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b31dbb6be22779e/Documents/"/>
    </mc:Choice>
  </mc:AlternateContent>
  <xr:revisionPtr revIDLastSave="258" documentId="8_{723D9AD0-BD0C-463A-809E-A76F2727CEFB}" xr6:coauthVersionLast="47" xr6:coauthVersionMax="47" xr10:uidLastSave="{96EB8EFD-E477-416A-BAA3-A5E1D18A9C36}"/>
  <bookViews>
    <workbookView xWindow="86280" yWindow="9690" windowWidth="29040" windowHeight="15720" activeTab="1" xr2:uid="{00000000-000D-0000-FFFF-FFFF00000000}"/>
  </bookViews>
  <sheets>
    <sheet name="Box Plot Chart" sheetId="10" r:id="rId1"/>
    <sheet name="Kickstarter" sheetId="1" r:id="rId2"/>
    <sheet name="Sheet2" sheetId="7" r:id="rId3"/>
    <sheet name="Category Stats" sheetId="2" r:id="rId4"/>
    <sheet name="Subcategory Stats" sheetId="3" r:id="rId5"/>
    <sheet name="Outcomes Based on Launch Date" sheetId="4" r:id="rId6"/>
    <sheet name="Sheet5" sheetId="5" r:id="rId7"/>
    <sheet name="Successful US Kickstarters" sheetId="6" r:id="rId8"/>
    <sheet name="Failed US Kickstarters" sheetId="8" r:id="rId9"/>
    <sheet name="Descriptive Statistics" sheetId="9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9" l="1"/>
  <c r="B10" i="9"/>
  <c r="C9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P53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<sst xmlns="http://schemas.openxmlformats.org/spreadsheetml/2006/main" count="38338" uniqueCount="8397">
  <si>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</si>
  <si>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</si>
  <si>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</si>
  <si>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</si>
  <si>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</si>
  <si>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</si>
  <si>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</si>
  <si>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</si>
  <si>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</si>
  <si>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</si>
  <si>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</si>
  <si>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</si>
  <si>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</si>
  <si>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</si>
  <si>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</si>
  <si>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</si>
  <si>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</si>
  <si>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</si>
  <si>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</si>
  <si>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</si>
  <si>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</si>
  <si>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</si>
  <si>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</si>
  <si>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</si>
  <si>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</si>
  <si>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</si>
  <si>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</si>
  <si>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</si>
  <si>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</si>
  <si>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</si>
  <si>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</si>
  <si>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</si>
  <si>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</si>
  <si>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</si>
  <si>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</si>
  <si>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</si>
  <si>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</si>
  <si>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</si>
  <si>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</si>
  <si>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</si>
  <si>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</si>
  <si>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</si>
  <si>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</si>
  <si>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</si>
  <si>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</si>
  <si>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</si>
  <si>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</si>
  <si>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</si>
  <si>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</si>
  <si>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</si>
  <si>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</si>
  <si>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</si>
  <si>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</si>
  <si>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</si>
  <si>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</si>
  <si>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</si>
  <si>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</si>
  <si>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</si>
  <si>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</si>
  <si>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</si>
  <si>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</si>
  <si>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</si>
  <si>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</si>
  <si>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</si>
  <si>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</si>
  <si>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</si>
  <si>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</si>
  <si>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</si>
  <si>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</si>
  <si>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</si>
  <si>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</si>
  <si>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</si>
  <si>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</si>
  <si>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</si>
  <si>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</si>
  <si>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</si>
  <si>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</si>
  <si>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</si>
  <si>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</si>
  <si>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</si>
  <si>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</si>
  <si>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</si>
  <si>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</si>
  <si>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</si>
  <si>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</si>
  <si>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</si>
  <si>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</si>
  <si>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</si>
  <si>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</si>
  <si>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</si>
  <si>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</si>
  <si>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</si>
  <si>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</si>
  <si>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</si>
  <si>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</si>
  <si>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</si>
  <si>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</si>
  <si>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</si>
  <si>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</si>
  <si>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</si>
  <si>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</si>
  <si>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</si>
  <si>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</si>
  <si>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</si>
  <si>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</si>
  <si>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</si>
  <si>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</si>
  <si>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</si>
  <si>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</si>
  <si>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</si>
  <si>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</si>
  <si>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</si>
  <si>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</si>
  <si>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</si>
  <si>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</si>
  <si>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</si>
  <si>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</si>
  <si>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</si>
  <si>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</si>
  <si>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</si>
  <si>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</si>
  <si>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</si>
  <si>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</si>
  <si>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</si>
  <si>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</si>
  <si>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</si>
  <si>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</si>
  <si>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</si>
  <si>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</si>
  <si>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</si>
  <si>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</si>
  <si>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</si>
  <si>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</si>
  <si>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</si>
  <si>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</si>
  <si>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</si>
  <si>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</si>
  <si>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</si>
  <si>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</si>
  <si>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</si>
  <si>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</si>
  <si>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</si>
  <si>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</si>
  <si>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</si>
  <si>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</si>
  <si>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</si>
  <si>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</si>
  <si>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</si>
  <si>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</si>
  <si>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</si>
  <si>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</si>
  <si>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</si>
  <si>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</si>
  <si>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</si>
  <si>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</si>
  <si>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</si>
  <si>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</si>
  <si>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</si>
  <si>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</si>
  <si>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</si>
  <si>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</si>
  <si>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</si>
  <si>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</si>
  <si>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</si>
  <si>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</si>
  <si>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</si>
  <si>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</si>
  <si>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</si>
  <si>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</si>
  <si>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</si>
  <si>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</si>
  <si>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</si>
  <si>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</si>
  <si>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</si>
  <si>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</si>
  <si>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</si>
  <si>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</si>
  <si>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</si>
  <si>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</si>
  <si>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</si>
  <si>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</si>
  <si>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</si>
  <si>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</si>
  <si>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</si>
  <si>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</si>
  <si>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</si>
  <si>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</si>
  <si>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</si>
  <si>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</si>
  <si>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</si>
  <si>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</si>
  <si>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</si>
  <si>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</si>
  <si>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</si>
  <si>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</si>
  <si>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</si>
  <si>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</si>
  <si>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</si>
  <si>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</si>
  <si>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</si>
  <si>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</si>
  <si>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</si>
  <si>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</si>
  <si>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</si>
  <si>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</si>
  <si>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</si>
  <si>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</si>
  <si>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</si>
  <si>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</si>
  <si>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</si>
  <si>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</si>
  <si>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</si>
  <si>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</si>
  <si>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</si>
  <si>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</si>
  <si>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</si>
  <si>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</si>
  <si>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</si>
  <si>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</si>
  <si>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</si>
  <si>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</si>
  <si>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</si>
  <si>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</si>
  <si>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</si>
  <si>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</si>
  <si>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</si>
  <si>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</si>
  <si>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</si>
  <si>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</si>
  <si>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</si>
  <si>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</si>
  <si>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</si>
  <si>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</si>
  <si>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</si>
  <si>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</si>
  <si>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</si>
  <si>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</si>
  <si>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</si>
  <si>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</si>
  <si>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</si>
  <si>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</si>
  <si>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</si>
  <si>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</si>
  <si>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</si>
  <si>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</si>
  <si>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</si>
  <si>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</si>
  <si>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</si>
  <si>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</si>
  <si>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</si>
  <si>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</si>
  <si>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</si>
  <si>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</si>
  <si>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</si>
  <si>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</si>
  <si>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</si>
  <si>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</si>
  <si>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</si>
  <si>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</si>
  <si>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</si>
  <si>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</si>
  <si>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</si>
  <si>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</si>
  <si>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</si>
  <si>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</si>
  <si>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</si>
  <si>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</si>
  <si>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</si>
  <si>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</si>
  <si>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</si>
  <si>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</si>
  <si>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</si>
  <si>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</si>
  <si>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</si>
  <si>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</si>
  <si>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</si>
  <si>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</si>
  <si>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</si>
  <si>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</si>
  <si>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</si>
  <si>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</si>
  <si>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</si>
  <si>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</si>
  <si>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</si>
  <si>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</si>
  <si>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</si>
  <si>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</si>
  <si>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</si>
  <si>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</si>
  <si>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</si>
  <si>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</si>
  <si>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</si>
  <si>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</si>
  <si>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</si>
  <si>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</si>
  <si>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</si>
  <si>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</si>
  <si>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</si>
  <si>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</si>
  <si>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</si>
  <si>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</si>
  <si>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</si>
  <si>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</si>
  <si>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</si>
  <si>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</si>
  <si>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</si>
  <si>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</si>
  <si>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</si>
  <si>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</si>
  <si>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</si>
  <si>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</si>
  <si>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</si>
  <si>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</si>
  <si>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</si>
  <si>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</si>
  <si>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</si>
  <si>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</si>
  <si>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</si>
  <si>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</si>
  <si>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</si>
  <si>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</si>
  <si>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</si>
  <si>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</si>
  <si>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</si>
  <si>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</si>
  <si>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</si>
  <si>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</si>
  <si>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</si>
  <si>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</si>
  <si>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</si>
  <si>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</si>
  <si>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</si>
  <si>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</si>
  <si>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</si>
  <si>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</si>
  <si>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</si>
  <si>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</si>
  <si>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</si>
  <si>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</si>
  <si>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</si>
  <si>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</si>
  <si>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</si>
  <si>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</si>
  <si>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</si>
  <si>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</si>
  <si>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</si>
  <si>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</si>
  <si>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</si>
  <si>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</si>
  <si>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</si>
  <si>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</si>
  <si>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</si>
  <si>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</si>
  <si>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</si>
  <si>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</si>
  <si>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</si>
  <si>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</si>
  <si>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</si>
  <si>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</si>
  <si>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</si>
  <si>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</si>
  <si>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</si>
  <si>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</si>
  <si>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</si>
  <si>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</si>
  <si>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</si>
  <si>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</si>
  <si>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</si>
  <si>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</si>
  <si>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</si>
  <si>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</si>
  <si>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</si>
  <si>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</si>
  <si>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</si>
  <si>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</si>
  <si>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</si>
  <si>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</si>
  <si>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</si>
  <si>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</si>
  <si>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</si>
  <si>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</si>
  <si>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</si>
  <si>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</si>
  <si>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</si>
  <si>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</si>
  <si>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</si>
  <si>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</si>
  <si>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</si>
  <si>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</si>
  <si>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</si>
  <si>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</si>
  <si>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</si>
  <si>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</si>
  <si>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</si>
  <si>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</si>
  <si>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</si>
  <si>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</si>
  <si>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</si>
  <si>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</si>
  <si>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</si>
  <si>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</si>
  <si>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</si>
  <si>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</si>
  <si>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</si>
  <si>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</si>
  <si>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</si>
  <si>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</si>
  <si>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</si>
  <si>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</si>
  <si>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</si>
  <si>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</si>
  <si>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</si>
  <si>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</si>
  <si>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</si>
  <si>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</si>
  <si>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</si>
  <si>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</si>
  <si>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</si>
  <si>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</si>
  <si>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</si>
  <si>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</si>
  <si>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</si>
  <si>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</si>
  <si>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</si>
  <si>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</si>
  <si>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</si>
  <si>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</si>
  <si>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</si>
  <si>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</si>
  <si>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</si>
  <si>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</si>
  <si>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</si>
  <si>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</si>
  <si>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</si>
  <si>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</si>
  <si>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</si>
  <si>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</si>
  <si>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</si>
  <si>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</si>
  <si>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</si>
  <si>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</si>
  <si>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</si>
  <si>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</si>
  <si>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</si>
  <si>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</si>
  <si>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</si>
  <si>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</si>
  <si>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</si>
  <si>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</si>
  <si>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</si>
  <si>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</si>
  <si>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</si>
  <si>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</si>
  <si>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</si>
  <si>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</si>
  <si>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</si>
  <si>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</si>
  <si>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</si>
  <si>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</si>
  <si>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</si>
  <si>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</si>
  <si>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</si>
  <si>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</si>
  <si>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</si>
  <si>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</si>
  <si>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</si>
  <si>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</si>
  <si>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</si>
  <si>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</si>
  <si>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</si>
  <si>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</si>
  <si>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</si>
  <si>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</si>
  <si>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</si>
  <si>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</si>
  <si>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</si>
  <si>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</si>
  <si>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</si>
  <si>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</si>
  <si>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</si>
  <si>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</si>
  <si>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</si>
  <si>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</si>
  <si>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</si>
  <si>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</si>
  <si>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</si>
  <si>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</si>
  <si>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</si>
  <si>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</si>
  <si>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</si>
  <si>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</si>
  <si>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</si>
  <si>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</si>
  <si>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</si>
  <si>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</si>
  <si>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</si>
  <si>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</si>
  <si>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</si>
  <si>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</si>
  <si>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</si>
  <si>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</si>
  <si>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</si>
  <si>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</si>
  <si>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</si>
  <si>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</si>
  <si>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</si>
  <si>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</si>
  <si>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</si>
  <si>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</si>
  <si>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</si>
  <si>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</si>
  <si>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</si>
  <si>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</si>
  <si>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</si>
  <si>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</si>
  <si>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</si>
  <si>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</si>
  <si>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</si>
  <si>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</si>
  <si>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</si>
  <si>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</si>
  <si>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</si>
  <si>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</si>
  <si>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</si>
  <si>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</si>
  <si>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</si>
  <si>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</si>
  <si>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</si>
  <si>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</si>
  <si>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</si>
  <si>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</si>
  <si>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</si>
  <si>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</si>
  <si>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</si>
  <si>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</si>
  <si>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</si>
  <si>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</si>
  <si>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</si>
  <si>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</si>
  <si>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</si>
  <si>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</si>
  <si>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</si>
  <si>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</si>
  <si>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</si>
  <si>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</si>
  <si>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</si>
  <si>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</si>
  <si>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</si>
  <si>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</si>
  <si>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</si>
  <si>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</si>
  <si>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</si>
  <si>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</si>
  <si>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</si>
  <si>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</si>
  <si>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</si>
  <si>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</si>
  <si>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</si>
  <si>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</si>
  <si>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</si>
  <si>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</si>
  <si>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</si>
  <si>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</si>
  <si>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</si>
  <si>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</si>
  <si>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</si>
  <si>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</si>
  <si>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</si>
  <si>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</si>
  <si>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</si>
  <si>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</si>
  <si>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</si>
  <si>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</si>
  <si>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</si>
  <si>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</si>
  <si>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</si>
  <si>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</si>
  <si>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</si>
  <si>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</si>
  <si>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</si>
  <si>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</si>
  <si>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</si>
  <si>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</si>
  <si>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</si>
  <si>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</si>
  <si>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</si>
  <si>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</si>
  <si>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</si>
  <si>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</si>
  <si>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</si>
  <si>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</si>
  <si>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</si>
  <si>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</si>
  <si>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</si>
  <si>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</si>
  <si>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</si>
  <si>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</si>
  <si>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</si>
  <si>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</si>
  <si>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</si>
  <si>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</si>
  <si>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</si>
  <si>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</si>
  <si>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</si>
  <si>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</si>
  <si>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</si>
  <si>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</si>
  <si>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</si>
  <si>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</si>
  <si>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</si>
  <si>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</si>
  <si>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</si>
  <si>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</si>
  <si>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</si>
  <si>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</si>
  <si>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</si>
  <si>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</si>
  <si>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</si>
  <si>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</si>
  <si>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</si>
  <si>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</si>
  <si>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</si>
  <si>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</si>
  <si>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</si>
  <si>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</si>
  <si>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</si>
  <si>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</si>
  <si>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</si>
  <si>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</si>
  <si>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</si>
  <si>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</si>
  <si>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</si>
  <si>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</si>
  <si>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</si>
  <si>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</si>
  <si>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</si>
  <si>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</si>
  <si>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</si>
  <si>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</si>
  <si>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</si>
  <si>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</si>
  <si>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</si>
  <si>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</si>
  <si>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</si>
  <si>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</si>
  <si>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</si>
  <si>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</si>
  <si>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</si>
  <si>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</si>
  <si>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</si>
  <si>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</si>
  <si>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</si>
  <si>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</si>
  <si>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</si>
  <si>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</si>
  <si>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</si>
  <si>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</si>
  <si>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</si>
  <si>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</si>
  <si>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</si>
  <si>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</si>
  <si>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</si>
  <si>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</si>
  <si>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</si>
  <si>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</si>
  <si>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</si>
  <si>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</si>
  <si>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</si>
  <si>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</si>
  <si>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</si>
  <si>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</si>
  <si>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</si>
  <si>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</si>
  <si>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</si>
  <si>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</si>
  <si>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</si>
  <si>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</si>
  <si>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</si>
  <si>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</si>
  <si>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</si>
  <si>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</si>
  <si>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</si>
  <si>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</si>
  <si>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</si>
  <si>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</si>
  <si>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</si>
  <si>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</si>
  <si>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</si>
  <si>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</si>
  <si>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</si>
  <si>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</si>
  <si>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</si>
  <si>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</si>
  <si>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</si>
  <si>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</si>
  <si>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</si>
  <si>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</si>
  <si>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</si>
  <si>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</si>
  <si>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</si>
  <si>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</si>
  <si>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</si>
  <si>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</si>
  <si>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</si>
  <si>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</si>
  <si>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</si>
  <si>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</si>
  <si>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</si>
  <si>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</si>
  <si>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</si>
  <si>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</si>
  <si>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</si>
  <si>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</si>
  <si>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</si>
  <si>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</si>
  <si>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</si>
  <si>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</si>
  <si>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</si>
  <si>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</si>
  <si>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</si>
  <si>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</si>
  <si>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</si>
  <si>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</si>
  <si>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</si>
  <si>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</si>
  <si>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</si>
  <si>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</si>
  <si>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</si>
  <si>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</si>
  <si>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</si>
  <si>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</si>
  <si>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</si>
  <si>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</si>
  <si>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</si>
  <si>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</si>
  <si>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</si>
  <si>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</si>
  <si>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</si>
  <si>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</si>
  <si>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</si>
  <si>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</si>
  <si>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</si>
  <si>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</si>
  <si>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</si>
  <si>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</si>
  <si>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</si>
  <si>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</si>
  <si>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</si>
  <si>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</si>
  <si>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</si>
  <si>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</si>
  <si>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</si>
  <si>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</si>
  <si>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</si>
  <si>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</si>
  <si>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</si>
  <si>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</si>
  <si>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</si>
  <si>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</si>
  <si>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</si>
  <si>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</si>
  <si>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</si>
  <si>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</si>
  <si>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</si>
  <si>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</si>
  <si>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</si>
  <si>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</si>
  <si>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</si>
  <si>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</si>
  <si>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</si>
  <si>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</si>
  <si>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</si>
  <si>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</si>
  <si>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</si>
  <si>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</si>
  <si>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</si>
  <si>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</si>
  <si>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</si>
  <si>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</si>
  <si>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</si>
  <si>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</si>
  <si>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</si>
  <si>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</si>
  <si>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</si>
  <si>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</si>
  <si>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</si>
  <si>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</si>
  <si>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</si>
  <si>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</si>
  <si>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</si>
  <si>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</si>
  <si>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</si>
  <si>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</si>
  <si>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</si>
  <si>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</si>
  <si>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</si>
  <si>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</si>
  <si>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</si>
  <si>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</si>
  <si>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</si>
  <si>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</si>
  <si>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</si>
  <si>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</si>
  <si>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</si>
  <si>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</si>
  <si>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</si>
  <si>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</si>
  <si>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</si>
  <si>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</si>
  <si>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</si>
  <si>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</si>
  <si>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</si>
  <si>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</si>
  <si>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</si>
  <si>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</si>
  <si>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</si>
  <si>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</si>
  <si>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</si>
  <si>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</si>
  <si>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</si>
  <si>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</si>
  <si>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</si>
  <si>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</si>
  <si>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</si>
  <si>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</si>
  <si>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</si>
  <si>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</si>
  <si>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</si>
  <si>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</si>
  <si>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</si>
  <si>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</si>
  <si>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</si>
  <si>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</si>
  <si>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</si>
  <si>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</si>
  <si>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</si>
  <si>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</si>
  <si>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</si>
  <si>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</si>
  <si>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</si>
  <si>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</si>
  <si>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</si>
  <si>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</si>
  <si>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</si>
  <si>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</si>
  <si>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</si>
  <si>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</si>
  <si>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</si>
  <si>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</si>
  <si>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</si>
  <si>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</si>
  <si>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</si>
  <si>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</si>
  <si>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</si>
  <si>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</si>
  <si>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</si>
  <si>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</si>
  <si>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</si>
  <si>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</si>
  <si>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</si>
  <si>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</si>
  <si>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</si>
  <si>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</si>
  <si>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</si>
  <si>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</si>
  <si>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</si>
  <si>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</si>
  <si>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</si>
  <si>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</si>
  <si>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</si>
  <si>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</si>
  <si>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</si>
  <si>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</si>
  <si>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</si>
  <si>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</si>
  <si>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</si>
  <si>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</si>
  <si>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</si>
  <si>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</si>
  <si>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</si>
  <si>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</si>
  <si>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</si>
  <si>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</si>
  <si>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</si>
  <si>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</si>
  <si>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</si>
  <si>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</si>
  <si>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</si>
  <si>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</si>
  <si>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</si>
  <si>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</si>
  <si>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</si>
  <si>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</si>
  <si>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</si>
  <si>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</si>
  <si>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</si>
  <si>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</si>
  <si>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</si>
  <si>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</si>
  <si>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</si>
  <si>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</si>
  <si>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</si>
  <si>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</si>
  <si>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</si>
  <si>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</si>
  <si>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</si>
  <si>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</si>
  <si>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</si>
  <si>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</si>
  <si>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</si>
  <si>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</si>
  <si>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</si>
  <si>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</si>
  <si>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</si>
  <si>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</si>
  <si>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</si>
  <si>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</si>
  <si>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</si>
  <si>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</si>
  <si>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</si>
  <si>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</si>
  <si>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</si>
  <si>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</si>
  <si>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</si>
  <si>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</si>
  <si>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</si>
  <si>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</si>
  <si>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</si>
  <si>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</si>
  <si>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</si>
  <si>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</si>
  <si>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</si>
  <si>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</si>
  <si>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</si>
  <si>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</si>
  <si>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</si>
  <si>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</si>
  <si>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</si>
  <si>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</si>
  <si>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</si>
  <si>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</si>
  <si>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</si>
  <si>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</si>
  <si>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</si>
  <si>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</si>
  <si>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</si>
  <si>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</si>
  <si>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</si>
  <si>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</si>
  <si>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</si>
  <si>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</si>
  <si>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</si>
  <si>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</si>
  <si>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</si>
  <si>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</si>
  <si>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</si>
  <si>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</si>
  <si>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</si>
  <si>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</si>
  <si>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</si>
  <si>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</si>
  <si>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</si>
  <si>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</si>
  <si>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</si>
  <si>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</si>
  <si>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</si>
  <si>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</si>
  <si>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</si>
  <si>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</si>
  <si>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</si>
  <si>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</si>
  <si>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</si>
  <si>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</si>
  <si>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</si>
  <si>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</si>
  <si>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</si>
  <si>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</si>
  <si>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</si>
  <si>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</si>
  <si>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</si>
  <si>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</si>
  <si>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</si>
  <si>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</si>
  <si>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</si>
  <si>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</si>
  <si>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</si>
  <si>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</si>
  <si>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</si>
  <si>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</si>
  <si>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</si>
  <si>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</si>
  <si>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</si>
  <si>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</si>
  <si>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</si>
  <si>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</si>
  <si>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</si>
  <si>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</si>
  <si>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</si>
  <si>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</si>
  <si>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</si>
  <si>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</si>
  <si>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</si>
  <si>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</si>
  <si>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</si>
  <si>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</si>
  <si>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</si>
  <si>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</si>
  <si>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</si>
  <si>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</si>
  <si>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</si>
  <si>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</si>
  <si>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</si>
  <si>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</si>
  <si>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</si>
  <si>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</si>
  <si>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</si>
  <si>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</si>
  <si>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</si>
  <si>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</si>
  <si>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</si>
  <si>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</si>
  <si>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</si>
  <si>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</si>
  <si>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</si>
  <si>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</si>
  <si>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</si>
  <si>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</si>
  <si>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</si>
  <si>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</si>
  <si>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</si>
  <si>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</si>
  <si>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</si>
  <si>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</si>
  <si>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</si>
  <si>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</si>
  <si>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</si>
  <si>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</si>
  <si>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</si>
  <si>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</si>
  <si>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</si>
  <si>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</si>
  <si>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</si>
  <si>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</si>
  <si>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</si>
  <si>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</si>
  <si>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</si>
  <si>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</si>
  <si>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</si>
  <si>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</si>
  <si>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</si>
  <si>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</si>
  <si>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</si>
  <si>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</si>
  <si>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</si>
  <si>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</si>
  <si>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</si>
  <si>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</si>
  <si>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</si>
  <si>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</si>
  <si>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</si>
  <si>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</si>
  <si>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</si>
  <si>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</si>
  <si>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</si>
  <si>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</si>
  <si>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</si>
  <si>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</si>
  <si>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</si>
  <si>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</si>
  <si>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</si>
  <si>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</si>
  <si>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</si>
  <si>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</si>
  <si>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</si>
  <si>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</si>
  <si>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</si>
  <si>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</si>
  <si>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</si>
  <si>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</si>
  <si>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</si>
  <si>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</si>
  <si>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</si>
  <si>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</si>
  <si>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</si>
  <si>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</si>
  <si>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</si>
  <si>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</si>
  <si>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</si>
  <si>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</si>
  <si>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</si>
  <si>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</si>
  <si>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</si>
  <si>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</si>
  <si>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</si>
  <si>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</si>
  <si>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</si>
  <si>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</si>
  <si>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</si>
  <si>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</si>
  <si>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</si>
  <si>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</si>
  <si>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</si>
  <si>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</si>
  <si>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</si>
  <si>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</si>
  <si>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</si>
  <si>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</si>
  <si>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</si>
  <si>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</si>
  <si>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</si>
  <si>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</si>
  <si>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</si>
  <si>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</si>
  <si>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</si>
  <si>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</si>
  <si>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</si>
  <si>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</si>
  <si>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</si>
  <si>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</si>
  <si>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</si>
  <si>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</si>
  <si>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</si>
  <si>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</si>
  <si>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</si>
  <si>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</si>
  <si>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</si>
  <si>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</si>
  <si>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</si>
  <si>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</si>
  <si>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</si>
  <si>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</si>
  <si>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</si>
  <si>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</si>
  <si>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</si>
  <si>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</si>
  <si>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</si>
  <si>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</si>
  <si>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</si>
  <si>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</si>
  <si>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</si>
  <si>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</si>
  <si>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</si>
  <si>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</si>
  <si>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</si>
  <si>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</si>
  <si>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</si>
  <si>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</si>
  <si>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</si>
  <si>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</si>
  <si>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</si>
  <si>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</si>
  <si>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</si>
  <si>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</si>
  <si>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</si>
  <si>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</si>
  <si>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</si>
  <si>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</si>
  <si>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</si>
  <si>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</si>
  <si>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</si>
  <si>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</si>
  <si>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</si>
  <si>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</si>
  <si>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</si>
  <si>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</si>
  <si>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</si>
  <si>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</si>
  <si>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</si>
  <si>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</si>
  <si>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</si>
  <si>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</si>
  <si>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</si>
  <si>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</si>
  <si>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</si>
  <si>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</si>
  <si>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</si>
  <si>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</si>
  <si>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</si>
  <si>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</si>
  <si>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</si>
  <si>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</si>
  <si>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</si>
  <si>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</si>
  <si>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</si>
  <si>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</si>
  <si>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</si>
  <si>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</si>
  <si>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</si>
  <si>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</si>
  <si>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</si>
  <si>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</si>
  <si>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</si>
  <si>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</si>
  <si>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</si>
  <si>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</si>
  <si>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</si>
  <si>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</si>
  <si>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</si>
  <si>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</si>
  <si>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</si>
  <si>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</si>
  <si>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</si>
  <si>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</si>
  <si>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</si>
  <si>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</si>
  <si>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</si>
  <si>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</si>
  <si>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</si>
  <si>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</si>
  <si>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</si>
  <si>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</si>
  <si>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</si>
  <si>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</si>
  <si>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</si>
  <si>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</si>
  <si>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</si>
  <si>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</si>
  <si>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</si>
  <si>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</si>
  <si>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</si>
  <si>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</si>
  <si>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</si>
  <si>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</si>
  <si>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</si>
  <si>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</si>
  <si>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</si>
  <si>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</si>
  <si>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</si>
  <si>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</si>
  <si>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</si>
  <si>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</si>
  <si>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</si>
  <si>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</si>
  <si>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</si>
  <si>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</si>
  <si>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</si>
  <si>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</si>
  <si>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</si>
  <si>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</si>
  <si>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</si>
  <si>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</si>
  <si>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</si>
  <si>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</si>
  <si>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</si>
  <si>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</si>
  <si>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</si>
  <si>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</si>
  <si>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</si>
  <si>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</si>
  <si>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</si>
  <si>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</si>
  <si>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</si>
  <si>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</si>
  <si>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</si>
  <si>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</si>
  <si>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</si>
  <si>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</si>
  <si>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</si>
  <si>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</si>
  <si>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</si>
  <si>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</si>
  <si>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</si>
  <si>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</si>
  <si>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</si>
  <si>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</si>
  <si>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</si>
  <si>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</si>
  <si>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</si>
  <si>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</si>
  <si>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</si>
  <si>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</si>
  <si>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</si>
  <si>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</si>
  <si>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</si>
  <si>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</si>
  <si>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</si>
  <si>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</si>
  <si>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</si>
  <si>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</si>
  <si>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</si>
  <si>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</si>
  <si>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</si>
  <si>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</si>
  <si>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</si>
  <si>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</si>
  <si>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</si>
  <si>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</si>
  <si>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</si>
  <si>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</si>
  <si>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</si>
  <si>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</si>
  <si>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</si>
  <si>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</si>
  <si>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</si>
  <si>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</si>
  <si>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</si>
  <si>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</si>
  <si>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</si>
  <si>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</si>
  <si>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</si>
  <si>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</si>
  <si>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</si>
  <si>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</si>
  <si>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</si>
  <si>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</si>
  <si>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</si>
  <si>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</si>
  <si>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</si>
  <si>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</si>
  <si>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</si>
  <si>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</si>
  <si>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</si>
  <si>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</si>
  <si>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</si>
  <si>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</si>
  <si>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</si>
  <si>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</si>
  <si>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</si>
  <si>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</si>
  <si>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</si>
  <si>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</si>
  <si>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</si>
  <si>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</si>
  <si>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</si>
  <si>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</si>
  <si>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</si>
  <si>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</si>
  <si>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</si>
  <si>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</si>
  <si>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</si>
  <si>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</si>
  <si>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</si>
  <si>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</si>
  <si>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</si>
  <si>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</si>
  <si>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</si>
  <si>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</si>
  <si>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</si>
  <si>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</si>
  <si>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</si>
  <si>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</si>
  <si>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</si>
  <si>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</si>
  <si>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</si>
  <si>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</si>
  <si>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</si>
  <si>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</si>
  <si>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</si>
  <si>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</si>
  <si>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</si>
  <si>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</si>
  <si>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</si>
  <si>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</si>
  <si>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</si>
  <si>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</si>
  <si>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</si>
  <si>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</si>
  <si>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</si>
  <si>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</si>
  <si>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</si>
  <si>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</si>
  <si>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</si>
  <si>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</si>
  <si>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</si>
  <si>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</si>
  <si>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</si>
  <si>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</si>
  <si>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</si>
  <si>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</si>
  <si>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</si>
  <si>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</si>
  <si>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</si>
  <si>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</si>
  <si>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</si>
  <si>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</si>
  <si>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</si>
  <si>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</si>
  <si>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</si>
  <si>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</si>
  <si>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</si>
  <si>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</si>
  <si>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</si>
  <si>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</si>
  <si>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</si>
  <si>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</si>
  <si>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</si>
  <si>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</si>
  <si>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</si>
  <si>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</si>
  <si>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</si>
  <si>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</si>
  <si>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</si>
  <si>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</si>
  <si>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</si>
  <si>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</si>
  <si>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</si>
  <si>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</si>
  <si>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</si>
  <si>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</si>
  <si>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</si>
  <si>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</si>
  <si>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</si>
  <si>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</si>
  <si>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</si>
  <si>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</si>
  <si>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</si>
  <si>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</si>
  <si>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</si>
  <si>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</si>
  <si>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</si>
  <si>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</si>
  <si>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</si>
  <si>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</si>
  <si>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</si>
  <si>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</si>
  <si>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</si>
  <si>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</si>
  <si>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</si>
  <si>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</si>
  <si>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</si>
  <si>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</si>
  <si>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</si>
  <si>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</si>
  <si>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</si>
  <si>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</si>
  <si>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</si>
  <si>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</si>
  <si>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</si>
  <si>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</si>
  <si>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</si>
  <si>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</si>
  <si>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</si>
  <si>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</si>
  <si>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</si>
  <si>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</si>
  <si>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</si>
  <si>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</si>
  <si>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</si>
  <si>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</si>
  <si>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</si>
  <si>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</si>
  <si>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</si>
  <si>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</si>
  <si>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</si>
  <si>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</si>
  <si>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</si>
  <si>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</si>
  <si>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</si>
  <si>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</si>
  <si>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</si>
  <si>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</si>
  <si>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</si>
  <si>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</si>
  <si>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</si>
  <si>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</si>
  <si>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</si>
  <si>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</si>
  <si>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</si>
  <si>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</si>
  <si>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</si>
  <si>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</si>
  <si>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</si>
  <si>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</si>
  <si>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</si>
  <si>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</si>
  <si>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</si>
  <si>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</si>
  <si>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</si>
  <si>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</si>
  <si>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</si>
  <si>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</si>
  <si>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</si>
  <si>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</si>
  <si>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</si>
  <si>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</si>
  <si>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</si>
  <si>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</si>
  <si>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</si>
  <si>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</si>
  <si>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</si>
  <si>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</si>
  <si>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</si>
  <si>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</si>
  <si>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</si>
  <si>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</si>
  <si>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</si>
  <si>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</si>
  <si>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</si>
  <si>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</si>
  <si>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</si>
  <si>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</si>
  <si>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</si>
  <si>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</si>
  <si>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</si>
  <si>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</si>
  <si>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</si>
  <si>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</si>
  <si>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</si>
  <si>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</si>
  <si>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</si>
  <si>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</si>
  <si>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</si>
  <si>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</si>
  <si>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</si>
  <si>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</si>
  <si>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</si>
  <si>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</si>
  <si>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</si>
  <si>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</si>
  <si>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</si>
  <si>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</si>
  <si>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</si>
  <si>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</si>
  <si>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</si>
  <si>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</si>
  <si>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</si>
  <si>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</si>
  <si>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</si>
  <si>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</si>
  <si>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</si>
  <si>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</si>
  <si>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</si>
  <si>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</si>
  <si>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</si>
  <si>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</si>
  <si>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</si>
  <si>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</si>
  <si>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</si>
  <si>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</si>
  <si>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</si>
  <si>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</si>
  <si>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</si>
  <si>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</si>
  <si>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</si>
  <si>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</si>
  <si>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</si>
  <si>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</si>
  <si>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</si>
  <si>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</si>
  <si>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</si>
  <si>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</si>
  <si>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</si>
  <si>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</si>
  <si>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</si>
  <si>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</si>
  <si>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</si>
  <si>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</si>
  <si>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</si>
  <si>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</si>
  <si>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</si>
  <si>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</si>
  <si>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</si>
  <si>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</si>
  <si>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</si>
  <si>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</si>
  <si>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</si>
  <si>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</si>
  <si>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</si>
  <si>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</si>
  <si>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</si>
  <si>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</si>
  <si>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</si>
  <si>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</si>
  <si>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</si>
  <si>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</si>
  <si>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</si>
  <si>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</si>
  <si>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</si>
  <si>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</si>
  <si>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</si>
  <si>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</si>
  <si>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</si>
  <si>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</si>
  <si>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</si>
  <si>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</si>
  <si>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</si>
  <si>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</si>
  <si>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</si>
  <si>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</si>
  <si>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</si>
  <si>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</si>
  <si>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</si>
  <si>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</si>
  <si>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</si>
  <si>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</si>
  <si>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</si>
  <si>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</si>
  <si>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</si>
  <si>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</si>
  <si>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</si>
  <si>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</si>
  <si>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</si>
  <si>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</si>
  <si>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</si>
  <si>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</si>
  <si>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</si>
  <si>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</si>
  <si>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</si>
  <si>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</si>
  <si>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</si>
  <si>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</si>
  <si>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</si>
  <si>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</si>
  <si>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</si>
  <si>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</si>
  <si>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</si>
  <si>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</si>
  <si>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</si>
  <si>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</si>
  <si>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</si>
  <si>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</si>
  <si>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</si>
  <si>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</si>
  <si>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</si>
  <si>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</si>
  <si>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</si>
  <si>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</si>
  <si>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</si>
  <si>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</si>
  <si>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</si>
  <si>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</si>
  <si>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</si>
  <si>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</si>
  <si>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</si>
  <si>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</si>
  <si>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</si>
  <si>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</si>
  <si>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</si>
  <si>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</si>
  <si>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</si>
  <si>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</si>
  <si>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</si>
  <si>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</si>
  <si>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</si>
  <si>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</si>
  <si>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</si>
  <si>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</si>
  <si>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</si>
  <si>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</si>
  <si>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</si>
  <si>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</si>
  <si>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</si>
  <si>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</si>
  <si>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</si>
  <si>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</si>
  <si>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</si>
  <si>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</si>
  <si>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</si>
  <si>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</si>
  <si>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</si>
  <si>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</si>
  <si>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</si>
  <si>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</si>
  <si>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</si>
  <si>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</si>
  <si>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</si>
  <si>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</si>
  <si>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</si>
  <si>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</si>
  <si>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</si>
  <si>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</si>
  <si>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</si>
  <si>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</si>
  <si>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</si>
  <si>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</si>
  <si>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</si>
  <si>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</si>
  <si>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</si>
  <si>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</si>
  <si>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</si>
  <si>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</si>
  <si>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</si>
  <si>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</si>
  <si>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</si>
  <si>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</si>
  <si>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</si>
  <si>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</si>
  <si>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</si>
  <si>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</si>
  <si>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</si>
  <si>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</si>
  <si>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</si>
  <si>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</si>
  <si>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</si>
  <si>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</si>
  <si>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</si>
  <si>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</si>
  <si>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</si>
  <si>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</si>
  <si>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</si>
  <si>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</si>
  <si>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</si>
  <si>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</si>
  <si>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</si>
  <si>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</si>
  <si>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</si>
  <si>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</si>
  <si>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</si>
  <si>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</si>
  <si>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</si>
  <si>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</si>
  <si>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</si>
  <si>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</si>
  <si>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</si>
  <si>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</si>
  <si>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</si>
  <si>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</si>
  <si>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</si>
  <si>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</si>
  <si>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</si>
  <si>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</si>
  <si>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</si>
  <si>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</si>
  <si>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</si>
  <si>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</si>
  <si>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</si>
  <si>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</si>
  <si>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</si>
  <si>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</si>
  <si>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</si>
  <si>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</si>
  <si>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</si>
  <si>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</si>
  <si>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</si>
  <si>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</si>
  <si>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</si>
  <si>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</si>
  <si>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</si>
  <si>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</si>
  <si>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</si>
  <si>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</si>
  <si>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</si>
  <si>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</si>
  <si>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</si>
  <si>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</si>
  <si>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</si>
  <si>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</si>
  <si>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</si>
  <si>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</si>
  <si>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</si>
  <si>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</si>
  <si>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</si>
  <si>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</si>
  <si>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</si>
  <si>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</si>
  <si>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</si>
  <si>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</si>
  <si>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</si>
  <si>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</si>
  <si>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</si>
  <si>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</si>
  <si>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</si>
  <si>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</si>
  <si>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</si>
  <si>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</si>
  <si>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</si>
  <si>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</si>
  <si>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</si>
  <si>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</si>
  <si>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</si>
  <si>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</si>
  <si>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</si>
  <si>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</si>
  <si>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</si>
  <si>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</si>
  <si>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</si>
  <si>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</si>
  <si>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</si>
  <si>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</si>
  <si>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</si>
  <si>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</si>
  <si>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</si>
  <si>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</si>
  <si>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</si>
  <si>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</si>
  <si>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</si>
  <si>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</si>
  <si>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</si>
  <si>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</si>
  <si>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</si>
  <si>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</si>
  <si>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</si>
  <si>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</si>
  <si>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</si>
  <si>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</si>
  <si>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</si>
  <si>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</si>
  <si>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</si>
  <si>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</si>
  <si>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</si>
  <si>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</si>
  <si>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</si>
  <si>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</si>
  <si>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</si>
  <si>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</si>
  <si>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</si>
  <si>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</si>
  <si>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</si>
  <si>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</si>
  <si>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</si>
  <si>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</si>
  <si>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</si>
  <si>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</si>
  <si>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</si>
  <si>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</si>
  <si>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</si>
  <si>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</si>
  <si>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</si>
  <si>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</si>
  <si>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</si>
  <si>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</si>
  <si>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</si>
  <si>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</si>
  <si>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</si>
  <si>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</si>
  <si>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</si>
  <si>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</si>
  <si>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</si>
  <si>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</si>
  <si>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</si>
  <si>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</si>
  <si>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</si>
  <si>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</si>
  <si>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</si>
  <si>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</si>
  <si>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</si>
  <si>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</si>
  <si>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</si>
  <si>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</si>
  <si>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</si>
  <si>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</si>
  <si>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</si>
  <si>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</si>
  <si>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</si>
  <si>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</si>
  <si>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</si>
  <si>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</si>
  <si>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</si>
  <si>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</si>
  <si>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</si>
  <si>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</si>
  <si>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</si>
  <si>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</si>
  <si>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</si>
  <si>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</si>
  <si>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</si>
  <si>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</si>
  <si>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</si>
  <si>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</si>
  <si>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</si>
  <si>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</si>
  <si>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</si>
  <si>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</si>
  <si>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</si>
  <si>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</si>
  <si>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</si>
  <si>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</si>
  <si>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</si>
  <si>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</si>
  <si>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</si>
  <si>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</si>
  <si>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</si>
  <si>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</si>
  <si>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</si>
  <si>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</si>
  <si>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</si>
  <si>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</si>
  <si>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</si>
  <si>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</si>
  <si>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</si>
  <si>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</si>
  <si>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</si>
  <si>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</si>
  <si>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</si>
  <si>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</si>
  <si>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</si>
  <si>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</si>
  <si>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</si>
  <si>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</si>
  <si>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</si>
  <si>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</si>
  <si>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</si>
  <si>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</si>
  <si>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</si>
  <si>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</si>
  <si>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</si>
  <si>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</si>
  <si>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</si>
  <si>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</si>
  <si>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</si>
  <si>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</si>
  <si>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</si>
  <si>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</si>
  <si>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</si>
  <si>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</si>
  <si>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</si>
  <si>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</si>
  <si>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</si>
  <si>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</si>
  <si>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</si>
  <si>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</si>
  <si>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</si>
  <si>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</si>
  <si>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</si>
  <si>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</si>
  <si>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</si>
  <si>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</si>
  <si>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</si>
  <si>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</si>
  <si>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</si>
  <si>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</si>
  <si>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</si>
  <si>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</si>
  <si>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</si>
  <si>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</si>
  <si>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</si>
  <si>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</si>
  <si>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</si>
  <si>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</si>
  <si>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</si>
  <si>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</si>
  <si>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</si>
  <si>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</si>
  <si>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</si>
  <si>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</si>
  <si>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</si>
  <si>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</si>
  <si>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</si>
  <si>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</si>
  <si>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</si>
  <si>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</si>
  <si>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</si>
  <si>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</si>
  <si>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</si>
  <si>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</si>
  <si>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</si>
  <si>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</si>
  <si>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</si>
  <si>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</si>
  <si>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</si>
  <si>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</si>
  <si>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</si>
  <si>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</si>
  <si>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</si>
  <si>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</si>
  <si>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</si>
  <si>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</si>
  <si>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</si>
  <si>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</si>
  <si>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</si>
  <si>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</si>
  <si>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</si>
  <si>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</si>
  <si>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</si>
  <si>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</si>
  <si>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</si>
  <si>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</si>
  <si>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</si>
  <si>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</si>
  <si>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</si>
  <si>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</si>
  <si>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</si>
  <si>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</si>
  <si>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</si>
  <si>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</si>
  <si>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</si>
  <si>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</si>
  <si>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</si>
  <si>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</si>
  <si>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</si>
  <si>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</si>
  <si>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</si>
  <si>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</si>
  <si>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</si>
  <si>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</si>
  <si>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</si>
  <si>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</si>
  <si>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</si>
  <si>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</si>
  <si>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</si>
  <si>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</si>
  <si>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</si>
  <si>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</si>
  <si>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</si>
  <si>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</si>
  <si>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</si>
  <si>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</si>
  <si>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</si>
  <si>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</si>
  <si>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</si>
  <si>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</si>
  <si>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</si>
  <si>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</si>
  <si>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</si>
  <si>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</si>
  <si>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</si>
  <si>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</si>
  <si>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</si>
  <si>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</si>
  <si>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</si>
  <si>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</si>
  <si>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</si>
  <si>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</si>
  <si>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</si>
  <si>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</si>
  <si>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</si>
  <si>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</si>
  <si>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</si>
  <si>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</si>
  <si>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</si>
  <si>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</si>
  <si>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</si>
  <si>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</si>
  <si>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</si>
  <si>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</si>
  <si>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</si>
  <si>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</si>
  <si>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</si>
  <si>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</si>
  <si>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</si>
  <si>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</si>
  <si>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</si>
  <si>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</si>
  <si>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</si>
  <si>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</si>
  <si>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</si>
  <si>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</si>
  <si>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</si>
  <si>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</si>
  <si>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</si>
  <si>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</si>
  <si>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</si>
  <si>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</si>
  <si>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</si>
  <si>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</si>
  <si>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</si>
  <si>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</si>
  <si>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</si>
  <si>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</si>
  <si>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</si>
  <si>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</si>
  <si>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</si>
  <si>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</si>
  <si>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</si>
  <si>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</si>
  <si>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</si>
  <si>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</si>
  <si>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</si>
  <si>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</si>
  <si>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</si>
  <si>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</si>
  <si>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</si>
  <si>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</si>
  <si>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</si>
  <si>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</si>
  <si>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</si>
  <si>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</si>
  <si>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</si>
  <si>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</si>
  <si>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</si>
  <si>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</si>
  <si>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</si>
  <si>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</si>
  <si>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</si>
  <si>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</si>
  <si>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</si>
  <si>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</si>
  <si>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</si>
  <si>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</si>
  <si>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</si>
  <si>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</si>
  <si>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</si>
  <si>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</si>
  <si>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</si>
  <si>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</si>
  <si>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</si>
  <si>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</si>
  <si>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</si>
  <si>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</si>
  <si>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</si>
  <si>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</si>
  <si>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</si>
  <si>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</si>
  <si>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</si>
  <si>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</si>
  <si>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</si>
  <si>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</si>
  <si>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</si>
  <si>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</si>
  <si>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</si>
  <si>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</si>
  <si>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</si>
  <si>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</si>
  <si>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</si>
  <si>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</si>
  <si>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</si>
  <si>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</si>
  <si>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</si>
  <si>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</si>
  <si>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</si>
  <si>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</si>
  <si>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</si>
  <si>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</si>
  <si>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</si>
  <si>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</si>
  <si>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</si>
  <si>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</si>
  <si>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</si>
  <si>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</si>
  <si>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</si>
  <si>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</si>
  <si>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</si>
  <si>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</si>
  <si>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</si>
  <si>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</si>
  <si>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</si>
  <si>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</si>
  <si>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</si>
  <si>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</si>
  <si>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</si>
  <si>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</si>
  <si>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</si>
  <si>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</si>
  <si>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</si>
  <si>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</si>
  <si>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</si>
  <si>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</si>
  <si>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</si>
  <si>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</si>
  <si>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</si>
  <si>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</si>
  <si>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</si>
  <si>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</si>
  <si>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</si>
  <si>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</si>
  <si>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</si>
  <si>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</si>
  <si>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</si>
  <si>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</si>
  <si>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</si>
  <si>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</si>
  <si>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</si>
  <si>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</si>
  <si>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</si>
  <si>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</si>
  <si>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</si>
  <si>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</si>
  <si>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</si>
  <si>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</si>
  <si>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</si>
  <si>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</si>
  <si>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</si>
  <si>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</si>
  <si>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</si>
  <si>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</si>
  <si>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</si>
  <si>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</si>
  <si>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</si>
  <si>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</si>
  <si>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</si>
  <si>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</si>
  <si>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</si>
  <si>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</si>
  <si>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</si>
  <si>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</si>
  <si>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</si>
  <si>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</si>
  <si>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</si>
  <si>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</si>
  <si>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</si>
  <si>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</si>
  <si>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</si>
  <si>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</si>
  <si>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</si>
  <si>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</si>
  <si>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</si>
  <si>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</si>
  <si>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</si>
  <si>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</si>
  <si>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</si>
  <si>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</si>
  <si>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</si>
  <si>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</si>
  <si>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</si>
  <si>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</si>
  <si>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</si>
  <si>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</si>
  <si>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</si>
  <si>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</si>
  <si>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</si>
  <si>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</si>
  <si>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</si>
  <si>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</si>
  <si>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</si>
  <si>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</si>
  <si>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</si>
  <si>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</si>
  <si>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</si>
  <si>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</si>
  <si>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</si>
  <si>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</si>
  <si>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</si>
  <si>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</si>
  <si>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</si>
  <si>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</si>
  <si>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</si>
  <si>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</si>
  <si>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</si>
  <si>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</si>
  <si>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</si>
  <si>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</si>
  <si>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</si>
  <si>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</si>
  <si>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</si>
  <si>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</si>
  <si>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</si>
  <si>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</si>
  <si>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</si>
  <si>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</si>
  <si>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</si>
  <si>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</si>
  <si>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</si>
  <si>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</si>
  <si>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</si>
  <si>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</si>
  <si>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</si>
  <si>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</si>
  <si>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</si>
  <si>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</si>
  <si>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</si>
  <si>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</si>
  <si>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</si>
  <si>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</si>
  <si>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</si>
  <si>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</si>
  <si>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</si>
  <si>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</si>
  <si>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</si>
  <si>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</si>
  <si>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</si>
  <si>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</si>
  <si>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</si>
  <si>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</si>
  <si>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</si>
  <si>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</si>
  <si>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</si>
  <si>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</si>
  <si>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</si>
  <si>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</si>
  <si>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</si>
  <si>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</si>
  <si>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</si>
  <si>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</si>
  <si>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</si>
  <si>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</si>
  <si>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</si>
  <si>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</si>
  <si>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</si>
  <si>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</si>
  <si>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</si>
  <si>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</si>
  <si>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</si>
  <si>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</si>
  <si>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</si>
  <si>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</si>
  <si>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</si>
  <si>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</si>
  <si>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</si>
  <si>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</si>
  <si>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</si>
  <si>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</si>
  <si>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</si>
  <si>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</si>
  <si>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</si>
  <si>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</si>
  <si>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</si>
  <si>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</si>
  <si>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</si>
  <si>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</si>
  <si>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</si>
  <si>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</si>
  <si>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</si>
  <si>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</si>
  <si>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</si>
  <si>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</si>
  <si>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</si>
  <si>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</si>
  <si>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</si>
  <si>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</si>
  <si>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</si>
  <si>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</si>
  <si>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</si>
  <si>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</si>
  <si>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</si>
  <si>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</si>
  <si>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</si>
  <si>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</si>
  <si>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</si>
  <si>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</si>
  <si>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</si>
  <si>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</si>
  <si>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</si>
  <si>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</si>
  <si>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</si>
  <si>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</si>
  <si>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</si>
  <si>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</si>
  <si>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</si>
  <si>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</si>
  <si>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</si>
  <si>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</si>
  <si>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</si>
  <si>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</si>
  <si>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</si>
  <si>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</si>
  <si>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</si>
  <si>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</si>
  <si>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</si>
  <si>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</si>
  <si>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</si>
  <si>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</si>
  <si>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</si>
  <si>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</si>
  <si>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</si>
  <si>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</si>
  <si>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</si>
  <si>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</si>
  <si>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</si>
  <si>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</si>
  <si>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</si>
  <si>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</si>
  <si>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</si>
  <si>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</si>
  <si>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</si>
  <si>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</si>
  <si>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</si>
  <si>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</si>
  <si>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</si>
  <si>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</si>
  <si>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</si>
  <si>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</si>
  <si>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</si>
  <si>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</si>
  <si>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</si>
  <si>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</si>
  <si>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</si>
  <si>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</si>
  <si>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</si>
  <si>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</si>
  <si>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</si>
  <si>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</si>
  <si>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</si>
  <si>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</si>
  <si>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</si>
  <si>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</si>
  <si>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</si>
  <si>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</si>
  <si>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</si>
  <si>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</si>
  <si>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</si>
  <si>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</si>
  <si>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</si>
  <si>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</si>
  <si>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</si>
  <si>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</si>
  <si>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</si>
  <si>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</si>
  <si>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</si>
  <si>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</si>
  <si>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</si>
  <si>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</si>
  <si>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</si>
  <si>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</si>
  <si>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</si>
  <si>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</si>
  <si>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</si>
  <si>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</si>
  <si>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</si>
  <si>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</si>
  <si>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</si>
  <si>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</si>
  <si>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</si>
  <si>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</si>
  <si>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</si>
  <si>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</si>
  <si>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</si>
  <si>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</si>
  <si>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</si>
  <si>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</si>
  <si>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</si>
  <si>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</si>
  <si>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</si>
  <si>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</si>
  <si>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</si>
  <si>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</si>
  <si>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</si>
  <si>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</si>
  <si>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</si>
  <si>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</si>
  <si>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</si>
  <si>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</si>
  <si>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</si>
  <si>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</si>
  <si>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</si>
  <si>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</si>
  <si>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</si>
  <si>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</si>
  <si>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</si>
  <si>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</si>
  <si>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</si>
  <si>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</si>
  <si>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</si>
  <si>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</si>
  <si>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</si>
  <si>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</si>
  <si>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</si>
  <si>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</si>
  <si>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</si>
  <si>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</si>
  <si>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</si>
  <si>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</si>
  <si>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</si>
  <si>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</si>
  <si>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</si>
  <si>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</si>
  <si>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</si>
  <si>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</si>
  <si>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</si>
  <si>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</si>
  <si>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</si>
  <si>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</si>
  <si>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</si>
  <si>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</si>
  <si>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</si>
  <si>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</si>
  <si>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</si>
  <si>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</si>
  <si>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</si>
  <si>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</si>
  <si>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</si>
  <si>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</si>
  <si>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</si>
  <si>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</si>
  <si>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</si>
  <si>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</si>
  <si>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</si>
  <si>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</si>
  <si>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</si>
  <si>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</si>
  <si>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</si>
  <si>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</si>
  <si>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</si>
  <si>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</si>
  <si>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</si>
  <si>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</si>
  <si>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</si>
  <si>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</si>
  <si>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</si>
  <si>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</si>
  <si>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</si>
  <si>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</si>
  <si>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</si>
  <si>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</si>
  <si>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</si>
  <si>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</si>
  <si>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</si>
  <si>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</si>
  <si>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</si>
  <si>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</si>
  <si>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</si>
  <si>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</si>
  <si>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</si>
  <si>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</si>
  <si>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</si>
  <si>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</si>
  <si>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</si>
  <si>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</si>
  <si>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</si>
  <si>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</si>
  <si>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</si>
  <si>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</si>
  <si>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</si>
  <si>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</si>
  <si>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</si>
  <si>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</si>
  <si>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</si>
  <si>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</si>
  <si>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</si>
  <si>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</si>
  <si>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</si>
  <si>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</si>
  <si>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</si>
  <si>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</si>
  <si>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</si>
  <si>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</si>
  <si>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</si>
  <si>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</si>
  <si>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</si>
  <si>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</si>
  <si>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</si>
  <si>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</si>
  <si>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</si>
  <si>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</si>
  <si>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</si>
  <si>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</si>
  <si>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</si>
  <si>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</si>
  <si>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</si>
  <si>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</si>
  <si>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</si>
  <si>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</si>
  <si>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</si>
  <si>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</si>
  <si>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</si>
  <si>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</si>
  <si>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</si>
  <si>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</si>
  <si>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</si>
  <si>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</si>
  <si>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</si>
  <si>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</si>
  <si>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</si>
  <si>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</si>
  <si>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</si>
  <si>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</si>
  <si>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</si>
  <si>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</si>
  <si>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</si>
  <si>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</si>
  <si>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</si>
  <si>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</si>
  <si>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</si>
  <si>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</si>
  <si>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</si>
  <si>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</si>
  <si>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</si>
  <si>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</si>
  <si>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</si>
  <si>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</si>
  <si>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</si>
  <si>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</si>
  <si>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</si>
  <si>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</si>
  <si>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</si>
  <si>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</si>
  <si>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</si>
  <si>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</si>
  <si>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</si>
  <si>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</si>
  <si>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</si>
  <si>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</si>
  <si>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</si>
  <si>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</si>
  <si>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</si>
  <si>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</si>
  <si>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</si>
  <si>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</si>
  <si>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</si>
  <si>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</si>
  <si>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</si>
  <si>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</si>
  <si>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</si>
  <si>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</si>
  <si>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</si>
  <si>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</si>
  <si>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</si>
  <si>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</si>
  <si>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</si>
  <si>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</si>
  <si>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</si>
  <si>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</si>
  <si>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</si>
  <si>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</si>
  <si>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</si>
  <si>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</si>
  <si>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</si>
  <si>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</si>
  <si>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</si>
  <si>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</si>
  <si>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</si>
  <si>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</si>
  <si>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</si>
  <si>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</si>
  <si>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</si>
  <si>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</si>
  <si>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</si>
  <si>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</si>
  <si>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</si>
  <si>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</si>
  <si>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</si>
  <si>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</si>
  <si>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</si>
  <si>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</si>
  <si>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</si>
  <si>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</si>
  <si>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</si>
  <si>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</si>
  <si>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</si>
  <si>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</si>
  <si>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</si>
  <si>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</si>
  <si>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</si>
  <si>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</si>
  <si>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</si>
  <si>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</si>
  <si>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</si>
  <si>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</si>
  <si>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</si>
  <si>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</si>
  <si>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</si>
  <si>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</si>
  <si>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</si>
  <si>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</si>
  <si>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</si>
  <si>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</si>
  <si>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</si>
  <si>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</si>
  <si>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</si>
  <si>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</si>
  <si>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</si>
  <si>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</si>
  <si>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</si>
  <si>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</si>
  <si>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</si>
  <si>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</si>
  <si>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</si>
  <si>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</si>
  <si>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</si>
  <si>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</si>
  <si>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</si>
  <si>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</si>
  <si>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</si>
  <si>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</si>
  <si>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</si>
  <si>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</si>
  <si>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</si>
  <si>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</si>
  <si>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</si>
  <si>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</si>
  <si>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</si>
  <si>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</si>
  <si>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</si>
  <si>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</si>
  <si>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</si>
  <si>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</si>
  <si>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</si>
  <si>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</si>
  <si>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</si>
  <si>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</si>
  <si>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</si>
  <si>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</si>
  <si>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</si>
  <si>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</si>
  <si>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</si>
  <si>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</si>
  <si>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</si>
  <si>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</si>
  <si>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</si>
  <si>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</si>
  <si>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</si>
  <si>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</si>
  <si>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</si>
  <si>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</si>
  <si>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</si>
  <si>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</si>
  <si>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</si>
  <si>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</si>
  <si>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</si>
  <si>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</si>
  <si>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</si>
  <si>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</si>
  <si>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</si>
  <si>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</si>
  <si>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</si>
  <si>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</si>
  <si>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</si>
  <si>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</si>
  <si>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</si>
  <si>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</si>
  <si>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</si>
  <si>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</si>
  <si>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</si>
  <si>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</si>
  <si>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</si>
  <si>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</si>
  <si>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</si>
  <si>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</si>
  <si>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</si>
  <si>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</si>
  <si>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</si>
  <si>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</si>
  <si>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</si>
  <si>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</si>
  <si>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</si>
  <si>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</si>
  <si>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</si>
  <si>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</si>
  <si>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</si>
  <si>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</si>
  <si>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</si>
  <si>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</si>
  <si>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</si>
  <si>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</si>
  <si>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</si>
  <si>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</si>
  <si>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</si>
  <si>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</si>
  <si>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</si>
  <si>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</si>
  <si>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</si>
  <si>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</si>
  <si>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</si>
  <si>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</si>
  <si>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</si>
  <si>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</si>
  <si>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</si>
  <si>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</si>
  <si>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</si>
  <si>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</si>
  <si>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</si>
  <si>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</si>
  <si>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</si>
  <si>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</si>
  <si>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</si>
  <si>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</si>
  <si>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</si>
  <si>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</si>
  <si>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</si>
  <si>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</si>
  <si>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</si>
  <si>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</si>
  <si>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</si>
  <si>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</si>
  <si>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</si>
  <si>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</si>
  <si>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</si>
  <si>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</si>
  <si>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</si>
  <si>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</si>
  <si>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</si>
  <si>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</si>
  <si>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</si>
  <si>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</si>
  <si>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</si>
  <si>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</si>
  <si>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</si>
  <si>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</si>
  <si>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</si>
  <si>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</si>
  <si>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</si>
  <si>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</si>
  <si>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</si>
  <si>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</si>
  <si>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</si>
  <si>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</si>
  <si>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</si>
  <si>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</si>
  <si>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</si>
  <si>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</si>
  <si>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</si>
  <si>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</si>
  <si>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</si>
  <si>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</si>
  <si>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</si>
  <si>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</si>
  <si>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</si>
  <si>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</si>
  <si>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</si>
  <si>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</si>
  <si>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</si>
  <si>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</si>
  <si>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</si>
  <si>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</si>
  <si>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</si>
  <si>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</si>
  <si>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</si>
  <si>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</si>
  <si>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</si>
  <si>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</si>
  <si>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</si>
  <si>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</si>
  <si>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</si>
  <si>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</si>
  <si>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</si>
  <si>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</si>
  <si>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</si>
  <si>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</si>
  <si>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</si>
  <si>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</si>
  <si>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</si>
  <si>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</si>
  <si>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</si>
  <si>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</si>
  <si>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</si>
  <si>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</si>
  <si>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</si>
  <si>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</si>
  <si>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</si>
  <si>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</si>
  <si>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</si>
  <si>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</si>
  <si>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</si>
  <si>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</si>
  <si>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</si>
  <si>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</si>
  <si>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</si>
  <si>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</si>
  <si>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</si>
  <si>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</si>
  <si>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</si>
  <si>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</si>
  <si>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</si>
  <si>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</si>
  <si>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</si>
  <si>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</si>
  <si>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</si>
  <si>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</si>
  <si>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</si>
  <si>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</si>
  <si>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</si>
  <si>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</si>
  <si>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</si>
  <si>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</si>
  <si>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</si>
  <si>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</si>
  <si>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</si>
  <si>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</si>
  <si>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</si>
  <si>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</si>
  <si>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</si>
  <si>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</si>
  <si>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</si>
  <si>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</si>
  <si>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</si>
  <si>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</si>
  <si>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</si>
  <si>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</si>
  <si>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</si>
  <si>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</si>
  <si>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</si>
  <si>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</si>
  <si>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</si>
  <si>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</si>
  <si>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</si>
  <si>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</si>
  <si>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</si>
  <si>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</si>
  <si>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</si>
  <si>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</si>
  <si>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</si>
  <si>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</si>
  <si>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</si>
  <si>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</si>
  <si>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</si>
  <si>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</si>
  <si>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</si>
  <si>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</si>
  <si>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</si>
  <si>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</si>
  <si>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</si>
  <si>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</si>
  <si>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</si>
  <si>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</si>
  <si>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</si>
  <si>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</si>
  <si>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</si>
  <si>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</si>
  <si>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</si>
  <si>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</si>
  <si>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</si>
  <si>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</si>
  <si>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</si>
  <si>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</si>
  <si>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</si>
  <si>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</si>
  <si>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</si>
  <si>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</si>
  <si>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</si>
  <si>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</si>
  <si>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</si>
  <si>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</si>
  <si>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</si>
  <si>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</si>
  <si>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</si>
  <si>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</si>
  <si>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</si>
  <si>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</si>
  <si>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</si>
  <si>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</si>
  <si>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</si>
  <si>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</si>
  <si>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</si>
  <si>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</si>
  <si>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</si>
  <si>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</si>
  <si>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</si>
  <si>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</si>
  <si>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</si>
  <si>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</si>
  <si>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</si>
  <si>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</si>
  <si>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</si>
  <si>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</si>
  <si>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</si>
  <si>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</si>
  <si>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</si>
  <si>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</si>
  <si>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</si>
  <si>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</si>
  <si>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</si>
  <si>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</si>
  <si>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</si>
  <si>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</si>
  <si>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</si>
  <si>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</si>
  <si>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</si>
  <si>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</si>
  <si>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</si>
  <si>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</si>
  <si>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</si>
  <si>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</si>
  <si>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</si>
  <si>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</si>
  <si>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</si>
  <si>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</si>
  <si>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</si>
  <si>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</si>
  <si>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</si>
  <si>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</si>
  <si>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</si>
  <si>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</si>
  <si>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</si>
  <si>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</si>
  <si>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</si>
  <si>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</si>
  <si>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</si>
  <si>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</si>
  <si>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</si>
  <si>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</si>
  <si>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</si>
  <si>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</si>
  <si>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</si>
  <si>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</si>
  <si>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</si>
  <si>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</si>
  <si>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</si>
  <si>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</si>
  <si>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</si>
  <si>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</si>
  <si>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</si>
  <si>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</si>
  <si>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</si>
  <si>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</si>
  <si>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</si>
  <si>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</si>
  <si>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</si>
  <si>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</si>
  <si>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</si>
  <si>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</si>
  <si>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</si>
  <si>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</si>
  <si>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</si>
  <si>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</si>
  <si>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</si>
  <si>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</si>
  <si>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</si>
  <si>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</si>
  <si>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</si>
  <si>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</si>
  <si>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</si>
  <si>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</si>
  <si>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</si>
  <si>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</si>
  <si>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</si>
  <si>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</si>
  <si>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</si>
  <si>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</si>
  <si>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</si>
  <si>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</si>
  <si>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</si>
  <si>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</si>
  <si>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</si>
  <si>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</si>
  <si>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</si>
  <si>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</si>
  <si>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</si>
  <si>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</si>
  <si>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</si>
  <si>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</si>
  <si>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</si>
  <si>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</si>
  <si>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</si>
  <si>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</si>
  <si>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</si>
  <si>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</si>
  <si>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</si>
  <si>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</si>
  <si>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</si>
  <si>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</si>
  <si>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</si>
  <si>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</si>
  <si>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</si>
  <si>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</si>
  <si>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</si>
  <si>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</si>
  <si>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</si>
  <si>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</si>
  <si>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</si>
  <si>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</si>
  <si>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</si>
  <si>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</si>
  <si>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</si>
  <si>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</si>
  <si>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</si>
  <si>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</si>
  <si>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</si>
  <si>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</si>
  <si>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</si>
  <si>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</si>
  <si>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</si>
  <si>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</si>
  <si>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</si>
  <si>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</si>
  <si>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</si>
  <si>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</si>
  <si>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</si>
  <si>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</si>
  <si>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</si>
  <si>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</si>
  <si>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</si>
  <si>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</si>
  <si>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</si>
  <si>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</si>
  <si>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</si>
  <si>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</si>
  <si>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</si>
  <si>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</si>
  <si>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</si>
  <si>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</si>
  <si>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</si>
  <si>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</si>
  <si>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</si>
  <si>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</si>
  <si>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</si>
  <si>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</si>
  <si>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</si>
  <si>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</si>
  <si>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</si>
  <si>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</si>
  <si>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</si>
  <si>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</si>
  <si>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</si>
  <si>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</si>
  <si>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</si>
  <si>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</si>
  <si>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</si>
  <si>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</si>
  <si>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</si>
  <si>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</si>
  <si>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</si>
  <si>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</si>
  <si>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</si>
  <si>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</si>
  <si>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</si>
  <si>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</si>
  <si>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</si>
  <si>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</si>
  <si>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</si>
  <si>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</si>
  <si>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</si>
  <si>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</si>
  <si>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</si>
  <si>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</si>
  <si>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</si>
  <si>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</si>
  <si>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</si>
  <si>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</si>
  <si>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</si>
  <si>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</si>
  <si>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</si>
  <si>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</si>
  <si>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</si>
  <si>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</si>
  <si>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</si>
  <si>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</si>
  <si>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</si>
  <si>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</si>
  <si>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</si>
  <si>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</si>
  <si>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</si>
  <si>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</si>
  <si>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</si>
  <si>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</si>
  <si>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</si>
  <si>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</si>
  <si>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</si>
  <si>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</si>
  <si>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</si>
  <si>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</si>
  <si>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</si>
  <si>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</si>
  <si>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</si>
  <si>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</si>
  <si>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</si>
  <si>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</si>
  <si>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</si>
  <si>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</si>
  <si>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</si>
  <si>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</si>
  <si>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</si>
  <si>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</si>
  <si>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</si>
  <si>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</si>
  <si>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</si>
  <si>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</si>
  <si>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</si>
  <si>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</si>
  <si>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</si>
  <si>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</si>
  <si>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</si>
  <si>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</si>
  <si>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</si>
  <si>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</si>
  <si>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</si>
  <si>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</si>
  <si>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</si>
  <si>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</si>
  <si>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</si>
  <si>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</si>
  <si>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</si>
  <si>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</si>
  <si>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</si>
  <si>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</si>
  <si>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</si>
  <si>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</si>
  <si>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</si>
  <si>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</si>
  <si>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</si>
  <si>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</si>
  <si>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</si>
  <si>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</si>
  <si>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</si>
  <si>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</si>
  <si>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</si>
  <si>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</si>
  <si>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</si>
  <si>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</si>
  <si>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</si>
  <si>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</si>
  <si>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</si>
  <si>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</si>
  <si>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</si>
  <si>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</si>
  <si>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</si>
  <si>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</si>
  <si>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</si>
  <si>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</si>
  <si>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</si>
  <si>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</si>
  <si>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</si>
  <si>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</si>
  <si>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</si>
  <si>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</si>
  <si>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</si>
  <si>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</si>
  <si>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</si>
  <si>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</si>
  <si>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</si>
  <si>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</si>
  <si>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</si>
  <si>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</si>
  <si>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</si>
  <si>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</si>
  <si>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</si>
  <si>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</si>
  <si>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</si>
  <si>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</si>
  <si>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</si>
  <si>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</si>
  <si>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</si>
  <si>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</si>
  <si>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</si>
  <si>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</si>
  <si>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</si>
  <si>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</si>
  <si>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</si>
  <si>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</si>
  <si>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</si>
  <si>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</si>
  <si>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</si>
  <si>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</si>
  <si>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</si>
  <si>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</si>
  <si>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</si>
  <si>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</si>
  <si>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</si>
  <si>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</si>
  <si>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</si>
  <si>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</si>
  <si>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</si>
  <si>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</si>
  <si>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</si>
  <si>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</si>
  <si>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</si>
  <si>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</si>
  <si>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</si>
  <si>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</si>
  <si>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</si>
  <si>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</si>
  <si>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</si>
  <si>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</si>
  <si>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</si>
  <si>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</si>
  <si>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</si>
  <si>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</si>
  <si>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</si>
  <si>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</si>
  <si>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</si>
  <si>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</si>
  <si>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</si>
  <si>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</si>
  <si>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</si>
  <si>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</si>
  <si>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</si>
  <si>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</si>
  <si>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</si>
  <si>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</si>
  <si>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</si>
  <si>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</si>
  <si>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</si>
  <si>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</si>
  <si>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</si>
  <si>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</si>
  <si>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</si>
  <si>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</si>
  <si>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</si>
  <si>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</si>
  <si>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</si>
  <si>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</si>
  <si>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</si>
  <si>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</si>
  <si>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</si>
  <si>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</si>
  <si>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</si>
  <si>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</si>
  <si>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</si>
  <si>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</si>
  <si>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</si>
  <si>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</si>
  <si>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</si>
  <si>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</si>
  <si>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</si>
  <si>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</si>
  <si>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</si>
  <si>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</si>
  <si>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</si>
  <si>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</si>
  <si>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</si>
  <si>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</si>
  <si>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</si>
  <si>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</si>
  <si>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</si>
  <si>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</si>
  <si>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</si>
  <si>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</si>
  <si>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</si>
  <si>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</si>
  <si>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</si>
  <si>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</si>
  <si>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</si>
  <si>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</si>
  <si>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</si>
  <si>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</si>
  <si>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</si>
  <si>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</si>
  <si>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</si>
  <si>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</si>
  <si>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</si>
  <si>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</si>
  <si>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</si>
  <si>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</si>
  <si>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</si>
  <si>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</si>
  <si>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</si>
  <si>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</si>
  <si>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</si>
  <si>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</si>
  <si>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</si>
  <si>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</si>
  <si>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</si>
  <si>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</si>
  <si>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</si>
  <si>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</si>
  <si>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</si>
  <si>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</si>
  <si>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</si>
  <si>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</si>
  <si>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</si>
  <si>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</si>
  <si>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</si>
  <si>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</si>
  <si>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</si>
  <si>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</si>
  <si>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</si>
  <si>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</si>
  <si>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</si>
  <si>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</si>
  <si>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</si>
  <si>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</si>
  <si>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</si>
  <si>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</si>
  <si>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</si>
  <si>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</si>
  <si>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</si>
  <si>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</si>
  <si>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</si>
  <si>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</si>
  <si>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</si>
  <si>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</si>
  <si>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</si>
  <si>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</si>
  <si>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</si>
  <si>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</si>
  <si>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</si>
  <si>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</si>
  <si>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</si>
  <si>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</si>
  <si>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</si>
  <si>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</si>
  <si>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</si>
  <si>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</si>
  <si>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</si>
  <si>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</si>
  <si>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</si>
  <si>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</si>
  <si>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</si>
  <si>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</si>
  <si>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</si>
  <si>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</si>
  <si>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</si>
  <si>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</si>
  <si>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</si>
  <si>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</si>
  <si>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</si>
  <si>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</si>
  <si>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</si>
  <si>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</si>
  <si>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</si>
  <si>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</si>
  <si>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</si>
  <si>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</si>
  <si>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</si>
  <si>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</si>
  <si>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</si>
  <si>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</si>
  <si>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</si>
  <si>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</si>
  <si>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</si>
  <si>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</si>
  <si>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</si>
  <si>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</si>
  <si>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</si>
  <si>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</si>
  <si>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</si>
  <si>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</si>
  <si>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</si>
  <si>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</si>
  <si>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</si>
  <si>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</si>
  <si>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</si>
  <si>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</si>
  <si>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</si>
  <si>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</si>
  <si>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</si>
  <si>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</si>
  <si>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</si>
  <si>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</si>
  <si>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</si>
  <si>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</si>
  <si>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</si>
  <si>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</si>
  <si>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</si>
  <si>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</si>
  <si>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</si>
  <si>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</si>
  <si>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</si>
  <si>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</si>
  <si>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</si>
  <si>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</si>
  <si>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</si>
  <si>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</si>
  <si>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</si>
  <si>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</si>
  <si>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</si>
  <si>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</si>
  <si>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</si>
  <si>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</si>
  <si>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</si>
  <si>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</si>
  <si>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</si>
  <si>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</si>
  <si>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</si>
  <si>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</si>
  <si>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</si>
  <si>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</si>
  <si>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</si>
  <si>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</si>
  <si>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</si>
  <si>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</si>
  <si>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</si>
  <si>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</si>
  <si>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</si>
  <si>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</si>
  <si>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</si>
  <si>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</si>
  <si>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</si>
  <si>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</si>
  <si>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</si>
  <si>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</si>
  <si>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</si>
  <si>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</si>
  <si>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</si>
  <si>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</si>
  <si>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</si>
  <si>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</si>
  <si>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</si>
  <si>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</si>
  <si>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</si>
  <si>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</si>
  <si>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</si>
  <si>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</si>
  <si>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</si>
  <si>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</si>
  <si>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</si>
  <si>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</si>
  <si>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</si>
  <si>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</si>
  <si>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</si>
  <si>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</si>
  <si>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</si>
  <si>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</si>
  <si>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</si>
  <si>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</si>
  <si>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</si>
  <si>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</si>
  <si>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</si>
  <si>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</si>
  <si>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</si>
  <si>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</si>
  <si>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</si>
  <si>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</si>
  <si>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</si>
  <si>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</si>
  <si>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</si>
  <si>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</si>
  <si>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</si>
  <si>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</si>
  <si>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</si>
  <si>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</si>
  <si>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</si>
  <si>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</si>
  <si>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</si>
  <si>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</si>
  <si>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</si>
  <si>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</si>
  <si>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</si>
  <si>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</si>
  <si>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</si>
  <si>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</si>
  <si>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</si>
  <si>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</si>
  <si>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</si>
  <si>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</si>
  <si>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</si>
  <si>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</si>
  <si>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</si>
  <si>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</si>
  <si>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</si>
  <si>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</si>
  <si>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</si>
  <si>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</si>
  <si>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</si>
  <si>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</si>
  <si>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</si>
  <si>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</si>
  <si>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</si>
  <si>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</si>
  <si>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</si>
  <si>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</si>
  <si>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</si>
  <si>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</si>
  <si>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</si>
  <si>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</si>
  <si>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</si>
  <si>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</si>
  <si>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</si>
  <si>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</si>
  <si>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</si>
  <si>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</si>
  <si>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</si>
  <si>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</si>
  <si>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</si>
  <si>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</si>
  <si>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</si>
  <si>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</si>
  <si>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</si>
  <si>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</si>
  <si>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</si>
  <si>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</si>
  <si>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</si>
  <si>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</si>
  <si>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</si>
  <si>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</si>
  <si>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</si>
  <si>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</si>
  <si>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</si>
  <si>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</si>
  <si>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</si>
  <si>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</si>
  <si>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</si>
  <si>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</si>
  <si>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</si>
  <si>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</si>
  <si>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</si>
  <si>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</si>
  <si>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</si>
  <si>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</si>
  <si>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</si>
  <si>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</si>
  <si>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</si>
  <si>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</si>
  <si>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</si>
  <si>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</si>
  <si>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</si>
  <si>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</si>
  <si>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</si>
  <si>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</si>
  <si>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</si>
  <si>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</si>
  <si>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</si>
  <si>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</si>
  <si>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</si>
  <si>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</si>
  <si>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</si>
  <si>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</si>
  <si>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</si>
  <si>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</si>
  <si>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</si>
  <si>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</si>
  <si>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</si>
  <si>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</si>
  <si>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</si>
  <si>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</si>
  <si>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</si>
  <si>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</si>
  <si>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</si>
  <si>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</si>
  <si>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</si>
  <si>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</si>
  <si>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</si>
  <si>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</si>
  <si>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</si>
  <si>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</si>
  <si>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</si>
  <si>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</si>
  <si>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</si>
  <si>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</si>
  <si>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</si>
  <si>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</si>
  <si>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</si>
  <si>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</si>
  <si>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</si>
  <si>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</si>
  <si>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</si>
  <si>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</si>
  <si>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</si>
  <si>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</si>
  <si>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</si>
  <si>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</si>
  <si>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</si>
  <si>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</si>
  <si>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</si>
  <si>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</si>
  <si>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</si>
  <si>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</si>
  <si>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</si>
  <si>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</si>
  <si>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</si>
  <si>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</si>
  <si>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</si>
  <si>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</si>
  <si>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</si>
  <si>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</si>
  <si>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</si>
  <si>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</si>
  <si>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</si>
  <si>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</si>
  <si>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</si>
  <si>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</si>
  <si>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</si>
  <si>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</si>
  <si>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</si>
  <si>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</si>
  <si>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</si>
  <si>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</si>
  <si>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</si>
  <si>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</si>
  <si>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</si>
  <si>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</si>
  <si>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</si>
  <si>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</si>
  <si>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</si>
  <si>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</si>
  <si>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</si>
  <si>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</si>
  <si>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</si>
  <si>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</si>
  <si>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</si>
  <si>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</si>
  <si>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</si>
  <si>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</si>
  <si>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</si>
  <si>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</si>
  <si>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</si>
  <si>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</si>
  <si>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</si>
  <si>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</si>
  <si>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</si>
  <si>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</si>
  <si>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</si>
  <si>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</si>
  <si>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</si>
  <si>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</si>
  <si>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</si>
  <si>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</si>
  <si>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</si>
  <si>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</si>
  <si>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</si>
  <si>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</si>
  <si>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</si>
  <si>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</si>
  <si>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</si>
  <si>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</si>
  <si>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</si>
  <si>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</si>
  <si>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</si>
  <si>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</si>
  <si>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</si>
  <si>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</si>
  <si>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</si>
  <si>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</si>
  <si>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</si>
  <si>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</si>
  <si>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</si>
  <si>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</si>
  <si>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</si>
  <si>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</si>
  <si>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</si>
  <si>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</si>
  <si>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</si>
  <si>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</si>
  <si>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</si>
  <si>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</si>
  <si>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</si>
  <si>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</si>
  <si>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</si>
  <si>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</si>
  <si>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</si>
  <si>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</si>
  <si>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</si>
  <si>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</si>
  <si>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</si>
  <si>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</si>
  <si>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</si>
  <si>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</si>
  <si>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</si>
  <si>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</si>
  <si>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</si>
  <si>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</si>
  <si>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</si>
  <si>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</si>
  <si>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</si>
  <si>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</si>
  <si>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</si>
  <si>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</si>
  <si>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</si>
  <si>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</si>
  <si>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</si>
  <si>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</si>
  <si>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</si>
  <si>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</si>
  <si>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</si>
  <si>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</si>
  <si>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</si>
  <si>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</si>
  <si>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</si>
  <si>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</si>
  <si>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</si>
  <si>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</si>
  <si>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</si>
  <si>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</si>
  <si>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</si>
  <si>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</si>
  <si>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</si>
  <si>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</si>
  <si>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</si>
  <si>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</si>
  <si>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</si>
  <si>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</si>
  <si>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</si>
  <si>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</si>
  <si>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</si>
  <si>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</si>
  <si>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</si>
  <si>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</si>
  <si>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</si>
  <si>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</si>
  <si>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</si>
  <si>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</si>
  <si>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</si>
  <si>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</si>
  <si>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</si>
  <si>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</si>
  <si>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</si>
  <si>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</si>
  <si>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</si>
  <si>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</si>
  <si>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</si>
  <si>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</si>
  <si>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</si>
  <si>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</si>
  <si>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</si>
  <si>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</si>
  <si>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</si>
  <si>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</si>
  <si>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</si>
  <si>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</si>
  <si>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</si>
  <si>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</si>
  <si>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</si>
  <si>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</si>
  <si>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</si>
  <si>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</si>
  <si>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</si>
  <si>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</si>
  <si>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</si>
  <si>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</si>
  <si>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</si>
  <si>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</si>
  <si>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</si>
  <si>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</si>
  <si>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</si>
  <si>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</si>
  <si>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</si>
  <si>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</si>
  <si>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</si>
  <si>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</si>
  <si>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</si>
  <si>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</si>
  <si>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</si>
  <si>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</si>
  <si>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</si>
  <si>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</si>
  <si>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</si>
  <si>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</si>
  <si>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</si>
  <si>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</si>
  <si>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</si>
  <si>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</si>
  <si>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</si>
  <si>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</si>
  <si>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</si>
  <si>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</si>
  <si>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</si>
  <si>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</si>
  <si>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</si>
  <si>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</si>
  <si>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</si>
  <si>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</si>
  <si>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</si>
  <si>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</si>
  <si>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</si>
  <si>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</si>
  <si>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</si>
  <si>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</si>
  <si>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</si>
  <si>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</si>
  <si>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</si>
  <si>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</si>
  <si>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</si>
  <si>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</si>
  <si>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</si>
  <si>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</si>
  <si>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</si>
  <si>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</si>
  <si>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</si>
  <si>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</si>
  <si>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</si>
  <si>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</si>
  <si>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</si>
  <si>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</si>
  <si>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</si>
  <si>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</si>
  <si>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</si>
  <si>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</si>
  <si>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</si>
  <si>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</si>
  <si>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</si>
  <si>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</si>
  <si>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</si>
  <si>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</si>
  <si>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</si>
  <si>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</si>
  <si>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</si>
  <si>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</si>
  <si>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</si>
  <si>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</si>
  <si>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</si>
  <si>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</si>
  <si>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</si>
  <si>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</si>
  <si>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</si>
  <si>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</si>
  <si>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</si>
  <si>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</si>
  <si>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</si>
  <si>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</si>
  <si>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</si>
  <si>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</si>
  <si>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</si>
  <si>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</si>
  <si>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</si>
  <si>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</si>
  <si>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</si>
  <si>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</si>
  <si>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</si>
  <si>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</si>
  <si>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</si>
  <si>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</si>
  <si>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</si>
  <si>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</si>
  <si>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</si>
  <si>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</si>
  <si>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</si>
  <si>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</si>
  <si>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</si>
  <si>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</si>
  <si>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</si>
  <si>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</si>
  <si>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</si>
  <si>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</si>
  <si>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</si>
  <si>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</si>
  <si>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</si>
  <si>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</si>
  <si>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</si>
  <si>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</si>
  <si>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</si>
  <si>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</si>
  <si>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</si>
  <si>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</si>
  <si>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</si>
  <si>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</si>
  <si>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</si>
  <si>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</si>
  <si>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</si>
  <si>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</si>
  <si>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</si>
  <si>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</si>
  <si>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</si>
  <si>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</si>
  <si>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</si>
  <si>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</si>
  <si>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</si>
  <si>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</si>
  <si>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</si>
  <si>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</si>
  <si>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</si>
  <si>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</si>
  <si>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</si>
  <si>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</si>
  <si>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</si>
  <si>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</si>
  <si>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</si>
  <si>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</si>
  <si>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</si>
  <si>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</si>
  <si>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</si>
  <si>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</si>
  <si>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</si>
  <si>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</si>
  <si>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</si>
  <si>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</si>
  <si>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</si>
  <si>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</si>
  <si>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</si>
  <si>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</si>
  <si>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</si>
  <si>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</si>
  <si>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</si>
  <si>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</si>
  <si>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</si>
  <si>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</si>
  <si>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</si>
  <si>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</si>
  <si>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</si>
  <si>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</si>
  <si>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</si>
  <si>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</si>
  <si>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</si>
  <si>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</si>
  <si>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</si>
  <si>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</si>
  <si>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</si>
  <si>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</si>
  <si>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</si>
  <si>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</si>
  <si>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</si>
  <si>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</si>
  <si>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</si>
  <si>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</si>
  <si>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</si>
  <si>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</si>
  <si>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</si>
  <si>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</si>
  <si>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</si>
  <si>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</si>
  <si>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</si>
  <si>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</si>
  <si>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</si>
  <si>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</si>
  <si>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</si>
  <si>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</si>
  <si>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</si>
  <si>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</si>
  <si>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</si>
  <si>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</si>
  <si>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</si>
  <si>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</si>
  <si>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</si>
  <si>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</si>
  <si>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</si>
  <si>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</si>
  <si>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</si>
  <si>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</si>
  <si>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</si>
  <si>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</si>
  <si>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</si>
  <si>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</si>
  <si>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</si>
  <si>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</si>
  <si>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</si>
  <si>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</si>
  <si>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</si>
  <si>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</si>
  <si>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</si>
  <si>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</si>
  <si>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</si>
  <si>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</si>
  <si>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</si>
  <si>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</si>
  <si>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</si>
  <si>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</si>
  <si>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</si>
  <si>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</si>
  <si>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</si>
  <si>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</si>
  <si>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</si>
  <si>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</si>
  <si>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</si>
  <si>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</si>
  <si>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</si>
  <si>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</si>
  <si>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</si>
  <si>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</si>
  <si>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</si>
  <si>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</si>
  <si>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</si>
  <si>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</si>
  <si>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</si>
  <si>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</si>
  <si>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</si>
  <si>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</si>
  <si>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</si>
  <si>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</si>
  <si>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</si>
  <si>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</si>
  <si>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</si>
  <si>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</si>
  <si>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</si>
  <si>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</si>
  <si>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</si>
  <si>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</si>
  <si>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</si>
  <si>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</si>
  <si>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</si>
  <si>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</si>
  <si>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</si>
  <si>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</si>
  <si>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</si>
  <si>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</si>
  <si>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</si>
  <si>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</si>
  <si>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</si>
  <si>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</si>
  <si>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</si>
  <si>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</si>
  <si>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</si>
  <si>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</si>
  <si>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</si>
  <si>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</si>
  <si>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</si>
  <si>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</si>
  <si>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</si>
  <si>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</si>
  <si>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</si>
  <si>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</si>
  <si>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</si>
  <si>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</si>
  <si>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</si>
  <si>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</si>
  <si>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</si>
  <si>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</si>
  <si>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</si>
  <si>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</si>
  <si>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</si>
  <si>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</si>
  <si>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</si>
  <si>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</si>
  <si>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</si>
  <si>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</si>
  <si>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</si>
  <si>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</si>
  <si>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</si>
  <si>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</si>
  <si>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</si>
  <si>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</si>
  <si>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</si>
  <si>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</si>
  <si>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</si>
  <si>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</si>
  <si>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</si>
  <si>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</si>
  <si>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</si>
  <si>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</si>
  <si>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</si>
  <si>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</si>
  <si>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</si>
  <si>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</si>
  <si>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</si>
  <si>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</si>
  <si>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</si>
  <si>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</si>
  <si>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</si>
  <si>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</si>
  <si>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</si>
  <si>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</si>
  <si>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</si>
  <si>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</si>
  <si>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</si>
  <si>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</si>
  <si>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</si>
  <si>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</si>
  <si>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</si>
  <si>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</si>
  <si>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</si>
  <si>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</si>
  <si>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</si>
  <si>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</si>
  <si>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</si>
  <si>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</si>
  <si>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</si>
  <si>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</si>
  <si>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</si>
  <si>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</si>
  <si>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</si>
  <si>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</si>
  <si>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</si>
  <si>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</si>
  <si>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</si>
  <si>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</si>
  <si>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</si>
  <si>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</si>
  <si>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</si>
  <si>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</si>
  <si>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</si>
  <si>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</si>
  <si>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</si>
  <si>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</si>
  <si>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</si>
  <si>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</si>
  <si>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</si>
  <si>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</si>
  <si>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</si>
  <si>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</si>
  <si>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</si>
  <si>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</si>
  <si>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</si>
  <si>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</si>
  <si>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</si>
  <si>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</si>
  <si>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</si>
  <si>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</si>
  <si>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</si>
  <si>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</si>
  <si>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</si>
  <si>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</si>
  <si>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</si>
  <si>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</si>
  <si>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</si>
  <si>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</si>
  <si>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</si>
  <si>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</si>
  <si>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</si>
  <si>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</si>
  <si>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</si>
  <si>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</si>
  <si>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</si>
  <si>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</si>
  <si>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</si>
  <si>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</si>
  <si>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</si>
  <si>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</si>
  <si>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</si>
  <si>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</si>
  <si>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</si>
  <si>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</si>
  <si>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</si>
  <si>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</si>
  <si>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</si>
  <si>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</si>
  <si>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</si>
  <si>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</si>
  <si>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</si>
  <si>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</si>
  <si>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</si>
  <si>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</si>
  <si>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</si>
  <si>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</si>
  <si>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</si>
  <si>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</si>
  <si>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</si>
  <si>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</si>
  <si>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</si>
  <si>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</si>
  <si>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</si>
  <si>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</si>
  <si>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</si>
  <si>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</si>
  <si>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</si>
  <si>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</si>
  <si>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</si>
  <si>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</si>
  <si>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</si>
  <si>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</si>
  <si>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</si>
  <si>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</si>
  <si>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</si>
  <si>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</si>
  <si>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</si>
  <si>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</si>
  <si>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</si>
  <si>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</si>
  <si>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</si>
  <si>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</si>
  <si>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</si>
  <si>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</si>
  <si>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</si>
  <si>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</si>
  <si>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</si>
  <si>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</si>
  <si>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</si>
  <si>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</si>
  <si>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</si>
  <si>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</si>
  <si>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</si>
  <si>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</si>
  <si>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</si>
  <si>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</si>
  <si>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</si>
  <si>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</si>
  <si>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</si>
  <si>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</si>
  <si>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</si>
  <si>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</si>
  <si>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</si>
  <si>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</si>
  <si>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</si>
  <si>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</si>
  <si>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</si>
  <si>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</si>
  <si>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</si>
  <si>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</si>
  <si>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</si>
  <si>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</si>
  <si>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</si>
  <si>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</si>
  <si>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</si>
  <si>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</si>
  <si>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</si>
  <si>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</si>
  <si>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</si>
  <si>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</si>
  <si>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</si>
  <si>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</si>
  <si>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</si>
  <si>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</si>
  <si>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</si>
  <si>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</si>
  <si>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</si>
  <si>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</si>
  <si>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</si>
  <si>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</si>
  <si>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</si>
  <si>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</si>
  <si>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</si>
  <si>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</si>
  <si>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</si>
  <si>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</si>
  <si>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</si>
  <si>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</si>
  <si>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</si>
  <si>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</si>
  <si>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</si>
  <si>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</si>
  <si>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</si>
  <si>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</si>
  <si>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</si>
  <si>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</si>
  <si>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</si>
  <si>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</si>
  <si>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</si>
  <si>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</si>
  <si>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</si>
  <si>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</si>
  <si>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</si>
  <si>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</si>
  <si>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</si>
  <si>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</si>
  <si>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</si>
  <si>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</si>
  <si>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</si>
  <si>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</si>
  <si>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</si>
  <si>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</si>
  <si>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</si>
  <si>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</si>
  <si>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</si>
  <si>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</si>
  <si>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</si>
  <si>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</si>
  <si>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</si>
  <si>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</si>
  <si>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</si>
  <si>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</si>
  <si>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</si>
  <si>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</si>
  <si>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</si>
  <si>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</si>
  <si>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</si>
  <si>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</si>
  <si>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</si>
  <si>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</si>
  <si>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</si>
  <si>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</si>
  <si>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</si>
  <si>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</si>
  <si>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</si>
  <si>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</si>
  <si>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</si>
  <si>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</si>
  <si>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</si>
  <si>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</si>
  <si>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</si>
  <si>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</si>
  <si>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</si>
  <si>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</si>
  <si>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</si>
  <si>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</si>
  <si>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</si>
  <si>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</si>
  <si>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</si>
  <si>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</si>
  <si>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</si>
  <si>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</si>
  <si>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</si>
  <si>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</si>
  <si>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</si>
  <si>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</si>
  <si>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</si>
  <si>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</si>
  <si>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</si>
  <si>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</si>
  <si>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</si>
  <si>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</si>
  <si>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</si>
  <si>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</si>
  <si>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</si>
  <si>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</si>
  <si>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</si>
  <si>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</si>
  <si>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</si>
  <si>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</si>
  <si>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</si>
  <si>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</si>
  <si>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</si>
  <si>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</si>
  <si>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</si>
  <si>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</si>
  <si>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</si>
  <si>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</si>
  <si>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</si>
  <si>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</si>
  <si>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</si>
  <si>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</si>
  <si>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</si>
  <si>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</si>
  <si>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</si>
  <si>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</si>
  <si>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</si>
  <si>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</si>
  <si>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</si>
  <si>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</si>
  <si>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</si>
  <si>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</si>
  <si>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</si>
  <si>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</si>
  <si>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</si>
  <si>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</si>
  <si>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</si>
  <si>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</si>
  <si>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</si>
  <si>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</si>
  <si>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</si>
  <si>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</si>
  <si>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</si>
  <si>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</si>
  <si>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</si>
  <si>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</si>
  <si>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</si>
  <si>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</si>
  <si>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</si>
  <si>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</si>
  <si>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</si>
  <si>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</si>
  <si>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</si>
  <si>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</si>
  <si>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</si>
  <si>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</si>
  <si>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</si>
  <si>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</si>
  <si>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</si>
  <si>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</si>
  <si>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</si>
  <si>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</si>
  <si>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</si>
  <si>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</si>
  <si>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</si>
  <si>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</si>
  <si>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</si>
  <si>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</si>
  <si>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</si>
  <si>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</si>
  <si>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</si>
  <si>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</si>
  <si>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</si>
  <si>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</si>
  <si>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</si>
  <si>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</si>
  <si>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</si>
  <si>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</si>
  <si>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</si>
  <si>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</si>
  <si>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</si>
  <si>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</si>
  <si>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</si>
  <si>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</si>
  <si>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</si>
  <si>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</si>
  <si>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</si>
  <si>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</si>
  <si>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</si>
  <si>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</si>
  <si>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</si>
  <si>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</si>
  <si>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</si>
  <si>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</si>
  <si>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</si>
  <si>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</si>
  <si>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</si>
  <si>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</si>
  <si>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</si>
  <si>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</si>
  <si>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</si>
  <si>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</si>
  <si>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</si>
  <si>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</si>
  <si>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</si>
  <si>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</si>
  <si>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</si>
  <si>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</si>
  <si>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</si>
  <si>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</si>
  <si>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</si>
  <si>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</si>
  <si>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</si>
  <si>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</si>
  <si>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</si>
  <si>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</si>
  <si>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</si>
  <si>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</si>
  <si>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</si>
  <si>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</si>
  <si>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</si>
  <si>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</si>
  <si>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</si>
  <si>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</si>
  <si>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</si>
  <si>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</si>
  <si>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</si>
  <si>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</si>
  <si>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</si>
  <si>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</si>
  <si>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</si>
  <si>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</si>
  <si>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</si>
  <si>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</si>
  <si>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</si>
  <si>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</si>
  <si>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</si>
  <si>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</si>
  <si>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</si>
  <si>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</si>
  <si>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</si>
  <si>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</si>
  <si>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</si>
  <si>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</si>
  <si>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</si>
  <si>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</si>
  <si>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</si>
  <si>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</si>
  <si>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</si>
  <si>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</si>
  <si>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</si>
  <si>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</si>
  <si>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</si>
  <si>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</si>
  <si>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</si>
  <si>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</si>
  <si>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</si>
  <si>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</si>
  <si>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</si>
  <si>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</si>
  <si>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</si>
  <si>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</si>
  <si>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</si>
  <si>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</si>
  <si>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</si>
  <si>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</si>
  <si>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</si>
  <si>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</si>
  <si>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</si>
  <si>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</si>
  <si>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</si>
  <si>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</si>
  <si>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</si>
  <si>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</si>
  <si>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</si>
  <si>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</si>
  <si>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</si>
  <si>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</si>
  <si>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</si>
  <si>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</si>
  <si>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</si>
  <si>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</si>
  <si>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</si>
  <si>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</si>
  <si>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</si>
  <si>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</si>
  <si>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</si>
  <si>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</si>
  <si>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</si>
  <si>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</si>
  <si>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</si>
  <si>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</si>
  <si>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</si>
  <si>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</si>
  <si>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</si>
  <si>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</si>
  <si>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</si>
  <si>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</si>
  <si>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</si>
  <si>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</si>
  <si>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</si>
  <si>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</si>
  <si>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</si>
  <si>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</si>
  <si>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</si>
  <si>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</si>
  <si>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</si>
  <si>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</si>
  <si>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</si>
  <si>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</si>
  <si>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</si>
  <si>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</si>
  <si>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</si>
  <si>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</si>
  <si>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</si>
  <si>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</si>
  <si>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</si>
  <si>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</si>
  <si>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</si>
  <si>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</si>
  <si>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</si>
  <si>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</si>
  <si>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</si>
  <si>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</si>
  <si>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</si>
  <si>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</si>
  <si>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</si>
  <si>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</si>
  <si>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</si>
  <si>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</si>
  <si>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</si>
  <si>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</si>
  <si>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</si>
  <si>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</si>
  <si>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</si>
  <si>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</si>
  <si>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</si>
  <si>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</si>
  <si>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</si>
  <si>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</si>
  <si>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</si>
  <si>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</si>
  <si>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</si>
  <si>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</si>
  <si>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</si>
  <si>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</si>
  <si>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</si>
  <si>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</si>
  <si>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</si>
  <si>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</si>
  <si>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</si>
  <si>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</si>
  <si>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</si>
  <si>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</si>
  <si>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</si>
  <si>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</si>
  <si>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</si>
  <si>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</si>
  <si>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</si>
  <si>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</si>
  <si>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</si>
  <si>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</si>
  <si>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</si>
  <si>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</si>
  <si>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</si>
  <si>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</si>
  <si>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</si>
  <si>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</si>
  <si>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</si>
  <si>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</si>
  <si>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</si>
  <si>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</si>
  <si>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</si>
  <si>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</si>
  <si>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</si>
  <si>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</si>
  <si>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</si>
  <si>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</si>
  <si>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</si>
  <si>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</si>
  <si>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</si>
  <si>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</si>
  <si>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</si>
  <si>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</si>
  <si>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</si>
  <si>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</si>
  <si>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</si>
  <si>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</si>
  <si>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</si>
  <si>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</si>
  <si>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</si>
  <si>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</si>
  <si>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</si>
  <si>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</si>
  <si>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</si>
  <si>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</si>
  <si>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</si>
  <si>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</si>
  <si>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</si>
  <si>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</si>
  <si>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</si>
  <si>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</si>
  <si>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</si>
  <si>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</si>
  <si>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</si>
  <si>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</si>
  <si>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</si>
  <si>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</si>
  <si>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</si>
  <si>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</si>
  <si>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</si>
  <si>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</si>
  <si>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</si>
  <si>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</si>
  <si>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</si>
  <si>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</si>
  <si>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</si>
  <si>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</si>
  <si>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</si>
  <si>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</si>
  <si>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</si>
  <si>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</si>
  <si>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</si>
  <si>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</si>
  <si>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</si>
  <si>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</si>
  <si>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</si>
  <si>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</si>
  <si>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</si>
  <si>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</si>
  <si>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</si>
  <si>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</si>
  <si>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</si>
  <si>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</si>
  <si>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</si>
  <si>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</si>
  <si>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</si>
  <si>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</si>
  <si>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</si>
  <si>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</si>
  <si>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</si>
  <si>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</si>
  <si>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</si>
  <si>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</si>
  <si>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</si>
  <si>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</si>
  <si>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</si>
  <si>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</si>
  <si>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</si>
  <si>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</si>
  <si>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</si>
  <si>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</si>
  <si>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</si>
  <si>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</si>
  <si>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</si>
  <si>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</si>
  <si>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</si>
  <si>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</si>
  <si>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</si>
  <si>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</si>
  <si>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</si>
  <si>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</si>
  <si>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</si>
  <si>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</si>
  <si>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</si>
  <si>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</si>
  <si>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</si>
  <si>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</si>
  <si>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</si>
  <si>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</si>
  <si>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</si>
  <si>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</si>
  <si>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</si>
  <si>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</si>
  <si>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</si>
  <si>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</si>
  <si>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</si>
  <si>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</si>
  <si>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</si>
  <si>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</si>
  <si>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</si>
  <si>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</si>
  <si>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</si>
  <si>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</si>
  <si>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</si>
  <si>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</si>
  <si>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</si>
  <si>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</si>
  <si>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</si>
  <si>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</si>
  <si>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</si>
  <si>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</si>
  <si>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</si>
  <si>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</si>
  <si>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</si>
  <si>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</si>
  <si>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</si>
  <si>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</si>
  <si>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</si>
  <si>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</si>
  <si>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</si>
  <si>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</si>
  <si>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</si>
  <si>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</si>
  <si>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</si>
  <si>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</si>
  <si>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</si>
  <si>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</si>
  <si>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</si>
  <si>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</si>
  <si>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</si>
  <si>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</si>
  <si>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</si>
  <si>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</si>
  <si>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</si>
  <si>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</si>
  <si>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</si>
  <si>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</si>
  <si>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</si>
  <si>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</si>
  <si>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</si>
  <si>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</si>
  <si>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</si>
  <si>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</si>
  <si>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</si>
  <si>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</si>
  <si>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</si>
  <si>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</si>
  <si>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</si>
  <si>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</si>
  <si>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</si>
  <si>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</si>
  <si>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</si>
  <si>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</si>
  <si>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</si>
  <si>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</si>
  <si>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</si>
  <si>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</si>
  <si>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</si>
  <si>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</si>
  <si>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</si>
  <si>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</si>
  <si>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</si>
  <si>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</si>
  <si>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</si>
  <si>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</si>
  <si>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</si>
  <si>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</si>
  <si>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</si>
  <si>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</si>
  <si>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</si>
  <si>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</si>
  <si>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</si>
  <si>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</si>
  <si>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</si>
  <si>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</si>
  <si>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</si>
  <si>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</si>
  <si>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</si>
  <si>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</si>
  <si>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</si>
  <si>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</si>
  <si>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</si>
  <si>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</si>
  <si>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</si>
  <si>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</si>
  <si>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</si>
  <si>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</si>
  <si>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</si>
  <si>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</si>
  <si>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</si>
  <si>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</si>
  <si>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</si>
  <si>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</si>
  <si>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</si>
  <si>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</si>
  <si>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</si>
  <si>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</si>
  <si>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</si>
  <si>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</si>
  <si>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</si>
  <si>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</si>
  <si>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</si>
  <si>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</si>
  <si>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</si>
  <si>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</si>
  <si>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</si>
  <si>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</si>
  <si>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</si>
  <si>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</si>
  <si>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</si>
  <si>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</si>
  <si>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</si>
  <si>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</si>
  <si>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</si>
  <si>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</si>
  <si>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</si>
  <si>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</si>
  <si>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</si>
  <si>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</si>
  <si>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</si>
  <si>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</si>
  <si>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</si>
  <si>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</si>
  <si>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</si>
  <si>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</si>
  <si>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</si>
  <si>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</si>
  <si>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</si>
  <si>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</si>
  <si>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</si>
  <si>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</si>
  <si>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</si>
  <si>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</si>
  <si>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</si>
  <si>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</si>
  <si>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</si>
  <si>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</si>
  <si>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</si>
  <si>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</si>
  <si>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</si>
  <si>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</si>
  <si>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</si>
  <si>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</si>
  <si>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</si>
  <si>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</si>
  <si>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</si>
  <si>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</si>
  <si>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</si>
  <si>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</si>
  <si>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</si>
  <si>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</si>
  <si>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</si>
  <si>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</si>
  <si>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</si>
  <si>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</si>
  <si>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</si>
  <si>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</si>
  <si>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</si>
  <si>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</si>
  <si>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</si>
  <si>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</si>
  <si>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</si>
  <si>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</si>
  <si>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</si>
  <si>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</si>
  <si>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</si>
  <si>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</si>
  <si>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</si>
  <si>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</si>
  <si>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</si>
  <si>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</si>
  <si>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</si>
  <si>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</si>
  <si>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</si>
  <si>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</si>
  <si>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</si>
  <si>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</si>
  <si>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</si>
  <si>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</si>
  <si>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</si>
  <si>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</si>
  <si>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</si>
  <si>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</si>
  <si>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</si>
  <si>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</si>
  <si>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</si>
  <si>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</si>
  <si>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</si>
  <si>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</si>
  <si>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</si>
  <si>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</si>
  <si>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</si>
  <si>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</si>
  <si>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</si>
  <si>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</si>
  <si>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</si>
  <si>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</si>
  <si>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</si>
  <si>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</si>
  <si>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</si>
  <si>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</si>
  <si>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</si>
  <si>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</si>
  <si>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</si>
  <si>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</si>
  <si>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</si>
  <si>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</si>
  <si>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</si>
  <si>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</si>
  <si>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</si>
  <si>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</si>
  <si>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</si>
  <si>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</si>
  <si>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</si>
  <si>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</si>
  <si>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</si>
  <si>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</si>
  <si>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</si>
  <si>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</si>
  <si>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</si>
  <si>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</si>
  <si>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</si>
  <si>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</si>
  <si>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</si>
  <si>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</si>
  <si>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</si>
  <si>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</si>
  <si>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</si>
  <si>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</si>
  <si>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</si>
  <si>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</si>
  <si>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</si>
  <si>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</si>
  <si>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</si>
  <si>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</si>
  <si>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</si>
  <si>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</si>
  <si>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</si>
  <si>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</si>
  <si>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</si>
  <si>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</si>
  <si>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</si>
  <si>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</si>
  <si>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</si>
  <si>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</si>
  <si>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</si>
  <si>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</si>
  <si>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</si>
  <si>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</si>
  <si>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</si>
  <si>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</si>
  <si>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</si>
  <si>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</si>
  <si>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</si>
  <si>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</si>
  <si>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</si>
  <si>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</si>
  <si>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</si>
  <si>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</si>
  <si>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</si>
  <si>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</si>
  <si>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</si>
  <si>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</si>
  <si>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</si>
  <si>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</si>
  <si>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</si>
  <si>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</si>
  <si>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</si>
  <si>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</si>
  <si>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</si>
  <si>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</si>
  <si>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</si>
  <si>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</si>
  <si>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</si>
  <si>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</si>
  <si>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</si>
  <si>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</si>
  <si>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</si>
  <si>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</si>
  <si>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</si>
  <si>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</si>
  <si>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</si>
  <si>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</si>
  <si>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</si>
  <si>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</si>
  <si>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</si>
  <si>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</si>
  <si>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</si>
  <si>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</si>
  <si>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</si>
  <si>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</si>
  <si>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</si>
  <si>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</si>
  <si>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</si>
  <si>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</si>
  <si>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</si>
  <si>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</si>
  <si>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</si>
  <si>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</si>
  <si>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</si>
  <si>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</si>
  <si>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</si>
  <si>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</si>
  <si>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</si>
  <si>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</si>
  <si>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</si>
  <si>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</si>
  <si>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</si>
  <si>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</si>
  <si>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</si>
  <si>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</si>
  <si>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</si>
  <si>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</si>
  <si>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</si>
  <si>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</si>
  <si>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</si>
  <si>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</si>
  <si>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</si>
  <si>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</si>
  <si>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</si>
  <si>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</si>
  <si>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</si>
  <si>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</si>
  <si>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</si>
  <si>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</si>
  <si>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</si>
  <si>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</si>
  <si>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</si>
  <si>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</si>
  <si>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</si>
  <si>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</si>
  <si>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</si>
  <si>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</si>
  <si>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</si>
  <si>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</si>
  <si>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</si>
  <si>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</si>
  <si>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</si>
  <si>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</si>
  <si>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</si>
  <si>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</si>
  <si>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</si>
  <si>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</si>
  <si>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</si>
  <si>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</si>
  <si>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</si>
  <si>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</si>
  <si>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</si>
  <si>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</si>
  <si>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</si>
  <si>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</si>
  <si>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</si>
  <si>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</si>
  <si>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</si>
  <si>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</si>
  <si>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</si>
  <si>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</si>
  <si>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</si>
  <si>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</si>
  <si>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</si>
  <si>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</si>
  <si>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</si>
  <si>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</si>
  <si>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</si>
  <si>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</si>
  <si>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</si>
  <si>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</si>
  <si>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</si>
  <si>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</si>
  <si>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</si>
  <si>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</si>
  <si>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</si>
  <si>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</si>
  <si>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</si>
  <si>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</si>
  <si>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</si>
  <si>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</si>
  <si>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</si>
  <si>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</si>
  <si>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</si>
  <si>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</si>
  <si>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</si>
  <si>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</si>
  <si>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</si>
  <si>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</si>
  <si>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</si>
  <si>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</si>
  <si>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</si>
  <si>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</si>
  <si>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</si>
  <si>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</si>
  <si>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</si>
  <si>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</si>
  <si>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</si>
  <si>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</si>
  <si>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</si>
  <si>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</si>
  <si>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</si>
  <si>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</si>
  <si>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</si>
  <si>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</si>
  <si>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</si>
  <si>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</si>
  <si>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</si>
  <si>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</si>
  <si>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</si>
  <si>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</si>
  <si>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</si>
  <si>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</si>
  <si>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</si>
  <si>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</si>
  <si>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</si>
  <si>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</si>
  <si>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</si>
  <si>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</si>
  <si>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</si>
  <si>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</si>
  <si>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</si>
  <si>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</si>
  <si>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</si>
  <si>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</si>
  <si>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</si>
  <si>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</si>
  <si>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</si>
  <si>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</si>
  <si>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</si>
  <si>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</si>
  <si>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</si>
  <si>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</si>
  <si>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</si>
  <si>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</si>
  <si>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</si>
  <si>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</si>
  <si>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</si>
  <si>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</si>
  <si>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</si>
  <si>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</si>
  <si>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</si>
  <si>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</si>
  <si>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</si>
  <si>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</si>
  <si>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</si>
  <si>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</si>
  <si>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</si>
  <si>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</si>
  <si>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</si>
  <si>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</si>
  <si>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</si>
  <si>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</si>
  <si>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</si>
  <si>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</si>
  <si>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</si>
  <si>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</si>
  <si>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</si>
  <si>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</si>
  <si>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</si>
  <si>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</si>
  <si>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</si>
  <si>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</si>
  <si>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</si>
  <si>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</si>
  <si>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</si>
  <si>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</si>
  <si>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</si>
  <si>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</si>
  <si>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</si>
  <si>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</si>
  <si>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</si>
  <si>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</si>
  <si>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</si>
  <si>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</si>
  <si>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</si>
  <si>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</si>
  <si>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</si>
  <si>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</si>
  <si>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</si>
  <si>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</si>
  <si>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</si>
  <si>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</si>
  <si>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</si>
  <si>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</si>
  <si>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</si>
  <si>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</si>
  <si>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</si>
  <si>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</si>
  <si>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</si>
  <si>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</si>
  <si>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</si>
  <si>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</si>
  <si>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</si>
  <si>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</si>
  <si>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</si>
  <si>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</si>
  <si>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</si>
  <si>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</si>
  <si>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</si>
  <si>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</si>
  <si>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</si>
  <si>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</si>
  <si>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</si>
  <si>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</si>
  <si>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</si>
  <si>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</si>
  <si>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</si>
  <si>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</si>
  <si>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</si>
  <si>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</si>
  <si>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</si>
  <si>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</si>
  <si>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</si>
  <si>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</si>
  <si>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</si>
  <si>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</si>
  <si>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</si>
  <si>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</si>
  <si>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</si>
  <si>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</si>
  <si>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</si>
  <si>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</si>
  <si>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</si>
  <si>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</si>
  <si>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</si>
  <si>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</si>
  <si>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</si>
  <si>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</si>
  <si>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</si>
  <si>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</si>
  <si>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</si>
  <si>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</si>
  <si>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</si>
  <si>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</si>
  <si>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</si>
  <si>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</si>
  <si>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</si>
  <si>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</si>
  <si>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</si>
  <si>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</si>
  <si>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</si>
  <si>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</si>
  <si>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</si>
  <si>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</si>
  <si>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</si>
  <si>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</si>
  <si>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</si>
  <si>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</si>
  <si>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</si>
  <si>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</si>
  <si>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</si>
  <si>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</si>
  <si>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</si>
  <si>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</si>
  <si>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</si>
  <si>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</si>
  <si>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</si>
  <si>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</si>
  <si>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</si>
  <si>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</si>
  <si>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</si>
  <si>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</si>
  <si>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</si>
  <si>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</si>
  <si>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</si>
  <si>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</si>
  <si>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</si>
  <si>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</si>
  <si>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</si>
  <si>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</si>
  <si>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</si>
  <si>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</si>
  <si>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</si>
  <si>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</si>
  <si>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</si>
  <si>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</si>
  <si>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</si>
  <si>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</si>
  <si>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</si>
  <si>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</si>
  <si>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</si>
  <si>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</si>
  <si>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</si>
  <si>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</si>
  <si>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</si>
  <si>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</si>
  <si>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</si>
  <si>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</si>
  <si>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</si>
  <si>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</si>
  <si>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</si>
  <si>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</si>
  <si>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</si>
  <si>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</si>
  <si>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</si>
  <si>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</si>
  <si>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</si>
  <si>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</si>
  <si>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</si>
  <si>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</si>
  <si>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</si>
  <si>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</si>
  <si>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</si>
  <si>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</si>
  <si>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</si>
  <si>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</si>
  <si>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</si>
  <si>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</si>
  <si>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</si>
  <si>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</si>
  <si>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</si>
  <si>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</si>
  <si>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</si>
  <si>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</si>
  <si>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</si>
  <si>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</si>
  <si>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</si>
  <si>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</si>
  <si>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</si>
  <si>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</si>
  <si>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</si>
  <si>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</si>
  <si>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</si>
  <si>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</si>
  <si>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</si>
  <si>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</si>
  <si>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</si>
  <si>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</si>
  <si>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</si>
  <si>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</si>
  <si>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</si>
  <si>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</si>
  <si>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</si>
  <si>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</si>
  <si>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</si>
  <si>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</si>
  <si>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</si>
  <si>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</si>
  <si>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</si>
  <si>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</si>
  <si>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</si>
  <si>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</si>
  <si>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</si>
  <si>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</si>
  <si>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</si>
  <si>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</si>
  <si>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</si>
  <si>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</si>
  <si>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</si>
  <si>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</si>
  <si>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</si>
  <si>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</si>
  <si>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</si>
  <si>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</si>
  <si>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</si>
  <si>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</si>
  <si>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</si>
  <si>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</si>
  <si>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</si>
  <si>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</si>
  <si>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</si>
  <si>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</si>
  <si>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</si>
  <si>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</si>
  <si>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</si>
  <si>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</si>
  <si>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</si>
  <si>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</si>
  <si>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</si>
  <si>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</si>
  <si>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</si>
  <si>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</si>
  <si>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</si>
  <si>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</si>
  <si>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</si>
  <si>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</si>
  <si>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</si>
  <si>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</si>
  <si>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</si>
  <si>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</si>
  <si>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</si>
  <si>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</si>
  <si>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</si>
  <si>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</si>
  <si>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</si>
  <si>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</si>
  <si>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</si>
  <si>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</si>
  <si>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</si>
  <si>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</si>
  <si>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</si>
  <si>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</si>
  <si>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</si>
  <si>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</si>
  <si>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</si>
  <si>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</si>
  <si>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</si>
  <si>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</si>
  <si>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</si>
  <si>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</si>
  <si>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</si>
  <si>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</si>
  <si>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</si>
  <si>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</si>
  <si>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</si>
  <si>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</si>
  <si>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</si>
  <si>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</si>
  <si>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</si>
  <si>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</si>
  <si>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</si>
  <si>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</si>
  <si>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</si>
  <si>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</si>
  <si>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</si>
  <si>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</si>
  <si>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</si>
  <si>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</si>
  <si>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</si>
  <si>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</si>
  <si>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</si>
  <si>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</si>
  <si>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</si>
  <si>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</si>
  <si>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</si>
  <si>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</si>
  <si>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</si>
  <si>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</si>
  <si>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</si>
  <si>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</si>
  <si>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</si>
  <si>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</si>
  <si>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</si>
  <si>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</si>
  <si>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</si>
  <si>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</si>
  <si>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</si>
  <si>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</si>
  <si>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</si>
  <si>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</si>
  <si>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</si>
  <si>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</si>
  <si>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</si>
  <si>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</si>
  <si>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</si>
  <si>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</si>
  <si>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</si>
  <si>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</si>
  <si>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</si>
  <si>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</si>
  <si>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</si>
  <si>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</si>
  <si>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</si>
  <si>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</si>
  <si>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</si>
  <si>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</si>
  <si>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</si>
  <si>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</si>
  <si>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</si>
  <si>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</si>
  <si>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</si>
  <si>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</si>
  <si>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</si>
  <si>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</si>
  <si>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</si>
  <si>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</si>
  <si>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</si>
  <si>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</si>
  <si>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</si>
  <si>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</si>
  <si>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</si>
  <si>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</si>
  <si>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</si>
  <si>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</si>
  <si>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</si>
  <si>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</si>
  <si>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</si>
  <si>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</si>
  <si>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</si>
  <si>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</si>
  <si>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</si>
  <si>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</si>
  <si>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</si>
  <si>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</si>
  <si>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</si>
  <si>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</si>
  <si>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</si>
  <si>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</si>
  <si>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</si>
  <si>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</si>
  <si>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</si>
  <si>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</si>
  <si>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</si>
  <si>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</si>
  <si>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</si>
  <si>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</si>
  <si>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</si>
  <si>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</si>
  <si>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</si>
  <si>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</si>
  <si>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</si>
  <si>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</si>
  <si>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</si>
  <si>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</si>
  <si>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</si>
  <si>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</si>
  <si>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</si>
  <si>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</si>
  <si>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</si>
  <si>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</si>
  <si>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</si>
  <si>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</si>
  <si>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</si>
  <si>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</si>
  <si>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</si>
  <si>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</si>
  <si>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</si>
  <si>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</si>
  <si>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</si>
  <si>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</si>
  <si>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</si>
  <si>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</si>
  <si>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</si>
  <si>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</si>
  <si>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</si>
  <si>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</si>
  <si>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</si>
  <si>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</si>
  <si>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</si>
  <si>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</si>
  <si>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</si>
  <si>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</si>
  <si>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</si>
  <si>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</si>
  <si>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</si>
  <si>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</si>
  <si>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</si>
  <si>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</si>
  <si>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</si>
  <si>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</si>
  <si>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</si>
  <si>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</si>
  <si>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</si>
  <si>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</si>
  <si>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</si>
  <si>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</si>
  <si>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</si>
  <si>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</si>
  <si>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</si>
  <si>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</si>
  <si>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</si>
  <si>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</si>
  <si>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</si>
  <si>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</si>
  <si>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</si>
  <si>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</si>
  <si>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</si>
  <si>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</si>
  <si>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</si>
  <si>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</si>
  <si>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</si>
  <si>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</si>
  <si>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</si>
  <si>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</si>
  <si>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</si>
  <si>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</si>
  <si>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</si>
  <si>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</si>
  <si>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</si>
  <si>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</si>
  <si>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</si>
  <si>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</si>
  <si>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</si>
  <si>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</si>
  <si>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</si>
  <si>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</si>
  <si>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</si>
  <si>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</si>
  <si>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</si>
  <si>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</si>
  <si>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</si>
  <si>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</si>
  <si>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</si>
  <si>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</si>
  <si>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</si>
  <si>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</si>
  <si>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</si>
  <si>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</si>
  <si>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</si>
  <si>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</si>
  <si>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</si>
  <si>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</si>
  <si>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</si>
  <si>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</si>
  <si>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</si>
  <si>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</si>
  <si>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</si>
  <si>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</si>
  <si>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</si>
  <si>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</si>
  <si>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</si>
  <si>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</si>
  <si>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</si>
  <si>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</si>
  <si>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</si>
  <si>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</si>
  <si>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</si>
  <si>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</si>
  <si>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</si>
  <si>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</si>
  <si>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</si>
  <si>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</si>
  <si>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</si>
  <si>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</si>
  <si>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</si>
  <si>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</si>
  <si>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</si>
  <si>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</si>
  <si>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</si>
  <si>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</si>
  <si>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</si>
  <si>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</si>
  <si>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</si>
  <si>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</si>
  <si>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</si>
  <si>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</si>
  <si>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</si>
  <si>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</si>
  <si>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</si>
  <si>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</si>
  <si>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</si>
  <si>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</si>
  <si>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</si>
  <si>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</si>
  <si>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</si>
  <si>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</si>
  <si>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</si>
  <si>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</si>
  <si>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</si>
  <si>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</si>
  <si>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</si>
  <si>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</si>
  <si>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</si>
  <si>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</si>
  <si>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</si>
  <si>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</si>
  <si>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</si>
  <si>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</si>
  <si>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</si>
  <si>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</si>
  <si>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</si>
  <si>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</si>
  <si>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</si>
  <si>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</si>
  <si>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</si>
  <si>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</si>
  <si>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</si>
  <si>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</si>
  <si>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</si>
  <si>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</si>
  <si>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</si>
  <si>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</si>
  <si>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</si>
  <si>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</si>
  <si>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</si>
  <si>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</si>
  <si>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</si>
  <si>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</si>
  <si>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</si>
  <si>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</si>
  <si>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</si>
  <si>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</si>
  <si>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</si>
  <si>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</si>
  <si>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</si>
  <si>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</si>
  <si>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</si>
  <si>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</si>
  <si>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</si>
  <si>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</si>
  <si>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</si>
  <si>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</si>
  <si>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</si>
  <si>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</si>
  <si>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</si>
  <si>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</si>
  <si>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</si>
  <si>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</si>
  <si>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</si>
  <si>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</si>
  <si>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</si>
  <si>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</si>
  <si>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</si>
  <si>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</si>
  <si>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</si>
  <si>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</si>
  <si>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</si>
  <si>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</si>
  <si>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</si>
  <si>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</si>
  <si>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</si>
  <si>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</si>
  <si>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</si>
  <si>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</si>
  <si>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</si>
  <si>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</si>
  <si>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</si>
  <si>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</si>
  <si>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</si>
  <si>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</si>
  <si>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</si>
  <si>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</si>
  <si>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</si>
  <si>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</si>
  <si>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</si>
  <si>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</si>
  <si>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</si>
  <si>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</si>
  <si>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</si>
  <si>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</si>
  <si>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</si>
  <si>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</si>
  <si>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</si>
  <si>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</si>
  <si>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</si>
  <si>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</si>
  <si>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</si>
  <si>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</si>
  <si>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</si>
  <si>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</si>
  <si>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</si>
  <si>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</si>
  <si>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</si>
  <si>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</si>
  <si>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</si>
  <si>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</si>
  <si>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</si>
  <si>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</si>
  <si>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</si>
  <si>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</si>
  <si>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</si>
  <si>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</si>
  <si>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</si>
  <si>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</si>
  <si>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</si>
  <si>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</si>
  <si>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</si>
  <si>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</si>
  <si>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</si>
  <si>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</si>
  <si>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</si>
  <si>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</si>
  <si>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</si>
  <si>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</si>
  <si>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</si>
  <si>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</si>
  <si>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</si>
  <si>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</si>
  <si>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</si>
  <si>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</si>
  <si>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</si>
  <si>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</si>
  <si>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</si>
  <si>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</si>
  <si>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</si>
  <si>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</si>
  <si>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</si>
  <si>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</si>
  <si>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</si>
  <si>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</si>
  <si>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</si>
  <si>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</si>
  <si>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</si>
  <si>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</si>
  <si>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</si>
  <si>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</si>
  <si>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</si>
  <si>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</si>
  <si>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</si>
  <si>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</si>
  <si>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</si>
  <si>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</si>
  <si>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</si>
  <si>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</si>
  <si>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</si>
  <si>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</si>
  <si>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</si>
  <si>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</si>
  <si>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</si>
  <si>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</si>
  <si>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</si>
  <si>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</si>
  <si>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</si>
  <si>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</si>
  <si>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</si>
  <si>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</si>
  <si>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</si>
  <si>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</si>
  <si>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</si>
  <si>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</si>
  <si>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</si>
  <si>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</si>
  <si>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</si>
  <si>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</si>
  <si>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</si>
  <si>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</si>
  <si>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</si>
  <si>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</si>
  <si>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</si>
  <si>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</si>
  <si>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</si>
  <si>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</si>
  <si>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</si>
  <si>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</si>
  <si>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</si>
  <si>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</si>
  <si>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</si>
  <si>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</si>
  <si>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</si>
  <si>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</si>
  <si>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</si>
  <si>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</si>
  <si>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</si>
  <si>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</si>
  <si>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</si>
  <si>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</si>
  <si>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</si>
  <si>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</si>
  <si>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</si>
  <si>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</si>
  <si>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</si>
  <si>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</si>
  <si>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</si>
  <si>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</si>
  <si>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</si>
  <si>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</si>
  <si>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</si>
  <si>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</si>
  <si>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</si>
  <si>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</si>
  <si>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</si>
  <si>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</si>
  <si>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</si>
  <si>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</si>
  <si>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</si>
  <si>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</si>
  <si>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</si>
  <si>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</si>
  <si>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</si>
  <si>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</si>
  <si>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</si>
  <si>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</si>
  <si>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</si>
  <si>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</si>
  <si>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</si>
  <si>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</si>
  <si>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</si>
  <si>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</si>
  <si>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</si>
  <si>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</si>
  <si>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</si>
  <si>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</si>
  <si>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</si>
  <si>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</si>
  <si>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</si>
  <si>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</si>
  <si>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</si>
  <si>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</si>
  <si>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</si>
  <si>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</si>
  <si>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</si>
  <si>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</si>
  <si>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</si>
  <si>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</si>
  <si>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</si>
  <si>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</si>
  <si>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</si>
  <si>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</si>
  <si>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</si>
  <si>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</si>
  <si>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</si>
  <si>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</si>
  <si>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</si>
  <si>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</si>
  <si>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</si>
  <si>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</si>
  <si>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</si>
  <si>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</si>
  <si>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</si>
  <si>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</si>
  <si>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</si>
  <si>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</si>
  <si>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</si>
  <si>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</si>
  <si>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</si>
  <si>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</si>
  <si>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</si>
  <si>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</si>
  <si>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</si>
  <si>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</si>
  <si>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</si>
  <si>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</si>
  <si>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</si>
  <si>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</si>
  <si>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</si>
  <si>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</si>
  <si>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</si>
  <si>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</si>
  <si>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</si>
  <si>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</si>
  <si>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</si>
  <si>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</si>
  <si>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</si>
  <si>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</si>
  <si>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</si>
  <si>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</si>
  <si>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</si>
  <si>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</si>
  <si>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</si>
  <si>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</si>
  <si>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</si>
  <si>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</si>
  <si>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</si>
  <si>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</si>
  <si>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</si>
  <si>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</si>
  <si>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</si>
  <si>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</si>
  <si>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</si>
  <si>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</si>
  <si>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</si>
  <si>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</si>
  <si>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</si>
  <si>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</si>
  <si>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</si>
  <si>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</si>
  <si>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</si>
  <si>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</si>
  <si>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</si>
  <si>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</si>
  <si>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</si>
  <si>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</si>
  <si>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</si>
  <si>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</si>
  <si>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</si>
  <si>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</si>
  <si>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</si>
  <si>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</si>
  <si>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</si>
  <si>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</si>
  <si>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</si>
  <si>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</si>
  <si>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</si>
  <si>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</si>
  <si>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</si>
  <si>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</si>
  <si>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</si>
  <si>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</si>
  <si>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</si>
  <si>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</si>
  <si>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</si>
  <si>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</si>
  <si>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</si>
  <si>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</si>
  <si>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</si>
  <si>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</si>
  <si>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</si>
  <si>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</si>
  <si>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</si>
  <si>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</si>
  <si>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</si>
  <si>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</si>
  <si>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</si>
  <si>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</si>
  <si>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</si>
  <si>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</si>
  <si>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</si>
  <si>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</si>
  <si>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</si>
  <si>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</si>
  <si>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</si>
  <si>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</si>
  <si>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</si>
  <si>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</si>
  <si>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</si>
  <si>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</si>
  <si>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</si>
  <si>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</si>
  <si>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</si>
  <si>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</si>
  <si>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</si>
  <si>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</si>
  <si>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</si>
  <si>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</si>
  <si>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</si>
  <si>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</si>
  <si>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</si>
  <si>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</si>
  <si>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</si>
  <si>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</si>
  <si>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</si>
  <si>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</si>
  <si>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</si>
  <si>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</si>
  <si>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</si>
  <si>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</si>
  <si>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</si>
  <si>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</si>
  <si>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</si>
  <si>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</si>
  <si>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</si>
  <si>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</si>
  <si>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</si>
  <si>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</si>
  <si>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</si>
  <si>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</si>
  <si>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</si>
  <si>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</si>
  <si>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</si>
  <si>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</si>
  <si>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</si>
  <si>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</si>
  <si>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</si>
  <si>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</si>
  <si>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</si>
  <si>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</si>
  <si>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</si>
  <si>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</si>
  <si>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</si>
  <si>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</si>
  <si>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</si>
  <si>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</si>
  <si>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</si>
  <si>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</si>
  <si>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</si>
  <si>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</si>
  <si>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</si>
  <si>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</si>
  <si>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</si>
  <si>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</si>
  <si>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</si>
  <si>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</si>
  <si>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</si>
  <si>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</si>
  <si>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</si>
  <si>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</si>
  <si>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</si>
  <si>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</si>
  <si>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</si>
  <si>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</si>
  <si>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</si>
  <si>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</si>
  <si>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</si>
  <si>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</si>
  <si>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</si>
  <si>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</si>
  <si>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</si>
  <si>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</si>
  <si>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</si>
  <si>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</si>
  <si>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</si>
  <si>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</si>
  <si>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</si>
  <si>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</si>
  <si>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</si>
  <si>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</si>
  <si>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</si>
  <si>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</si>
  <si>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</si>
  <si>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</si>
  <si>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</si>
  <si>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</si>
  <si>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</si>
  <si>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</si>
  <si>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</si>
  <si>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</si>
  <si>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</si>
  <si>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</si>
  <si>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</si>
  <si>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</si>
  <si>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</si>
  <si>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</si>
  <si>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</si>
  <si>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</si>
  <si>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</si>
  <si>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</si>
  <si>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</si>
  <si>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</si>
  <si>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</si>
  <si>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</si>
  <si>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</si>
  <si>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</si>
  <si>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</si>
  <si>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</si>
  <si>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</si>
  <si>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</si>
  <si>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</si>
  <si>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</si>
  <si>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</si>
  <si>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</si>
  <si>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</si>
  <si>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</si>
  <si>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</si>
  <si>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</si>
  <si>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</si>
  <si>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</si>
  <si>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</si>
  <si>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</si>
  <si>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</si>
  <si>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</si>
  <si>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</si>
  <si>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</si>
  <si>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</si>
  <si>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</si>
  <si>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</si>
  <si>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</si>
  <si>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</si>
  <si>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</si>
  <si>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</si>
  <si>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</si>
  <si>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</si>
  <si>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</si>
  <si>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</si>
  <si>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</si>
  <si>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</si>
  <si>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</si>
  <si>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</si>
  <si>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</si>
  <si>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</si>
  <si>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</si>
  <si>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</si>
  <si>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</si>
  <si>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</si>
  <si>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</si>
  <si>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</si>
  <si>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</si>
  <si>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</si>
  <si>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</si>
  <si>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</si>
  <si>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</si>
  <si>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</si>
  <si>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</si>
  <si>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</si>
  <si>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</si>
  <si>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</si>
  <si>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</si>
  <si>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</si>
  <si>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</si>
  <si>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</si>
  <si>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</si>
  <si>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</si>
  <si>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</si>
  <si>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</si>
  <si>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</si>
  <si>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</si>
  <si>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</si>
  <si>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</si>
  <si>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</si>
  <si>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</si>
  <si>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</si>
  <si>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</si>
  <si>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</si>
  <si>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</si>
  <si>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</si>
  <si>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</si>
  <si>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</si>
  <si>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</si>
  <si>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</si>
  <si>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</si>
  <si>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</si>
  <si>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</si>
  <si>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</si>
  <si>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</si>
  <si>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</si>
  <si>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</si>
  <si>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</si>
  <si>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</si>
  <si>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</si>
  <si>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</si>
  <si>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</si>
  <si>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</si>
  <si>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</si>
  <si>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</si>
  <si>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</si>
  <si>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</si>
  <si>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</si>
  <si>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</si>
  <si>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</si>
  <si>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</si>
  <si>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</si>
  <si>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</si>
  <si>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</si>
  <si>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</si>
  <si>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</si>
  <si>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</si>
  <si>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</si>
  <si>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</si>
  <si>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</si>
  <si>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</si>
  <si>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</si>
  <si>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</si>
  <si>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</si>
  <si>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</si>
  <si>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</si>
  <si>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</si>
  <si>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</si>
  <si>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</si>
  <si>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</si>
  <si>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</si>
  <si>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</si>
  <si>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</si>
  <si>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</si>
  <si>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</si>
  <si>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</si>
  <si>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</si>
  <si>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</si>
  <si>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</si>
  <si>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</si>
  <si>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</si>
  <si>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</si>
  <si>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</si>
  <si>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</si>
  <si>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</si>
  <si>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</si>
  <si>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</si>
  <si>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</si>
  <si>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</si>
  <si>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</si>
  <si>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</si>
  <si>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</si>
  <si>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</si>
  <si>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</si>
  <si>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</si>
  <si>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</si>
  <si>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</si>
  <si>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</si>
  <si>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</si>
  <si>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</si>
  <si>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</si>
  <si>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</si>
  <si>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</si>
  <si>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</si>
  <si>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</si>
  <si>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</si>
  <si>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</si>
  <si>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</si>
  <si>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</si>
  <si>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</si>
  <si>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</si>
  <si>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</si>
  <si>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</si>
  <si>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</si>
  <si>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</si>
  <si>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</si>
  <si>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</si>
  <si>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</si>
  <si>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</si>
  <si>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</si>
  <si>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</si>
  <si>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</si>
  <si>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</si>
  <si>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</si>
  <si>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</si>
  <si>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</si>
  <si>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</si>
  <si>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</si>
  <si>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</si>
  <si>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</si>
  <si>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</si>
  <si>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</si>
  <si>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</si>
  <si>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</si>
  <si>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</si>
  <si>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</si>
  <si>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</si>
  <si>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</si>
  <si>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</si>
  <si>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</si>
  <si>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</si>
  <si>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</si>
  <si>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</si>
  <si>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</si>
  <si>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</si>
  <si>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</si>
  <si>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</si>
  <si>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</si>
  <si>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</si>
  <si>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</si>
  <si>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</si>
  <si>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</si>
  <si>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</si>
  <si>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</si>
  <si>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</si>
  <si>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</si>
  <si>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</si>
  <si>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</si>
  <si>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</si>
  <si>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</si>
  <si>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</si>
  <si>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</si>
  <si>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</si>
  <si>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</si>
  <si>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</si>
  <si>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</si>
  <si>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</si>
  <si>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</si>
  <si>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</si>
  <si>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</si>
  <si>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</si>
  <si>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</si>
  <si>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</si>
  <si>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</si>
  <si>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</si>
  <si>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</si>
  <si>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</si>
  <si>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</si>
  <si>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</si>
  <si>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</si>
  <si>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</si>
  <si>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</si>
  <si>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</si>
  <si>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</si>
  <si>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</si>
  <si>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</si>
  <si>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</si>
  <si>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</si>
  <si>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</si>
  <si>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</si>
  <si>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</si>
  <si>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</si>
  <si>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</si>
  <si>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</si>
  <si>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</si>
  <si>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</si>
  <si>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</si>
  <si>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</si>
  <si>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</si>
  <si>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</si>
  <si>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</si>
  <si>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</si>
  <si>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</si>
  <si>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</si>
  <si>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</si>
  <si>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</si>
  <si>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</si>
  <si>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</si>
  <si>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</si>
  <si>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</si>
  <si>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</si>
  <si>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</si>
  <si>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</si>
  <si>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</si>
  <si>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</si>
  <si>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</si>
  <si>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</si>
  <si>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</si>
  <si>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</si>
  <si>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</si>
  <si>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</si>
  <si>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</si>
  <si>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</si>
  <si>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</si>
  <si>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</si>
  <si>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</si>
  <si>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</si>
  <si>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</si>
  <si>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</si>
  <si>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</si>
  <si>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</si>
  <si>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</si>
  <si>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</si>
  <si>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</si>
  <si>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</si>
  <si>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</si>
  <si>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</si>
  <si>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</si>
  <si>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</si>
  <si>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</si>
  <si>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</si>
  <si>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</si>
  <si>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</si>
  <si>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</si>
  <si>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</si>
  <si>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</si>
  <si>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</si>
  <si>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</si>
  <si>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</si>
  <si>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</si>
  <si>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</si>
  <si>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</si>
  <si>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</si>
  <si>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</si>
  <si>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</si>
  <si>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</si>
  <si>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</si>
  <si>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</si>
  <si>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</si>
  <si>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</si>
  <si>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</si>
  <si>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</si>
  <si>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</si>
  <si>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</si>
  <si>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</si>
  <si>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</si>
  <si>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</si>
  <si>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</si>
  <si>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</si>
  <si>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</si>
  <si>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</si>
  <si>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</si>
  <si>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</si>
  <si>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</si>
  <si>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</si>
  <si>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</si>
  <si>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</si>
  <si>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</si>
  <si>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</si>
  <si>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</si>
  <si>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</si>
  <si>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</si>
  <si>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</si>
  <si>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</si>
  <si>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</si>
  <si>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</si>
  <si>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</si>
  <si>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</si>
  <si>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</si>
  <si>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</si>
  <si>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</si>
  <si>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</si>
  <si>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</si>
  <si>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</si>
  <si>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</si>
  <si>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</si>
  <si>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</si>
  <si>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</si>
  <si>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</si>
  <si>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</si>
  <si>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</si>
  <si>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</si>
  <si>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</si>
  <si>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</si>
  <si>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</si>
  <si>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</si>
  <si>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</si>
  <si>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</si>
  <si>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</si>
  <si>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</si>
  <si>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</si>
  <si>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</si>
  <si>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</si>
  <si>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</si>
  <si>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</si>
  <si>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</si>
  <si>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</si>
  <si>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</si>
  <si>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</si>
  <si>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</si>
  <si>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</si>
  <si>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</si>
  <si>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</si>
  <si>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</si>
  <si>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</si>
  <si>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</si>
  <si>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</si>
  <si>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</si>
  <si>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</si>
  <si>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</si>
  <si>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</si>
  <si>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</si>
  <si>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</si>
  <si>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</si>
  <si>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</si>
  <si>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</si>
  <si>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</si>
  <si>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</si>
  <si>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</si>
  <si>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</si>
  <si>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</si>
  <si>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</si>
  <si>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</si>
  <si>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</si>
  <si>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</si>
  <si>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</si>
  <si>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</si>
  <si>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</si>
  <si>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</si>
  <si>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</si>
  <si>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</si>
  <si>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</si>
  <si>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</si>
  <si>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</si>
  <si>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</si>
  <si>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</si>
  <si>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</si>
  <si>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</si>
  <si>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</si>
  <si>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</si>
  <si>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</si>
  <si>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</si>
  <si>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</si>
  <si>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</si>
  <si>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</si>
  <si>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</si>
  <si>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</si>
  <si>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</si>
  <si>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</si>
  <si>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</si>
  <si>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</si>
  <si>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</si>
  <si>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</si>
  <si>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</si>
  <si>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</si>
  <si>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</si>
  <si>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</si>
  <si>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</si>
  <si>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</si>
  <si>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</si>
  <si>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</si>
  <si>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</si>
  <si>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</si>
  <si>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</si>
  <si>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</si>
  <si>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</si>
  <si>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</si>
  <si>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</si>
  <si>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</si>
  <si>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</si>
  <si>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</si>
  <si>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</si>
  <si>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</si>
  <si>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</si>
  <si>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</si>
  <si>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</si>
  <si>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</si>
  <si>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</si>
  <si>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</si>
  <si>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</si>
  <si>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</si>
  <si>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</si>
  <si>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</si>
  <si>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</si>
  <si>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</si>
  <si>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</si>
  <si>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</si>
  <si>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</si>
  <si>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</si>
  <si>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</si>
  <si>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</si>
  <si>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</si>
  <si>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</si>
  <si>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</si>
  <si>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</si>
  <si>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</si>
  <si>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</si>
  <si>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</si>
  <si>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</si>
  <si>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</si>
  <si>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</si>
  <si>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</si>
  <si>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</si>
  <si>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</si>
  <si>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</si>
  <si>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</si>
  <si>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</si>
  <si>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</si>
  <si>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</si>
  <si>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</si>
  <si>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</si>
  <si>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</si>
  <si>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</si>
  <si>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</si>
  <si>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</si>
  <si>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</si>
  <si>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</si>
  <si>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</si>
  <si>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</si>
  <si>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</si>
  <si>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</si>
  <si>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</si>
  <si>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</si>
  <si>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</si>
  <si>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</si>
  <si>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</si>
  <si>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</si>
  <si>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</si>
  <si>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</si>
  <si>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</si>
  <si>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</si>
  <si>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</si>
  <si>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</si>
  <si>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</si>
  <si>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</si>
  <si>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</si>
  <si>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</si>
  <si>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</si>
  <si>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</si>
  <si>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</si>
  <si>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</si>
  <si>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</si>
  <si>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</si>
  <si>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</si>
  <si>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</si>
  <si>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</si>
  <si>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</si>
  <si>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</si>
  <si>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</si>
  <si>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</si>
  <si>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</si>
  <si>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</si>
  <si>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</si>
  <si>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</si>
  <si>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</si>
  <si>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</si>
  <si>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</si>
  <si>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</si>
  <si>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</si>
  <si>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</si>
  <si>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</si>
  <si>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</si>
  <si>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</si>
  <si>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</si>
  <si>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</si>
  <si>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</si>
  <si>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</si>
  <si>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</si>
  <si>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</si>
  <si>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</si>
  <si>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</si>
  <si>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</si>
  <si>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</si>
  <si>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</si>
  <si>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</si>
  <si>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</si>
  <si>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</si>
  <si>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</si>
  <si>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</si>
  <si>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</si>
  <si>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</si>
  <si>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</si>
  <si>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</si>
  <si>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</si>
  <si>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</si>
  <si>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</si>
  <si>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</si>
  <si>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</si>
  <si>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</si>
  <si>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</si>
  <si>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</si>
  <si>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</si>
  <si>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</si>
  <si>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</si>
  <si>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</si>
  <si>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</si>
  <si>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</si>
  <si>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</si>
  <si>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</si>
  <si>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</si>
  <si>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</si>
  <si>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</si>
  <si>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</si>
  <si>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</si>
  <si>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</si>
  <si>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</si>
  <si>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</si>
  <si>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</si>
  <si>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</si>
  <si>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</si>
  <si>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</si>
  <si>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</si>
  <si>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</si>
  <si>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</si>
  <si>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</si>
  <si>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</si>
  <si>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</si>
  <si>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</si>
  <si>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</si>
  <si>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</si>
  <si>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</si>
  <si>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</si>
  <si>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</si>
  <si>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</si>
  <si>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</si>
  <si>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</si>
  <si>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</si>
  <si>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</si>
  <si>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</si>
  <si>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</si>
  <si>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</si>
  <si>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</si>
  <si>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</si>
  <si>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</si>
  <si>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</si>
  <si>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</si>
  <si>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</si>
  <si>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</si>
  <si>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</si>
  <si>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</si>
  <si>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</si>
  <si>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</si>
  <si>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</si>
  <si>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</si>
  <si>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</si>
  <si>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</si>
  <si>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</si>
  <si>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</si>
  <si>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</si>
  <si>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</si>
  <si>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</si>
  <si>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</si>
  <si>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</si>
  <si>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</si>
  <si>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</si>
  <si>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</si>
  <si>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</si>
  <si>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</si>
  <si>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</si>
  <si>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</si>
  <si>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</si>
  <si>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</si>
  <si>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</si>
  <si>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</si>
  <si>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</si>
  <si>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</si>
  <si>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</si>
  <si>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</si>
  <si>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</si>
  <si>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</si>
  <si>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</si>
  <si>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</si>
  <si>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</si>
  <si>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</si>
  <si>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</si>
  <si>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</si>
  <si>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</si>
  <si>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</si>
  <si>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</si>
  <si>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</si>
  <si>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</si>
  <si>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</si>
  <si>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</si>
  <si>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</si>
  <si>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</si>
  <si>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</si>
  <si>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</si>
  <si>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</si>
  <si>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</si>
  <si>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</si>
  <si>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</si>
  <si>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</si>
  <si>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</si>
  <si>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</si>
  <si>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</si>
  <si>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</si>
  <si>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</si>
  <si>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</si>
  <si>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</si>
  <si>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</si>
  <si>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</si>
  <si>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</si>
  <si>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</si>
  <si>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</si>
  <si>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</si>
  <si>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</si>
  <si>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</si>
  <si>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</si>
  <si>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</si>
  <si>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</si>
  <si>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</si>
  <si>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</si>
  <si>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</si>
  <si>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</si>
  <si>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</si>
  <si>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</si>
  <si>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</si>
  <si>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</si>
  <si>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</si>
  <si>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</si>
  <si>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</si>
  <si>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</si>
  <si>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</si>
  <si>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</si>
  <si>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</si>
  <si>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</si>
  <si>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</si>
  <si>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</si>
  <si>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</si>
  <si>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</si>
  <si>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</si>
  <si>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</si>
  <si>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</si>
  <si>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</si>
  <si>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</si>
  <si>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</si>
  <si>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</si>
  <si>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</si>
  <si>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</si>
  <si>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</si>
  <si>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</si>
  <si>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</si>
  <si>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</si>
  <si>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</si>
  <si>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</si>
  <si>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</si>
  <si>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</si>
  <si>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</si>
  <si>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</si>
  <si>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</si>
  <si>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</si>
  <si>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</si>
  <si>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</si>
  <si>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</si>
  <si>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</si>
  <si>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</si>
  <si>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</si>
  <si>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</si>
  <si>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</si>
  <si>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</si>
  <si>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</si>
  <si>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</si>
  <si>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</si>
  <si>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</si>
  <si>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</si>
  <si>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</si>
  <si>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</si>
  <si>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</si>
  <si>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</si>
  <si>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</si>
  <si>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</si>
  <si>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</si>
  <si>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</si>
  <si>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</si>
  <si>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</si>
  <si>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</si>
  <si>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</si>
  <si>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</si>
  <si>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</si>
  <si>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</si>
  <si>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</si>
  <si>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</si>
  <si>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</si>
  <si>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</si>
  <si>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</si>
  <si>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</si>
  <si>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</si>
  <si>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</si>
  <si>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</si>
  <si>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</si>
  <si>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</si>
  <si>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</si>
  <si>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</si>
  <si>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</si>
  <si>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</si>
  <si>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</si>
  <si>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</si>
  <si>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</si>
  <si>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</si>
  <si>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</si>
  <si>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</si>
  <si>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</si>
  <si>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</si>
  <si>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</si>
  <si>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</si>
  <si>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</si>
  <si>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</si>
  <si>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</si>
  <si>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</si>
  <si>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</si>
  <si>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</si>
  <si>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</si>
  <si>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</si>
  <si>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</si>
  <si>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</si>
  <si>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</si>
  <si>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</si>
  <si>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</si>
  <si>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</si>
  <si>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</si>
  <si>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</si>
  <si>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</si>
  <si>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</si>
  <si>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</si>
  <si>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</si>
  <si>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</si>
  <si>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</si>
  <si>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</si>
  <si>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</si>
  <si>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</si>
  <si>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</si>
  <si>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</si>
  <si>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</si>
  <si>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</si>
  <si>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</si>
  <si>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</si>
  <si>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</si>
  <si>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</si>
  <si>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</si>
  <si>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</si>
  <si>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</si>
  <si>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</si>
  <si>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</si>
  <si>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</si>
  <si>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</si>
  <si>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</si>
  <si>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</si>
  <si>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</si>
  <si>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</si>
  <si>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</si>
  <si>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</si>
  <si>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</si>
  <si>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</si>
  <si>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</si>
  <si>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</si>
  <si>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</si>
  <si>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</si>
  <si>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</si>
  <si>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</si>
  <si>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</si>
  <si>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</si>
  <si>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</si>
  <si>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</si>
  <si>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</si>
  <si>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</si>
  <si>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</si>
  <si>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</si>
  <si>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</si>
  <si>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</si>
  <si>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</si>
  <si>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</si>
  <si>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</si>
  <si>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</si>
  <si>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</si>
  <si>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</si>
  <si>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</si>
  <si>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</si>
  <si>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</si>
  <si>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</si>
  <si>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</si>
  <si>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</si>
  <si>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</si>
  <si>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</si>
  <si>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</si>
  <si>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</si>
  <si>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</si>
  <si>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</si>
  <si>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</si>
  <si>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</si>
  <si>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</si>
  <si>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</si>
  <si>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</si>
  <si>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</si>
  <si>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</si>
  <si>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</si>
  <si>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</si>
  <si>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</si>
  <si>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</si>
  <si>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</si>
  <si>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</si>
  <si>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</si>
  <si>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</si>
  <si>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</si>
  <si>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</si>
  <si>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</si>
  <si>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</si>
  <si>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</si>
  <si>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</si>
  <si>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</si>
  <si>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</si>
  <si>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</si>
  <si>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</si>
  <si>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</si>
  <si>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</si>
  <si>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</si>
  <si>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</si>
  <si>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</si>
  <si>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</si>
  <si>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</si>
  <si>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</si>
  <si>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</si>
  <si>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</si>
  <si>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</si>
  <si>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</si>
  <si>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</si>
  <si>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</si>
  <si>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</si>
  <si>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</si>
  <si>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</si>
  <si>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</si>
  <si>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</si>
  <si>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</si>
  <si>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</si>
  <si>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</si>
  <si>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</si>
  <si>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</si>
  <si>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</si>
  <si>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</si>
  <si>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</si>
  <si>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</si>
  <si>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</si>
  <si>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</si>
  <si>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</si>
  <si>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</si>
  <si>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</si>
  <si>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</si>
  <si>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</si>
  <si>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</si>
  <si>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</si>
  <si>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</si>
  <si>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</si>
  <si>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</si>
  <si>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</si>
  <si>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</si>
  <si>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</si>
  <si>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</si>
  <si>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</si>
  <si>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</si>
  <si>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</si>
  <si>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</si>
  <si>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</si>
  <si>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</si>
  <si>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</si>
  <si>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</si>
  <si>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</si>
  <si>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</si>
  <si>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</si>
  <si>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</si>
  <si>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</si>
  <si>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</si>
  <si>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</si>
  <si>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</si>
  <si>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</si>
  <si>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</si>
  <si>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</si>
  <si>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</si>
  <si>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</si>
  <si>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</si>
  <si>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</si>
  <si>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</si>
  <si>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</si>
  <si>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</si>
  <si>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</si>
  <si>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</si>
  <si>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</si>
  <si>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</si>
  <si>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</si>
  <si>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</si>
  <si>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</si>
  <si>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</si>
  <si>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</si>
  <si>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</si>
  <si>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</si>
  <si>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</si>
  <si>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</si>
  <si>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</si>
  <si>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</si>
  <si>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</si>
  <si>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</si>
  <si>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</si>
  <si>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</si>
  <si>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</si>
  <si>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</si>
  <si>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</si>
  <si>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</si>
  <si>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</si>
  <si>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</si>
  <si>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</si>
  <si>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</si>
  <si>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</si>
  <si>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</si>
  <si>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</si>
  <si>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</si>
  <si>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</si>
  <si>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</si>
  <si>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</si>
  <si>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</si>
  <si>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</si>
  <si>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</si>
  <si>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</si>
  <si>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</si>
  <si>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</si>
  <si>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</si>
  <si>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</si>
  <si>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</si>
  <si>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</si>
  <si>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</si>
  <si>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</si>
  <si>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</si>
  <si>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</si>
  <si>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</si>
  <si>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</si>
  <si>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</si>
  <si>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</si>
  <si>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</si>
  <si>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</si>
  <si>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</si>
  <si>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</si>
  <si>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</si>
  <si>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</si>
  <si>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</si>
  <si>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</si>
  <si>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</si>
  <si>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</si>
  <si>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</si>
  <si>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</si>
  <si>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</si>
  <si>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</si>
  <si>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</si>
  <si>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</si>
  <si>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</si>
  <si>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</si>
  <si>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</si>
  <si>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</si>
  <si>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</si>
  <si>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</si>
  <si>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</si>
  <si>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</si>
  <si>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</si>
  <si>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</si>
  <si>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</si>
  <si>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</si>
  <si>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</si>
  <si>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</si>
  <si>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</si>
  <si>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</si>
  <si>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</si>
  <si>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</si>
  <si>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</si>
  <si>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</si>
  <si>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</si>
  <si>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</si>
  <si>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</si>
  <si>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</si>
  <si>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</si>
  <si>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</si>
  <si>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</si>
  <si>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</si>
  <si>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</si>
  <si>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</si>
  <si>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</si>
  <si>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</si>
  <si>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</si>
  <si>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</si>
  <si>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</si>
  <si>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</si>
  <si>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</si>
  <si>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</si>
  <si>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</si>
  <si>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</si>
  <si>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</si>
  <si>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</si>
  <si>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</si>
  <si>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</si>
  <si>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</si>
  <si>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</si>
  <si>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</si>
  <si>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</si>
  <si>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</si>
  <si>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</si>
  <si>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</si>
  <si>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</si>
  <si>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</si>
  <si>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</si>
  <si>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</si>
  <si>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</si>
  <si>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</si>
  <si>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</si>
  <si>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</si>
  <si>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</si>
  <si>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</si>
  <si>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</si>
  <si>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</si>
  <si>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</si>
  <si>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</si>
  <si>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</si>
  <si>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</si>
  <si>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</si>
  <si>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</si>
  <si>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</si>
  <si>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</si>
  <si>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</si>
  <si>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</si>
  <si>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</si>
  <si>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</si>
  <si>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</si>
  <si>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</si>
  <si>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</si>
  <si>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</si>
  <si>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</si>
  <si>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</si>
  <si>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</si>
  <si>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</si>
  <si>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</si>
  <si>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</si>
  <si>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</si>
  <si>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</si>
  <si>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</si>
  <si>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</si>
  <si>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</si>
  <si>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</si>
  <si>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</si>
  <si>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</si>
  <si>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</si>
  <si>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</si>
  <si>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</si>
  <si>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</si>
  <si>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</si>
  <si>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</si>
  <si>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</si>
  <si>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</si>
  <si>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</si>
  <si>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</si>
  <si>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</si>
  <si>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</si>
  <si>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</si>
  <si>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</si>
  <si>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</si>
  <si>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</si>
  <si>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</si>
  <si>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</si>
  <si>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</si>
  <si>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</si>
  <si>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</si>
  <si>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</si>
  <si>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</si>
  <si>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</si>
  <si>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</si>
  <si>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</si>
  <si>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</si>
  <si>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</si>
  <si>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</si>
  <si>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</si>
  <si>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</si>
  <si>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</si>
  <si>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</si>
  <si>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</si>
  <si>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</si>
  <si>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</si>
  <si>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</si>
  <si>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</si>
  <si>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</si>
  <si>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</si>
  <si>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</si>
  <si>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</si>
  <si>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</si>
  <si>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</si>
  <si>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</si>
  <si>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</si>
  <si>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</si>
  <si>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</si>
  <si>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</si>
  <si>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</si>
  <si>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</si>
  <si>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</si>
  <si>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</si>
  <si>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</si>
  <si>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</si>
  <si>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</si>
  <si>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</si>
  <si>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</si>
  <si>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</si>
  <si>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</si>
  <si>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</si>
  <si>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</si>
  <si>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</si>
  <si>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</si>
  <si>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</si>
  <si>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</si>
  <si>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</si>
  <si>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</si>
  <si>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</si>
  <si>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</si>
  <si>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</si>
  <si>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</si>
  <si>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</si>
  <si>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</si>
  <si>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</si>
  <si>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</si>
  <si>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</si>
  <si>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</si>
  <si>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</si>
  <si>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</si>
  <si>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</si>
  <si>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</si>
  <si>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</si>
  <si>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</si>
  <si>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</si>
  <si>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</si>
  <si>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</si>
  <si>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</si>
  <si>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</si>
  <si>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</si>
  <si>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</si>
  <si>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</si>
  <si>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</si>
  <si>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</si>
  <si>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</si>
  <si>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</si>
  <si>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</si>
  <si>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</si>
  <si>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</si>
  <si>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</si>
  <si>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</si>
  <si>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</si>
  <si>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</si>
  <si>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</si>
  <si>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</si>
  <si>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</si>
  <si>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</si>
  <si>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</si>
  <si>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</si>
  <si>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</si>
  <si>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</si>
  <si>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</si>
  <si>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</si>
  <si>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</si>
  <si>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</si>
  <si>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</si>
  <si>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</si>
  <si>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</si>
  <si>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</si>
  <si>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</si>
  <si>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</si>
  <si>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</si>
  <si>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</si>
  <si>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</si>
  <si>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</si>
  <si>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</si>
  <si>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</si>
  <si>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</si>
  <si>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</si>
  <si>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</si>
  <si>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</si>
  <si>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</si>
  <si>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</si>
  <si>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</si>
  <si>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</si>
  <si>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</si>
  <si>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</si>
  <si>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</si>
  <si>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</si>
  <si>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</si>
  <si>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</si>
  <si>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</si>
  <si>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</si>
  <si>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</si>
  <si>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</si>
  <si>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</si>
  <si>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</si>
  <si>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</si>
  <si>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</si>
  <si>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</si>
  <si>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</si>
  <si>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</si>
  <si>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</si>
  <si>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</si>
  <si>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</si>
  <si>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</si>
  <si>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</si>
  <si>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</si>
  <si>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</si>
  <si>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</si>
  <si>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</si>
  <si>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</si>
  <si>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</si>
  <si>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</si>
  <si>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</si>
  <si>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</si>
  <si>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</si>
  <si>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</si>
  <si>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</si>
  <si>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</si>
  <si>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</si>
  <si>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</si>
  <si>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</si>
  <si>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</si>
  <si>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</si>
  <si>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</si>
  <si>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</si>
  <si>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</si>
  <si>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</si>
  <si>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</si>
  <si>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</si>
  <si>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</si>
  <si>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</si>
  <si>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</si>
  <si>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</si>
  <si>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</si>
  <si>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</si>
  <si>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</si>
  <si>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</si>
  <si>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</si>
  <si>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</si>
  <si>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</si>
  <si>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</si>
  <si>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</si>
  <si>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</si>
  <si>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</si>
  <si>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</si>
  <si>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</si>
  <si>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</si>
  <si>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</si>
  <si>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</si>
  <si>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</si>
  <si>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</si>
  <si>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</si>
  <si>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</si>
  <si>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</si>
  <si>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</si>
  <si>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</si>
  <si>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</si>
  <si>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</si>
  <si>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</si>
  <si>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</si>
  <si>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</si>
  <si>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</si>
  <si>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</si>
  <si>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</si>
  <si>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</si>
  <si>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</si>
  <si>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</si>
  <si>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</si>
  <si>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</si>
  <si>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</si>
  <si>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</si>
  <si>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</si>
  <si>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</si>
  <si>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</si>
  <si>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</si>
  <si>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</si>
  <si>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</si>
  <si>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</si>
  <si>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</si>
  <si>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</si>
  <si>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</si>
  <si>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</si>
  <si>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</si>
  <si>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</si>
  <si>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</si>
  <si>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</si>
  <si>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</si>
  <si>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</si>
  <si>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</si>
  <si>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</si>
  <si>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</si>
  <si>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</si>
  <si>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</si>
  <si>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</si>
  <si>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</si>
  <si>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</si>
  <si>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</si>
  <si>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</si>
  <si>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</si>
  <si>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</si>
  <si>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</si>
  <si>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</si>
  <si>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</si>
  <si>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</si>
  <si>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</si>
  <si>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</si>
  <si>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</si>
  <si>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</si>
  <si>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</si>
  <si>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</si>
  <si>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</si>
  <si>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</si>
  <si>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</si>
  <si>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</si>
  <si>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</si>
  <si>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</si>
  <si>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</si>
  <si>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</si>
  <si>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</si>
  <si>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</si>
  <si>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</si>
  <si>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</si>
  <si>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</si>
  <si>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</si>
  <si>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</si>
  <si>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</si>
  <si>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</si>
  <si>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</si>
  <si>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</si>
  <si>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</si>
  <si>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</si>
  <si>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</si>
  <si>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</si>
  <si>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</si>
  <si>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</si>
  <si>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</si>
  <si>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</si>
  <si>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</si>
  <si>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</si>
  <si>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</si>
  <si>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</si>
  <si>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</si>
  <si>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</si>
  <si>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</si>
  <si>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</si>
  <si>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</si>
  <si>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</si>
  <si>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</si>
  <si>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</si>
  <si>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</si>
  <si>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</si>
  <si>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</si>
  <si>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</si>
  <si>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</si>
  <si>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</si>
  <si>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</si>
  <si>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</si>
  <si>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</si>
  <si>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</si>
  <si>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</si>
  <si>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</si>
  <si>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</si>
  <si>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</si>
  <si>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</si>
  <si>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</si>
  <si>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</si>
  <si>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</si>
  <si>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</si>
  <si>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</si>
  <si>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</si>
  <si>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</si>
  <si>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</si>
  <si>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</si>
  <si>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</si>
  <si>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</si>
  <si>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</si>
  <si>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</si>
  <si>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</si>
  <si>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</si>
  <si>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</si>
  <si>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</si>
  <si>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</si>
  <si>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</si>
  <si>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</si>
  <si>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</si>
  <si>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</si>
  <si>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</si>
  <si>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</si>
  <si>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</si>
  <si>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</si>
  <si>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</si>
  <si>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</si>
  <si>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</si>
  <si>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</si>
  <si>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</si>
  <si>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</si>
  <si>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</si>
  <si>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</si>
  <si>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</si>
  <si>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</si>
  <si>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</si>
  <si>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</si>
  <si>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</si>
  <si>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</si>
  <si>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</si>
  <si>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</si>
  <si>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</si>
  <si>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</si>
  <si>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</si>
  <si>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</si>
  <si>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</si>
  <si>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</si>
  <si>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</si>
  <si>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</si>
  <si>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</si>
  <si>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</si>
  <si>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</si>
  <si>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</si>
  <si>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</si>
  <si>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</si>
  <si>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</si>
  <si>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</si>
  <si>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</si>
  <si>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</si>
  <si>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</si>
  <si>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</si>
  <si>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</si>
  <si>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</si>
  <si>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</si>
  <si>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</si>
  <si>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</si>
  <si>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</si>
  <si>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</si>
  <si>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</si>
  <si>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</si>
  <si>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</si>
  <si>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</si>
  <si>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</si>
  <si>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</si>
  <si>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</si>
  <si>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</si>
  <si>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</si>
  <si>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</si>
  <si>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</si>
  <si>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</si>
  <si>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</si>
  <si>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</si>
  <si>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</si>
  <si>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</si>
  <si>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</si>
  <si>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</si>
  <si>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</si>
  <si>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</si>
  <si>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</si>
  <si>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</si>
  <si>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</si>
  <si>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</si>
  <si>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</si>
  <si>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</si>
  <si>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</si>
  <si>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</si>
  <si>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</si>
  <si>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</si>
  <si>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</si>
  <si>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</si>
  <si>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</si>
  <si>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</si>
  <si>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</si>
  <si>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</si>
  <si>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</si>
  <si>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</si>
  <si>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</si>
  <si>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</si>
  <si>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</si>
  <si>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</si>
  <si>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</si>
  <si>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</si>
  <si>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</si>
  <si>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</si>
  <si>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</si>
  <si>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</si>
  <si>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</si>
  <si>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</si>
  <si>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</si>
  <si>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</si>
  <si>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</si>
  <si>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</si>
  <si>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</si>
  <si>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</si>
  <si>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</si>
  <si>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</si>
  <si>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</si>
  <si>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</si>
  <si>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</si>
  <si>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</si>
  <si>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</si>
  <si>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</si>
  <si>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</si>
  <si>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</si>
  <si>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</si>
  <si>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</si>
  <si>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</si>
  <si>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</si>
  <si>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</si>
  <si>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</si>
  <si>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</si>
  <si>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</si>
  <si>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</si>
  <si>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</si>
  <si>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</si>
  <si>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</si>
  <si>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</si>
  <si>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</si>
  <si>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</si>
  <si>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</si>
  <si>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</si>
  <si>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</si>
  <si>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</si>
  <si>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</si>
  <si>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</si>
  <si>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</si>
  <si>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</si>
  <si>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</si>
  <si>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</si>
  <si>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</si>
  <si>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</si>
  <si>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</si>
  <si>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</si>
  <si>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</si>
  <si>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</si>
  <si>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</si>
  <si>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</si>
  <si>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</si>
  <si>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</si>
  <si>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</si>
  <si>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</si>
  <si>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</si>
  <si>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</si>
  <si>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</si>
  <si>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</si>
  <si>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</si>
  <si>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</si>
  <si>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</si>
  <si>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</si>
  <si>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</si>
  <si>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</si>
  <si>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</si>
  <si>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</si>
  <si>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</si>
  <si>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</si>
  <si>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</si>
  <si>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</si>
  <si>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</si>
  <si>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</si>
  <si>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</si>
  <si>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</si>
  <si>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</si>
  <si>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</si>
  <si>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</si>
  <si>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</si>
  <si>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</si>
  <si>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</si>
  <si>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</si>
  <si>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</si>
  <si>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</si>
  <si>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</si>
  <si>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</si>
  <si>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</si>
  <si>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</si>
  <si>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</si>
  <si>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</si>
  <si>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</si>
  <si>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</si>
  <si>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</si>
  <si>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</si>
  <si>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</si>
  <si>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</si>
  <si>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</si>
  <si>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</si>
  <si>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</si>
  <si>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</si>
  <si>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</si>
  <si>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</si>
  <si>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</si>
  <si>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</si>
  <si>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</si>
  <si>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</si>
  <si>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</si>
  <si>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</si>
  <si>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</si>
  <si>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</si>
  <si>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</si>
  <si>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</si>
  <si>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</si>
  <si>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</si>
  <si>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</si>
  <si>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</si>
  <si>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</si>
  <si>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</si>
  <si>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</si>
  <si>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</si>
  <si>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</si>
  <si>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</si>
  <si>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</si>
  <si>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</si>
  <si>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</si>
  <si>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</si>
  <si>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</si>
  <si>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</si>
  <si>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</si>
  <si>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</si>
  <si>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</si>
  <si>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</si>
  <si>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</si>
  <si>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</si>
  <si>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</si>
  <si>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</si>
  <si>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</si>
  <si>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</si>
  <si>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</si>
  <si>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</si>
  <si>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</si>
  <si>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</si>
  <si>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</si>
  <si>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</si>
  <si>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</si>
  <si>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</si>
  <si>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</si>
  <si>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</si>
  <si>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</si>
  <si>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</si>
  <si>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</si>
  <si>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</si>
  <si>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</si>
  <si>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</si>
  <si>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</si>
  <si>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</si>
  <si>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</si>
  <si>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</si>
  <si>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</si>
  <si>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</si>
  <si>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</si>
  <si>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</si>
  <si>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</si>
  <si>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</si>
  <si>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</si>
  <si>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</si>
  <si>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</si>
  <si>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</si>
  <si>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</si>
  <si>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</si>
  <si>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</si>
  <si>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</si>
  <si>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</si>
  <si>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</si>
  <si>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</si>
  <si>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</si>
  <si>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</si>
  <si>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</si>
  <si>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</si>
  <si>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</si>
  <si>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</si>
  <si>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</si>
  <si>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</si>
  <si>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</si>
  <si>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</si>
  <si>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</si>
  <si>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</si>
  <si>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</si>
  <si>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</si>
  <si>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</si>
  <si>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</si>
  <si>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</si>
  <si>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</si>
  <si>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</si>
  <si>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</si>
  <si>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</si>
  <si>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</si>
  <si>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</si>
  <si>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</si>
  <si>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</si>
  <si>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</si>
  <si>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</si>
  <si>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</si>
  <si>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</si>
  <si>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</si>
  <si>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</si>
  <si>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</si>
  <si>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</si>
  <si>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</si>
  <si>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</si>
  <si>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</si>
  <si>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</si>
  <si>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</si>
  <si>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</si>
  <si>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</si>
  <si>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</si>
  <si>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</si>
  <si>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</si>
  <si>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</si>
  <si>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</si>
  <si>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</si>
  <si>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</si>
  <si>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</si>
  <si>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</si>
  <si>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</si>
  <si>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</si>
  <si>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</si>
  <si>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</si>
  <si>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</si>
  <si>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</si>
  <si>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</si>
  <si>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</si>
  <si>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</si>
  <si>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</si>
  <si>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</si>
  <si>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</si>
  <si>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</si>
  <si>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</si>
  <si>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</si>
  <si>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</si>
  <si>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</si>
  <si>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</si>
  <si>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</si>
  <si>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</si>
  <si>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</si>
  <si>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</si>
  <si>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</si>
  <si>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</si>
  <si>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</si>
  <si>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</si>
  <si>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</si>
  <si>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</si>
  <si>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</si>
  <si>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</si>
  <si>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</si>
  <si>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</si>
  <si>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</si>
  <si>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</si>
  <si>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</si>
  <si>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</si>
  <si>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</si>
  <si>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</si>
  <si>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</si>
  <si>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</si>
  <si>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</si>
  <si>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</si>
  <si>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</si>
  <si>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</si>
  <si>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</si>
  <si>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</si>
  <si>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</si>
  <si>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</si>
  <si>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</si>
  <si>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</si>
  <si>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</si>
  <si>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</si>
  <si>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</si>
  <si>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</si>
  <si>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</si>
  <si>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</si>
  <si>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</si>
  <si>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</si>
  <si>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</si>
  <si>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</si>
  <si>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</si>
  <si>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</si>
  <si>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</si>
  <si>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</si>
  <si>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</si>
  <si>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</si>
  <si>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</si>
  <si>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</si>
  <si>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</si>
  <si>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</si>
  <si>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</si>
  <si>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</si>
  <si>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</si>
  <si>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</si>
  <si>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</si>
  <si>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</si>
  <si>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</si>
  <si>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</si>
  <si>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</si>
  <si>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</si>
  <si>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</si>
  <si>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</si>
  <si>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</si>
  <si>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</si>
  <si>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</si>
  <si>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</si>
  <si>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</si>
  <si>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</si>
  <si>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</si>
  <si>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</si>
  <si>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</si>
  <si>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</si>
  <si>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</si>
  <si>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</si>
  <si>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</si>
  <si>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</si>
  <si>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</si>
  <si>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</si>
  <si>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</si>
  <si>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</si>
  <si>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</si>
  <si>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</si>
  <si>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</si>
  <si>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</si>
  <si>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</si>
  <si>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</si>
  <si>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</si>
  <si>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</si>
  <si>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</si>
  <si>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</si>
  <si>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</si>
  <si>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</si>
  <si>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</si>
  <si>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</si>
  <si>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</si>
  <si>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</si>
  <si>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</si>
  <si>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</si>
  <si>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</si>
  <si>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</si>
  <si>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</si>
  <si>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</si>
  <si>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</si>
  <si>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</si>
  <si>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</si>
  <si>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</si>
  <si>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</si>
  <si>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</si>
  <si>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</si>
  <si>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</si>
  <si>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</si>
  <si>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</si>
  <si>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</si>
  <si>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</si>
  <si>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</si>
  <si>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</si>
  <si>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</si>
  <si>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</si>
  <si>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</si>
  <si>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</si>
  <si>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</si>
  <si>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</si>
  <si>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</si>
  <si>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</si>
  <si>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</si>
  <si>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</si>
  <si>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</si>
  <si>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</si>
  <si>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</si>
  <si>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</si>
  <si>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</si>
  <si>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</si>
  <si>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</si>
  <si>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</si>
  <si>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</si>
  <si>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</si>
  <si>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</si>
  <si>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</si>
  <si>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</si>
  <si>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</si>
  <si>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</si>
  <si>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</si>
  <si>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</si>
  <si>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</si>
  <si>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</si>
  <si>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</si>
  <si>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</si>
  <si>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</si>
  <si>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</si>
  <si>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</si>
  <si>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</si>
  <si>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</si>
  <si>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</si>
  <si>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</si>
  <si>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</si>
  <si>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</si>
  <si>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</si>
  <si>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</si>
  <si>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</si>
  <si>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</si>
  <si>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</si>
  <si>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</si>
  <si>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</si>
  <si>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</si>
  <si>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</si>
  <si>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</si>
  <si>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</si>
  <si>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</si>
  <si>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</si>
  <si>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</si>
  <si>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</si>
  <si>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</si>
  <si>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</si>
  <si>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</si>
  <si>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</si>
  <si>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</si>
  <si>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</si>
  <si>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</si>
  <si>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</si>
  <si>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</si>
  <si>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</si>
  <si>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</si>
  <si>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</si>
  <si>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</si>
  <si>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</si>
  <si>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</si>
  <si>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</si>
  <si>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</si>
  <si>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</si>
  <si>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</si>
  <si>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</si>
  <si>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</si>
  <si>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</si>
  <si>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</si>
  <si>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</si>
  <si>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</si>
  <si>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</si>
  <si>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</si>
  <si>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</si>
  <si>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</si>
  <si>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</si>
  <si>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</si>
  <si>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</si>
  <si>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</si>
  <si>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</si>
  <si>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</si>
  <si>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</si>
  <si>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</si>
  <si>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</si>
  <si>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</si>
  <si>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</si>
  <si>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</si>
  <si>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</si>
  <si>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</si>
  <si>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</si>
  <si>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</si>
  <si>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</si>
  <si>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</si>
  <si>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</si>
  <si>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</si>
  <si>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</si>
  <si>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</si>
  <si>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</si>
  <si>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</si>
  <si>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</si>
  <si>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</si>
  <si>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</si>
  <si>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</si>
  <si>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</si>
  <si>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</si>
  <si>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</si>
  <si>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</si>
  <si>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</si>
  <si>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</si>
  <si>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</si>
  <si>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</si>
  <si>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</si>
  <si>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</si>
  <si>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</si>
  <si>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</si>
  <si>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</si>
  <si>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</si>
  <si>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</si>
  <si>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</si>
  <si>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</si>
  <si>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</si>
  <si>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</si>
  <si>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</si>
  <si>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</si>
  <si>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</si>
  <si>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</si>
  <si>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</si>
  <si>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</si>
  <si>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</si>
  <si>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</si>
  <si>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</si>
  <si>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</si>
  <si>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</si>
  <si>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</si>
  <si>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</si>
  <si>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</si>
  <si>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</si>
  <si>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</si>
  <si>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</si>
  <si>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</si>
  <si>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</si>
  <si>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</si>
  <si>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</si>
  <si>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</si>
  <si>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</si>
  <si>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</si>
  <si>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</si>
  <si>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</si>
  <si>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</si>
  <si>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</si>
  <si>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</si>
  <si>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</si>
  <si>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</si>
  <si>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</si>
  <si>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</si>
  <si>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</si>
  <si>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</si>
  <si>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</si>
  <si>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</si>
  <si>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</si>
  <si>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</si>
  <si>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</si>
  <si>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</si>
  <si>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</si>
  <si>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</si>
  <si>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</si>
  <si>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</si>
  <si>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</si>
  <si>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</si>
  <si>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</si>
  <si>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</si>
  <si>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</si>
  <si>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</si>
  <si>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</si>
  <si>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</si>
  <si>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</si>
  <si>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</si>
  <si>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</si>
  <si>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</si>
  <si>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</si>
  <si>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</si>
  <si>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</si>
  <si>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</si>
  <si>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</si>
  <si>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</si>
  <si>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</si>
  <si>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</si>
  <si>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</si>
  <si>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</si>
  <si>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</si>
  <si>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</si>
  <si>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</si>
  <si>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</si>
  <si>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</si>
  <si>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</si>
  <si>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</si>
  <si>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</si>
  <si>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</si>
  <si>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</si>
  <si>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</si>
  <si>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</si>
  <si>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</si>
  <si>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</si>
  <si>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</si>
  <si>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</si>
  <si>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</si>
  <si>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</si>
  <si>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</si>
  <si>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</si>
  <si>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</si>
  <si>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</si>
  <si>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</si>
  <si>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</si>
  <si>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</si>
  <si>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</si>
  <si>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</si>
  <si>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</si>
  <si>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</si>
  <si>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</si>
  <si>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</si>
  <si>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</si>
  <si>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</si>
  <si>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</si>
  <si>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</si>
  <si>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</si>
  <si>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</si>
  <si>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</si>
  <si>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</si>
  <si>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</si>
  <si>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</si>
  <si>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</si>
  <si>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</si>
  <si>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</si>
  <si>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</si>
  <si>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</si>
  <si>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</si>
  <si>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</si>
  <si>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</si>
  <si>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</si>
  <si>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</si>
  <si>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</si>
  <si>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</si>
  <si>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</si>
  <si>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</si>
  <si>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</si>
  <si>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</si>
  <si>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</si>
  <si>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</si>
  <si>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</si>
  <si>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</si>
  <si>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</si>
  <si>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</si>
  <si>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</si>
  <si>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</si>
  <si>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</si>
  <si>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</si>
  <si>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</si>
  <si>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</si>
  <si>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</si>
  <si>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</si>
  <si>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</si>
  <si>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</si>
  <si>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</si>
  <si>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</si>
  <si>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</si>
  <si>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</si>
  <si>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</si>
  <si>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</si>
  <si>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</si>
  <si>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</si>
  <si>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</si>
  <si>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</si>
  <si>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</si>
  <si>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</si>
  <si>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</si>
  <si>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</si>
  <si>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</si>
  <si>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</si>
  <si>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</si>
  <si>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</si>
  <si>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</si>
  <si>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</si>
  <si>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</si>
  <si>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</si>
  <si>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</si>
  <si>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</si>
  <si>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</si>
  <si>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</si>
  <si>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</si>
  <si>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</si>
  <si>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</si>
  <si>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</si>
  <si>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</si>
  <si>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</si>
  <si>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</si>
  <si>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</si>
  <si>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</si>
  <si>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</si>
  <si>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</si>
  <si>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</si>
  <si>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</si>
  <si>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</si>
  <si>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</si>
  <si>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</si>
  <si>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</si>
  <si>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</si>
  <si>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</si>
  <si>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</si>
  <si>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</si>
  <si>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</si>
  <si>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</si>
  <si>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</si>
  <si>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</si>
  <si>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</si>
  <si>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</si>
  <si>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</si>
  <si>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</si>
  <si>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</si>
  <si>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</si>
  <si>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</si>
  <si>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</si>
  <si>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</si>
  <si>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</si>
  <si>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</si>
  <si>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</si>
  <si>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</si>
  <si>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</si>
  <si>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</si>
  <si>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</si>
  <si>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</si>
  <si>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</si>
  <si>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</si>
  <si>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</si>
  <si>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</si>
  <si>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</si>
  <si>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</si>
  <si>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</si>
  <si>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</si>
  <si>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</si>
  <si>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</si>
  <si>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</si>
  <si>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</si>
  <si>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</si>
  <si>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</si>
  <si>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</si>
  <si>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</si>
  <si>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</si>
  <si>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</si>
  <si>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</si>
  <si>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</si>
  <si>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</si>
  <si>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</si>
  <si>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</si>
  <si>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</si>
  <si>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</si>
  <si>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</si>
  <si>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</si>
  <si>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</si>
  <si>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</si>
  <si>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</si>
  <si>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</si>
  <si>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</si>
  <si>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</si>
  <si>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</si>
  <si>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</si>
  <si>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</si>
  <si>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</si>
  <si>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</si>
  <si>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</si>
  <si>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</si>
  <si>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</si>
  <si>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</si>
  <si>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</si>
  <si>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</si>
  <si>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</si>
  <si>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</si>
  <si>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</si>
  <si>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</si>
  <si>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</si>
  <si>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</si>
  <si>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</si>
  <si>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</si>
  <si>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</si>
  <si>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</si>
  <si>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</si>
  <si>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</si>
  <si>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</si>
  <si>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</si>
  <si>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</si>
  <si>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</si>
  <si>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</si>
  <si>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</si>
  <si>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</si>
  <si>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</si>
  <si>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</si>
  <si>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</si>
  <si>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</si>
  <si>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</si>
  <si>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</si>
  <si>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</si>
  <si>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</si>
  <si>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</si>
  <si>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</si>
  <si>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</si>
  <si>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</si>
  <si>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Saved in OneDrive folder</t>
  </si>
  <si>
    <t>NAME</t>
  </si>
  <si>
    <t>Goal</t>
  </si>
  <si>
    <t>Pledged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</si>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</sst>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428623455111908"/>
          <c:y val="6.22107351084931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9-4F9A-923F-30E42BEEE4E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79-4F9A-923F-30E42BEEE4E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79-4F9A-923F-30E42BEEE4E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79-4F9A-923F-30E42BEE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9745775"/>
        <c:axId val="1179758671"/>
      </c:barChart>
      <c:catAx>
        <c:axId val="117974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58671"/>
        <c:crosses val="autoZero"/>
        <c:auto val="1"/>
        <c:lblAlgn val="ctr"/>
        <c:lblOffset val="100"/>
        <c:noMultiLvlLbl val="0"/>
      </c:catAx>
      <c:valAx>
        <c:axId val="117975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4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9-48B1-9911-F80420EA185C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9-48B1-9911-F80420EA185C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9-48B1-9911-F80420EA18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97088863"/>
        <c:axId val="1097089695"/>
      </c:barChart>
      <c:catAx>
        <c:axId val="109708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89695"/>
        <c:crosses val="autoZero"/>
        <c:auto val="1"/>
        <c:lblAlgn val="ctr"/>
        <c:lblOffset val="100"/>
        <c:noMultiLvlLbl val="0"/>
      </c:catAx>
      <c:valAx>
        <c:axId val="109708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8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2-4593-B1CA-63C8979A44B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72-4593-B1CA-63C8979A44B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72-4593-B1CA-63C8979A44B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72-4593-B1CA-63C8979A4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036639"/>
        <c:axId val="1213047039"/>
      </c:lineChart>
      <c:catAx>
        <c:axId val="121303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047039"/>
        <c:crosses val="autoZero"/>
        <c:auto val="1"/>
        <c:lblAlgn val="ctr"/>
        <c:lblOffset val="100"/>
        <c:noMultiLvlLbl val="0"/>
      </c:catAx>
      <c:valAx>
        <c:axId val="121304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03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9040184-D496-477D-87CF-8D8BBED19F3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6D15A7-2721-41B9-AFE6-2F9686AE602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272C7A-E839-4C9A-8EFA-5E4D77F6C86E}">
  <sheetPr/>
  <sheetViews>
    <sheetView zoomScale="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21683382" cy="157442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DF4192-338A-F793-4E74-5834B85536C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281E7C-A919-A069-5440-B031EC0CEE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683382" cy="157442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238126</xdr:colOff>
      <xdr:row>6</xdr:row>
      <xdr:rowOff>55245</xdr:rowOff>
    </xdr:from>
    <xdr:to>
      <xdr:col>19</xdr:col>
      <xdr:colOff>76200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3D4AE-D83C-9885-2DFA-31A40812E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417196</xdr:colOff>
      <xdr:row>5</xdr:row>
      <xdr:rowOff>83820</xdr:rowOff>
    </xdr:from>
    <xdr:to>
      <xdr:col>23</xdr:col>
      <xdr:colOff>85726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34A3D-5196-0C6C-FF03-B8D81B1CC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99060</xdr:rowOff>
    </xdr:from>
    <xdr:to>
      <xdr:col>16</xdr:col>
      <xdr:colOff>617220</xdr:colOff>
      <xdr:row>23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75061-6C7C-B0D8-B6AC-8C6B9EB88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" refreshedDate="44717.72216597222" createdVersion="8" refreshedVersion="8" minRefreshableVersion="3" recordCount="4115" xr:uid="{9DD5C190-52E7-4A35-8A4F-B06067CD072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" refreshedDate="44717.740513194447" createdVersion="8" refreshedVersion="8" minRefreshableVersion="3" recordCount="4114" xr:uid="{317C945F-7F1B-46FD-BED0-507F1B92A2A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" refreshedDate="44717.889576620371" createdVersion="8" refreshedVersion="8" minRefreshableVersion="3" recordCount="4114" xr:uid="{319E38F9-5403-4EBB-AC72-581DDB48BE9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1ED88-26BE-4130-AE8D-F9B6C268D23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6D9E1-8779-4E24-BB5C-DAF86B8B677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0AEC2-AF46-4CEE-AB6B-B4534F56263C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ySplit="1" topLeftCell="A2" activePane="bottomLeft" state="frozen"/>
      <selection pane="bottomLeft" activeCell="D3203" sqref="D3203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89453125" bestFit="1" customWidth="1"/>
    <col min="16" max="16" width="15.734375" bestFit="1" customWidth="1"/>
    <col min="17" max="17" width="41.15625" customWidth="1"/>
    <col min="18" max="18" width="14.68359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+IFERROR(ROUND(E2/L2,2),0)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+IFERROR(ROUND(E3/L3,2),0)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+IFERROR(ROUND(E67/L67,2),0)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+IFERROR(ROUND(E131/L131,2),0)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+IFERROR(ROUND(E195/L195,2),0)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+IFERROR(ROUND(E259/L259,2),0)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+IFERROR(ROUND(E323/L323,2),0)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+IFERROR(ROUND(E387/L387,2),0)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+IFERROR(ROUND(E451/L451,2),0)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+IFERROR(ROUND(E515/L515,2),0)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+IFERROR(ROUND(E579/L579,2),0)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+IFERROR(ROUND(E643/L643,2),0)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+IFERROR(ROUND(E707/L707,2),0)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+IFERROR(ROUND(E771/L771,2),0)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+IFERROR(ROUND(E835/L835,2),0)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+IFERROR(ROUND(E899/L899,2),0)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+IFERROR(ROUND(E963/L963,2),0)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+IFERROR(ROUND(E1027/L1027,2),0)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+IFERROR(ROUND(E1091/L1091,2),0)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+IFERROR(ROUND(E1155/L1155,2),0)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+IFERROR(ROUND(E1219/L1219,2),0)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+IFERROR(ROUND(E1283/L1283,2),0)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+IFERROR(ROUND(E1347/L1347,2),0)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+IFERROR(ROUND(E1411/L1411,2),0)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+IFERROR(ROUND(E1475/L1475,2),0)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+IFERROR(ROUND(E1539/L1539,2),0)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+IFERROR(ROUND(E1603/L1603,2),0)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+IFERROR(ROUND(E1667/L1667,2),0)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+IFERROR(ROUND(E1731/L1731,2),0)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+IFERROR(ROUND(E1795/L1795,2),0)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+IFERROR(ROUND(E1859/L1859,2),0)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+IFERROR(ROUND(E1923/L1923,2),0)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+IFERROR(ROUND(E1987/L1987,2),0)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+IFERROR(ROUND(E2051/L2051,2),0)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+IFERROR(ROUND(E2115/L2115,2),0)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+IFERROR(ROUND(E2179/L2179,2),0)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+IFERROR(ROUND(E2243/L2243,2),0)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+IFERROR(ROUND(E2307/L2307,2),0)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+IFERROR(ROUND(E2371/L2371,2),0)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+IFERROR(ROUND(E2435/L2435,2),0)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+IFERROR(ROUND(E2499/L2499,2),0)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+IFERROR(ROUND(E2563/L2563,2),0)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+IFERROR(ROUND(E2627/L2627,2),0)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+IFERROR(ROUND(E2691/L2691,2),0)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+IFERROR(ROUND(E2755/L2755,2),0)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+IFERROR(ROUND(E2819/L2819,2),0)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+IFERROR(ROUND(E2883/L2883,2),0)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+IFERROR(ROUND(E2947/L2947,2),0)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+IFERROR(ROUND(E3011/L3011,2),0)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+IFERROR(ROUND(E3075/L3075,2),0)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+IFERROR(ROUND(E3139/L3139,2),0)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+IFERROR(ROUND(E3203/L3203,2),0)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+IFERROR(ROUND(E3267/L3267,2),0)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+IFERROR(ROUND(E3331/L3331,2),0)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+IFERROR(ROUND(E3395/L3395,2),0)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+IFERROR(ROUND(E3459/L3459,2),0)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+IFERROR(ROUND(E3523/L3523,2),0)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+IFERROR(ROUND(E3587/L3587,2),0)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+IFERROR(ROUND(E3651/L3651,2),0)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+IFERROR(ROUND(E3715/L3715,2),0)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+IFERROR(ROUND(E3779/L3779,2),0)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+IFERROR(ROUND(E3843/L3843,2),0)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+IFERROR(ROUND(E3907/L3907,2),0)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+IFERROR(ROUND(E3971/L3971,2),0)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+IFERROR(ROUND(E4035/L4035,2),0)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+IFERROR(ROUND(E4099/L4099,2),0)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5CAC3-FD07-4A5A-8D9D-EA28B21C27D5}">
  <dimension ref="A1"/>
  <sheetViews>
    <sheetView workbookViewId="0">
      <selection sqref="A1:T251"/>
    </sheetView>
  </sheetViews>
  <sheetFormatPr defaultRowHeight="14.4" x14ac:dyDescent="0.5500000000000000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6D39B-496E-4DD9-8E57-B1FCD6D4CBC3}">
  <dimension ref="A1:F6"/>
  <sheetViews>
    <sheetView workbookViewId="0">
      <selection activeCell="B5" sqref="B5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7" width="10.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8364</v>
      </c>
      <c r="B3" s="11" t="s">
        <v>8360</v>
      </c>
    </row>
    <row r="4" spans="1:6" x14ac:dyDescent="0.55000000000000004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9BA1C-E495-4673-AD44-2C059ADB5ECA}">
  <dimension ref="A1:E7"/>
  <sheetViews>
    <sheetView workbookViewId="0"/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8359</v>
      </c>
      <c r="B2" t="s">
        <v>8362</v>
      </c>
    </row>
    <row r="4" spans="1:5" x14ac:dyDescent="0.55000000000000004">
      <c r="A4" s="11" t="s">
        <v>8364</v>
      </c>
      <c r="B4" s="11" t="s">
        <v>8360</v>
      </c>
    </row>
    <row r="5" spans="1:5" x14ac:dyDescent="0.55000000000000004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55000000000000004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0C7FD-8828-431D-A5EE-9AA144257B50}">
  <dimension ref="A1:F22"/>
  <sheetViews>
    <sheetView workbookViewId="0">
      <selection activeCell="I30" sqref="I30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1" t="s">
        <v>8359</v>
      </c>
      <c r="B1" t="s">
        <v>8315</v>
      </c>
    </row>
    <row r="3" spans="1:6" x14ac:dyDescent="0.55000000000000004">
      <c r="A3" s="11" t="s">
        <v>8364</v>
      </c>
      <c r="B3" s="11" t="s">
        <v>8360</v>
      </c>
    </row>
    <row r="4" spans="1:6" x14ac:dyDescent="0.55000000000000004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55000000000000004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55000000000000004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55000000000000004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55000000000000004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55000000000000004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55000000000000004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55000000000000004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55000000000000004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55000000000000004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55000000000000004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55000000000000004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55000000000000004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  <row r="22" spans="1:6" x14ac:dyDescent="0.55000000000000004">
      <c r="A22" t="s">
        <v>8379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E9B14-5064-479C-9146-9F7F800E431E}">
  <dimension ref="A1:D6"/>
  <sheetViews>
    <sheetView workbookViewId="0">
      <selection activeCell="B8" sqref="B8"/>
    </sheetView>
  </sheetViews>
  <sheetFormatPr defaultRowHeight="14.4" x14ac:dyDescent="0.55000000000000004"/>
  <cols>
    <col min="1" max="1" width="30.83984375" bestFit="1" customWidth="1"/>
    <col min="2" max="2" width="41" customWidth="1"/>
    <col min="3" max="3" width="25.734375" customWidth="1"/>
    <col min="4" max="4" width="27" customWidth="1"/>
  </cols>
  <sheetData>
    <row r="1" spans="1:4" x14ac:dyDescent="0.55000000000000004">
      <c r="A1" t="s">
        <v>8380</v>
      </c>
      <c r="B1" t="s">
        <v>4110</v>
      </c>
      <c r="C1" t="s">
        <v>8381</v>
      </c>
      <c r="D1" t="s">
        <v>8382</v>
      </c>
    </row>
    <row r="2" spans="1:4" ht="43.2" x14ac:dyDescent="0.55000000000000004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43.2" x14ac:dyDescent="0.55000000000000004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43.2" x14ac:dyDescent="0.55000000000000004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43.2" x14ac:dyDescent="0.55000000000000004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43.2" x14ac:dyDescent="0.55000000000000004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2749D-550E-4E4E-843C-4DBB6547A241}">
  <dimension ref="A1:T413"/>
  <sheetViews>
    <sheetView workbookViewId="0">
      <selection activeCell="E2" sqref="E2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6835937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89453125" bestFit="1" customWidth="1"/>
    <col min="16" max="16" width="15.734375" bestFit="1" customWidth="1"/>
    <col min="17" max="17" width="41.15625" customWidth="1"/>
    <col min="18" max="18" width="14.68359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+IFERROR(ROUND(E2/L2,2),0)</f>
        <v>93.43</v>
      </c>
      <c r="Q2" s="10" t="s">
        <v>8315</v>
      </c>
      <c r="R2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3.2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43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43.2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57.6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43.2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43.2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43.2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43.2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43.2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43.2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43.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43.2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43.2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43.2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3.2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43.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43.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  <c r="T22" s="14">
        <f t="shared" si="3"/>
        <v>42206.125</v>
      </c>
    </row>
    <row r="23" spans="1:20" ht="43.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28.8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28.8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43.2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3.2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  <c r="T27" s="14">
        <f t="shared" si="3"/>
        <v>42587.875</v>
      </c>
    </row>
    <row r="28" spans="1:20" ht="43.2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43.2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43.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43.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3.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3.2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43.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  <c r="T35" s="14">
        <f t="shared" si="3"/>
        <v>42201</v>
      </c>
    </row>
    <row r="36" spans="1:20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43.2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43.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43.2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3.2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3.2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43.2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28.8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43.2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43.2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  <c r="T45" s="14">
        <f t="shared" si="3"/>
        <v>42524.6875</v>
      </c>
    </row>
    <row r="46" spans="1:20" ht="28.8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28.8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43.2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43.2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43.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43.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43.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57.6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43.2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43.2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43.2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43.2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28.8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43.2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43.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28.8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43.2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43.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43.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  <c r="T65" s="14">
        <f t="shared" si="3"/>
        <v>41970.125</v>
      </c>
    </row>
    <row r="66" spans="1:20" ht="57.6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+IFERROR(ROUND(E66/L66,2),0)</f>
        <v>113.57</v>
      </c>
      <c r="Q66" s="10" t="s">
        <v>8315</v>
      </c>
      <c r="R66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43.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43.2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4">
        <f t="shared" si="6"/>
        <v>41993.824340277773</v>
      </c>
      <c r="T68" s="14">
        <f t="shared" si="7"/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43.2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43.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57.6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43.2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43.2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43.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28.8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3.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43.2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3.2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43.2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43.2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43.2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3.2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28.8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43.2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43.2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43.2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57.6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43.2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4">
        <f t="shared" si="6"/>
        <v>41477.930914351848</v>
      </c>
      <c r="T95" s="14">
        <f t="shared" si="7"/>
        <v>41504.625</v>
      </c>
    </row>
    <row r="96" spans="1:20" ht="43.2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28.8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57.6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43.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43.2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43.2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43.2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43.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28.8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57.6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28.8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28.8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28.8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28.8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43.2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43.2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43.2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43.2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43.2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43.2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3.2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43.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43.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28.8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57.6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28.8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3.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4">
        <f t="shared" si="6"/>
        <v>42262.096782407403</v>
      </c>
      <c r="T126" s="14">
        <f t="shared" si="7"/>
        <v>42286</v>
      </c>
    </row>
    <row r="127" spans="1:20" ht="43.2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3.2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28.8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43.2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+IFERROR(ROUND(E130/L130,2),0)</f>
        <v>65.58</v>
      </c>
      <c r="Q130" s="10" t="s">
        <v>8315</v>
      </c>
      <c r="R13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43.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43.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43.2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28.8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43.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43.2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43.2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28.8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28.8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28.8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3.2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43.2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43.2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3.2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43.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43.2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43.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43.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43.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28.8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43.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3.2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43.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43.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43.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4">
        <f t="shared" si="10"/>
        <v>42239.957962962959</v>
      </c>
      <c r="T157" s="14">
        <f t="shared" si="11"/>
        <v>42260</v>
      </c>
    </row>
    <row r="158" spans="1:20" ht="43.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3.2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43.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43.2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3.2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43.2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43.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43.2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3.2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28.8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43.2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43.2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3.2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3.2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3.2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43.2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43.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43.2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3.2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43.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3.2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43.2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28.8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28.8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28.8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43.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28.8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43.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43.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43.2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43.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43.2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28.8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43.2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28.8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43.2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+IFERROR(ROUND(E194/L194,2),0)</f>
        <v>83.43</v>
      </c>
      <c r="Q194" s="10" t="s">
        <v>8315</v>
      </c>
      <c r="R194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3.2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43.2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43.2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3.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3.2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28.8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28.8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43.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43.2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43.2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43.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43.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43.2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4">
        <f t="shared" si="14"/>
        <v>41953.8675</v>
      </c>
      <c r="T208" s="14">
        <f t="shared" si="15"/>
        <v>41983.8675</v>
      </c>
    </row>
    <row r="209" spans="1:20" ht="43.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43.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43.2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43.2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3.2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3.2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43.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43.2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3.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43.2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28.8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3.2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43.2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43.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43.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3.2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28.8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3.2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43.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43.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3.2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43.2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43.2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3.2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43.2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3.2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43.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43.2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43.2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43.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28.8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43.2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43.2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43.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43.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28.8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3.2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43.2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43.2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43.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43.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43.2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28.8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43.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43.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3.2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43.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28.8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+IFERROR(ROUND(E258/L258,2),0)</f>
        <v>72.95</v>
      </c>
      <c r="Q258" s="10" t="s">
        <v>8315</v>
      </c>
      <c r="R258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43.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28.8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43.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43.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43.2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3.2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3.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3.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3.2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43.2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43.2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43.2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43.2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43.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43.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43.2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43.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43.2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43.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43.2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43.2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43.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43.2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43.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86.4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43.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28.8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43.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43.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43.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43.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3.2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43.2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43.2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43.2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43.2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3.2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43.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43.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43.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43.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43.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28.8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43.2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43.2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28.8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43.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43.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3.2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43.2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43.2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43.2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4">
        <f t="shared" si="18"/>
        <v>42196.028703703705</v>
      </c>
      <c r="T313" s="14">
        <f t="shared" si="19"/>
        <v>42228</v>
      </c>
    </row>
    <row r="314" spans="1:20" ht="43.2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43.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100.8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43.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3.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43.2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43.2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43.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+IFERROR(ROUND(E322/L322,2),0)</f>
        <v>99.34</v>
      </c>
      <c r="Q322" s="10" t="s">
        <v>8315</v>
      </c>
      <c r="R322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3.2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3.2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3.2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3.2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43.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3.2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43.2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43.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3.2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43.2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43.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28.8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3.2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4">
        <f t="shared" si="22"/>
        <v>42220.79487268519</v>
      </c>
      <c r="T338" s="14">
        <f t="shared" si="23"/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57.6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43.2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43.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28.8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3.2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43.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43.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43.2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28.8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28.8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43.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28.8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43.2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43.2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28.8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3.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43.2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43.2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43.2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43.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43.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43.2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43.2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57.6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43.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3.2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43.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3.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3.2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43.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43.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43.2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28.8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4">
        <f t="shared" si="22"/>
        <v>41891.96503472222</v>
      </c>
      <c r="T376" s="14">
        <f t="shared" si="23"/>
        <v>41901</v>
      </c>
    </row>
    <row r="377" spans="1:20" ht="43.2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57.6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28.8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43.2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43.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43.2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43.2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28.8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43.2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+IFERROR(ROUND(E386/L386,2),0)</f>
        <v>53.85</v>
      </c>
      <c r="Q386" s="10" t="s">
        <v>8315</v>
      </c>
      <c r="R386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28.8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28.8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43.2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43.2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43.2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3.2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28.8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43.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3.2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3.2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43.2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43.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43.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43.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43.2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28.8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43.2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43.2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43.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43.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43.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3.2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43.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43.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43.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5F9C0-DD16-4BAD-8A51-59880011AD7A}">
  <dimension ref="A1:T251"/>
  <sheetViews>
    <sheetView workbookViewId="0">
      <selection activeCell="F8" sqref="F8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6835937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89453125" bestFit="1" customWidth="1"/>
    <col min="16" max="16" width="15.734375" bestFit="1" customWidth="1"/>
    <col min="17" max="17" width="41.15625" customWidth="1"/>
    <col min="18" max="18" width="14.68359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+IFERROR(ROUND(E2/L2,2),0)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43.2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3.2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43.2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3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43.2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3.2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43.2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3.2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3.2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3.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3.2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43.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43.2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57.6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43.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3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28.8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43.2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3.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3.2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3.2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3.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3.2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3.2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43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43.2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43.2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28.8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28.8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43.2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43.2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43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3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43.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43.2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3.2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28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43.2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3.2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43.2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43.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43.2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43.2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43.2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43.2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3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43.2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43.2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57.6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43.2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43.2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43.2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43.2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3.2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3.2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3.2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43.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3.2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43.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+IFERROR(ROUND(E66/L66,2),0)</f>
        <v>51.67</v>
      </c>
      <c r="Q66" s="10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43.2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28.8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43.2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43.2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28.8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43.2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43.2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43.2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43.2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57.6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3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3.2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43.2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28.8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3.2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28.8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28.8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43.2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43.2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43.2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3.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43.2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28.8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43.2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43.2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28.8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3.2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3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43.2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28.8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43.2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43.2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43.2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43.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43.2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3.2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28.8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43.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43.2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28.8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43.2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3.2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3.2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3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3.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3.2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43.2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3.2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3.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43.2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43.2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43.2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43.2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43.2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3.2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43.2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3.2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43.2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+IFERROR(ROUND(E130/L130,2),0)</f>
        <v>79.400000000000006</v>
      </c>
      <c r="Q130" s="10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3.2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57.6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3.2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3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43.2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43.2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28.8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43.2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43.2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43.2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3.2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43.2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43.2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3.2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43.2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43.2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43.2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3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43.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43.2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43.2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3.2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43.2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57.6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43.2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3.2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43.2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43.2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43.2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43.2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43.2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43.2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28.8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43.2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57.6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43.2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28.8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3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3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28.8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3.2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3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3.2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43.2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3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3.2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43.2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3.2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3.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43.2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43.2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43.2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43.2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43.2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43.2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3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28.8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3.2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43.2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3.2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43.2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+IFERROR(ROUND(E194/L194,2),0)</f>
        <v>30.71</v>
      </c>
      <c r="Q194" s="10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3.2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3.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43.2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43.2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43.2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43.2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28.8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3.2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43.2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3.2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43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3.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43.2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43.2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43.2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3.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43.2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43.2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3.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57.6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3.2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43.2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3.2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28.8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43.2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28.8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43.2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43.2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28.8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28.8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3.2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3.2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43.2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43.2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43.2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3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43.2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43.2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43.2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43.2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43.2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3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43.2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3.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3.2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3.2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43.2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28.8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43.2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3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3.2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43.2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43.2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3.2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3.2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43.2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10B45-8BB3-4354-832F-42B32FEC91F9}">
  <dimension ref="A1:C14"/>
  <sheetViews>
    <sheetView workbookViewId="0">
      <selection activeCell="B4" sqref="B4"/>
    </sheetView>
  </sheetViews>
  <sheetFormatPr defaultRowHeight="14.4" x14ac:dyDescent="0.55000000000000004"/>
  <cols>
    <col min="1" max="1" width="22.9453125" bestFit="1" customWidth="1"/>
    <col min="2" max="2" width="17.5234375" customWidth="1"/>
    <col min="3" max="3" width="16.26171875" customWidth="1"/>
  </cols>
  <sheetData>
    <row r="1" spans="1:3" x14ac:dyDescent="0.55000000000000004">
      <c r="B1" t="s">
        <v>8387</v>
      </c>
      <c r="C1" t="s">
        <v>8388</v>
      </c>
    </row>
    <row r="2" spans="1:3" x14ac:dyDescent="0.55000000000000004">
      <c r="A2" t="s">
        <v>8383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55000000000000004">
      <c r="A3" t="s">
        <v>8384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55000000000000004">
      <c r="A4" t="s">
        <v>8389</v>
      </c>
      <c r="B4" s="16"/>
      <c r="C4" s="16"/>
    </row>
    <row r="5" spans="1:3" x14ac:dyDescent="0.55000000000000004">
      <c r="A5" t="s">
        <v>8390</v>
      </c>
    </row>
    <row r="6" spans="1:3" x14ac:dyDescent="0.55000000000000004">
      <c r="A6" t="s">
        <v>8391</v>
      </c>
    </row>
    <row r="7" spans="1:3" x14ac:dyDescent="0.55000000000000004">
      <c r="A7" t="s">
        <v>8392</v>
      </c>
    </row>
    <row r="9" spans="1:3" x14ac:dyDescent="0.55000000000000004">
      <c r="A9" t="s">
        <v>8385</v>
      </c>
      <c r="B9" s="16">
        <f>AVERAGE('Successful US Kickstarters'!E:E)</f>
        <v>5601.5458009708727</v>
      </c>
      <c r="C9" s="16">
        <f>+AVERAGE('Failed US Kickstarters'!E:E)</f>
        <v>558.65484000000004</v>
      </c>
    </row>
    <row r="10" spans="1:3" x14ac:dyDescent="0.55000000000000004">
      <c r="A10" t="s">
        <v>8386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55000000000000004">
      <c r="A11" t="s">
        <v>8393</v>
      </c>
    </row>
    <row r="12" spans="1:3" x14ac:dyDescent="0.55000000000000004">
      <c r="A12" t="s">
        <v>8394</v>
      </c>
    </row>
    <row r="13" spans="1:3" x14ac:dyDescent="0.55000000000000004">
      <c r="A13" t="s">
        <v>8395</v>
      </c>
    </row>
    <row r="14" spans="1:3" x14ac:dyDescent="0.55000000000000004">
      <c r="A14" t="s">
        <v>8396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Sheet2</vt:lpstr>
      <vt:lpstr>Category Stats</vt:lpstr>
      <vt:lpstr>Subcategory Stats</vt:lpstr>
      <vt:lpstr>Outcomes Based on Launch Date</vt:lpstr>
      <vt:lpstr>Sheet5</vt:lpstr>
      <vt:lpstr>Successful US Kickstarters</vt:lpstr>
      <vt:lpstr>Failed US Kickstarters</vt:lpstr>
      <vt:lpstr>Descriptive Statistics</vt:lpstr>
      <vt:lpstr>Box Plot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Sandra Garza</cp:lastModifiedBy>
  <dcterms:created xsi:type="dcterms:W3CDTF">2017-04-20T15:17:24Z</dcterms:created>
  <dcterms:modified xsi:type="dcterms:W3CDTF">2022-06-11T15:24:59Z</dcterms:modified>
</cp:coreProperties>
</file>