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UT_Austin\Module 1\Challenge 1\"/>
    </mc:Choice>
  </mc:AlternateContent>
  <xr:revisionPtr revIDLastSave="0" documentId="13_ncr:1_{1B668C45-6F98-41C7-A71A-F8FC60BD194D}" xr6:coauthVersionLast="47" xr6:coauthVersionMax="47" xr10:uidLastSave="{00000000-0000-0000-0000-000000000000}"/>
  <bookViews>
    <workbookView xWindow="86280" yWindow="9255" windowWidth="29040" windowHeight="15720" activeTab="2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K2" i="1"/>
  <c r="S2" i="1" s="1"/>
  <c r="D13" i="3"/>
  <c r="D12" i="3"/>
  <c r="D11" i="3"/>
  <c r="D10" i="3"/>
  <c r="D9" i="3"/>
  <c r="D8" i="3"/>
  <c r="D7" i="3"/>
  <c r="D6" i="3"/>
  <c r="D5" i="3"/>
  <c r="D4" i="3"/>
  <c r="D3" i="3"/>
  <c r="C13" i="3"/>
  <c r="C12" i="3"/>
  <c r="C11" i="3"/>
  <c r="C10" i="3"/>
  <c r="C9" i="3"/>
  <c r="C8" i="3"/>
  <c r="C7" i="3"/>
  <c r="C6" i="3"/>
  <c r="C5" i="3"/>
  <c r="C4" i="3"/>
  <c r="C3" i="3"/>
  <c r="B13" i="3"/>
  <c r="B12" i="3"/>
  <c r="B11" i="3"/>
  <c r="B10" i="3"/>
  <c r="B9" i="3"/>
  <c r="B8" i="3"/>
  <c r="B7" i="3"/>
  <c r="B6" i="3"/>
  <c r="B5" i="3"/>
  <c r="B4" i="3"/>
  <c r="B3" i="3"/>
  <c r="D2" i="3"/>
  <c r="C2" i="3"/>
  <c r="B2" i="3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70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O531" i="1"/>
  <c r="O2655" i="1"/>
  <c r="O689" i="1"/>
  <c r="O145" i="1"/>
  <c r="O1252" i="1"/>
  <c r="O797" i="1"/>
  <c r="O764" i="1"/>
  <c r="O1403" i="1"/>
  <c r="O2573" i="1"/>
  <c r="O1549" i="1"/>
  <c r="O1008" i="1"/>
  <c r="O167" i="1"/>
  <c r="O1060" i="1"/>
  <c r="O999" i="1"/>
  <c r="O1815" i="1"/>
  <c r="O604" i="1"/>
  <c r="O2087" i="1"/>
  <c r="O257" i="1"/>
  <c r="O2211" i="1"/>
  <c r="O1902" i="1"/>
  <c r="O411" i="1"/>
  <c r="O2751" i="1"/>
  <c r="O1736" i="1"/>
  <c r="O220" i="1"/>
  <c r="O2463" i="1"/>
  <c r="O1929" i="1"/>
  <c r="O370" i="1"/>
  <c r="O602" i="1"/>
  <c r="O1371" i="1"/>
  <c r="O1311" i="1"/>
  <c r="O3489" i="1"/>
  <c r="O299" i="1"/>
  <c r="O1103" i="1"/>
  <c r="O1433" i="1"/>
  <c r="O2014" i="1"/>
  <c r="O796" i="1"/>
  <c r="O202" i="1"/>
  <c r="O1611" i="1"/>
  <c r="O251" i="1"/>
  <c r="O1877" i="1"/>
  <c r="O1908" i="1"/>
  <c r="O420" i="1"/>
  <c r="O269" i="1"/>
  <c r="O1909" i="1"/>
  <c r="O1016" i="1"/>
  <c r="O776" i="1"/>
  <c r="O1099" i="1"/>
  <c r="O1799" i="1"/>
  <c r="O607" i="1"/>
  <c r="O2598" i="1"/>
  <c r="O540" i="1"/>
  <c r="O626" i="1"/>
  <c r="O1462" i="1"/>
  <c r="O712" i="1"/>
  <c r="O654" i="1"/>
  <c r="O791" i="1"/>
  <c r="O517" i="1"/>
  <c r="O697" i="1"/>
  <c r="O417" i="1"/>
  <c r="O1215" i="1"/>
  <c r="O894" i="1"/>
  <c r="O1216" i="1"/>
  <c r="O1770" i="1"/>
  <c r="O1842" i="1"/>
  <c r="O886" i="1"/>
  <c r="O1735" i="1"/>
  <c r="O1753" i="1"/>
  <c r="O2485" i="1"/>
  <c r="O653" i="1"/>
  <c r="O2564" i="1"/>
  <c r="O1775" i="1"/>
  <c r="O1734" i="1"/>
  <c r="O2404" i="1"/>
  <c r="O2623" i="1"/>
  <c r="O1315" i="1"/>
  <c r="O2707" i="1"/>
  <c r="O2053" i="1"/>
  <c r="O2156" i="1"/>
  <c r="O2022" i="1"/>
  <c r="O572" i="1"/>
  <c r="O2109" i="1"/>
  <c r="O1329" i="1"/>
  <c r="O2958" i="1"/>
  <c r="O2676" i="1"/>
  <c r="O2091" i="1"/>
  <c r="O959" i="1"/>
  <c r="O1649" i="1"/>
  <c r="O1383" i="1"/>
  <c r="O925" i="1"/>
  <c r="O2674" i="1"/>
  <c r="O1384" i="1"/>
  <c r="O1122" i="1"/>
  <c r="O2275" i="1"/>
  <c r="O2889" i="1"/>
  <c r="O2708" i="1"/>
  <c r="O1994" i="1"/>
  <c r="O2738" i="1"/>
  <c r="O1428" i="1"/>
  <c r="O2042" i="1"/>
  <c r="O1183" i="1"/>
  <c r="O1404" i="1"/>
  <c r="O875" i="1"/>
  <c r="O2147" i="1"/>
  <c r="O2599" i="1"/>
  <c r="O1739" i="1"/>
  <c r="O1175" i="1"/>
  <c r="O873" i="1"/>
  <c r="O1372" i="1"/>
  <c r="O1788" i="1"/>
  <c r="O2001" i="1"/>
  <c r="O1093" i="1"/>
  <c r="O1139" i="1"/>
  <c r="O916" i="1"/>
  <c r="O1513" i="1"/>
  <c r="O2570" i="1"/>
  <c r="O1336" i="1"/>
  <c r="O1234" i="1"/>
  <c r="O1051" i="1"/>
  <c r="O1430" i="1"/>
  <c r="O3504" i="1"/>
  <c r="O3634" i="1"/>
  <c r="O3706" i="1"/>
  <c r="O3021" i="1"/>
  <c r="O3707" i="1"/>
  <c r="O3211" i="1"/>
  <c r="O2140" i="1"/>
  <c r="O2986" i="1"/>
  <c r="O1948" i="1"/>
  <c r="O3708" i="1"/>
  <c r="O3709" i="1"/>
  <c r="O3710" i="1"/>
  <c r="O876" i="1"/>
  <c r="O3711" i="1"/>
  <c r="O3712" i="1"/>
  <c r="O2757" i="1"/>
  <c r="O3713" i="1"/>
  <c r="O3714" i="1"/>
  <c r="O1207" i="1"/>
  <c r="O2677" i="1"/>
  <c r="O3715" i="1"/>
  <c r="O2185" i="1"/>
  <c r="O3505" i="1"/>
  <c r="O3716" i="1"/>
  <c r="O1848" i="1"/>
  <c r="O2810" i="1"/>
  <c r="O3091" i="1"/>
  <c r="O3717" i="1"/>
  <c r="O3334" i="1"/>
  <c r="O3160" i="1"/>
  <c r="O284" i="1"/>
  <c r="O3040" i="1"/>
  <c r="O3375" i="1"/>
  <c r="O2794" i="1"/>
  <c r="O3335" i="1"/>
  <c r="O3182" i="1"/>
  <c r="O1974" i="1"/>
  <c r="O3555" i="1"/>
  <c r="O3718" i="1"/>
  <c r="O3506" i="1"/>
  <c r="O3719" i="1"/>
  <c r="O3571" i="1"/>
  <c r="O2725" i="1"/>
  <c r="O3720" i="1"/>
  <c r="O2558" i="1"/>
  <c r="O3721" i="1"/>
  <c r="O1558" i="1"/>
  <c r="O3494" i="1"/>
  <c r="O2819" i="1"/>
  <c r="O2626" i="1"/>
  <c r="O2820" i="1"/>
  <c r="O3635" i="1"/>
  <c r="O3722" i="1"/>
  <c r="O3723" i="1"/>
  <c r="O3724" i="1"/>
  <c r="O2182" i="1"/>
  <c r="O3725" i="1"/>
  <c r="O2994" i="1"/>
  <c r="O3726" i="1"/>
  <c r="O2971" i="1"/>
  <c r="O2761" i="1"/>
  <c r="O2507" i="1"/>
  <c r="O3727" i="1"/>
  <c r="O1242" i="1"/>
  <c r="O3267" i="1"/>
  <c r="O1785" i="1"/>
  <c r="O3728" i="1"/>
  <c r="O2464" i="1"/>
  <c r="O3729" i="1"/>
  <c r="O2806" i="1"/>
  <c r="O3276" i="1"/>
  <c r="O2903" i="1"/>
  <c r="O3469" i="1"/>
  <c r="O3730" i="1"/>
  <c r="O3605" i="1"/>
  <c r="O3731" i="1"/>
  <c r="O2112" i="1"/>
  <c r="O2887" i="1"/>
  <c r="O2870" i="1"/>
  <c r="O3732" i="1"/>
  <c r="O2051" i="1"/>
  <c r="O2776" i="1"/>
  <c r="O3733" i="1"/>
  <c r="O2496" i="1"/>
  <c r="O52" i="1"/>
  <c r="O2180" i="1"/>
  <c r="O3734" i="1"/>
  <c r="O1817" i="1"/>
  <c r="O3735" i="1"/>
  <c r="O3736" i="1"/>
  <c r="O1541" i="1"/>
  <c r="O1777" i="1"/>
  <c r="O3636" i="1"/>
  <c r="O3453" i="1"/>
  <c r="O3637" i="1"/>
  <c r="O3507" i="1"/>
  <c r="O306" i="1"/>
  <c r="O612" i="1"/>
  <c r="O3127" i="1"/>
  <c r="O772" i="1"/>
  <c r="O2791" i="1"/>
  <c r="O3737" i="1"/>
  <c r="O3057" i="1"/>
  <c r="O3738" i="1"/>
  <c r="O3739" i="1"/>
  <c r="O3740" i="1"/>
  <c r="O2904" i="1"/>
  <c r="O3741" i="1"/>
  <c r="O3742" i="1"/>
  <c r="O3743" i="1"/>
  <c r="O3239" i="1"/>
  <c r="O3744" i="1"/>
  <c r="O3097" i="1"/>
  <c r="O3745" i="1"/>
  <c r="O2762" i="1"/>
  <c r="O3746" i="1"/>
  <c r="O3747" i="1"/>
  <c r="O3277" i="1"/>
  <c r="O3748" i="1"/>
  <c r="O2905" i="1"/>
  <c r="O483" i="1"/>
  <c r="O196" i="1"/>
  <c r="O530" i="1"/>
  <c r="O333" i="1"/>
  <c r="O1335" i="1"/>
  <c r="O1142" i="1"/>
  <c r="O519" i="1"/>
  <c r="O932" i="1"/>
  <c r="O96" i="1"/>
  <c r="O645" i="1"/>
  <c r="O261" i="1"/>
  <c r="O1251" i="1"/>
  <c r="O755" i="1"/>
  <c r="O2086" i="1"/>
  <c r="O305" i="1"/>
  <c r="O793" i="1"/>
  <c r="O444" i="1"/>
  <c r="O222" i="1"/>
  <c r="O137" i="1"/>
  <c r="O87" i="1"/>
  <c r="O675" i="1"/>
  <c r="O387" i="1"/>
  <c r="O1017" i="1"/>
  <c r="O291" i="1"/>
  <c r="O1024" i="1"/>
  <c r="O1066" i="1"/>
  <c r="O2117" i="1"/>
  <c r="O569" i="1"/>
  <c r="O1064" i="1"/>
  <c r="O54" i="1"/>
  <c r="O1400" i="1"/>
  <c r="O263" i="1"/>
  <c r="O1111" i="1"/>
  <c r="O1098" i="1"/>
  <c r="O973" i="1"/>
  <c r="O383" i="1"/>
  <c r="O1026" i="1"/>
  <c r="O118" i="1"/>
  <c r="O199" i="1"/>
  <c r="O314" i="1"/>
  <c r="O66" i="1"/>
  <c r="O942" i="1"/>
  <c r="O180" i="1"/>
  <c r="O402" i="1"/>
  <c r="O194" i="1"/>
  <c r="O255" i="1"/>
  <c r="O477" i="1"/>
  <c r="O320" i="1"/>
  <c r="O155" i="1"/>
  <c r="O493" i="1"/>
  <c r="O1202" i="1"/>
  <c r="O1014" i="1"/>
  <c r="O108" i="1"/>
  <c r="O322" i="1"/>
  <c r="O1184" i="1"/>
  <c r="O121" i="1"/>
  <c r="O289" i="1"/>
  <c r="O412" i="1"/>
  <c r="O56" i="1"/>
  <c r="O447" i="1"/>
  <c r="O337" i="1"/>
  <c r="O511" i="1"/>
  <c r="O721" i="1"/>
  <c r="O1296" i="1"/>
  <c r="O857" i="1"/>
  <c r="O736" i="1"/>
  <c r="O1580" i="1"/>
  <c r="O348" i="1"/>
  <c r="O580" i="1"/>
  <c r="O388" i="1"/>
  <c r="O2319" i="1"/>
  <c r="O398" i="1"/>
  <c r="O768" i="1"/>
  <c r="O449" i="1"/>
  <c r="O1352" i="1"/>
  <c r="O340" i="1"/>
  <c r="O466" i="1"/>
  <c r="O281" i="1"/>
  <c r="O539" i="1"/>
  <c r="O1054" i="1"/>
  <c r="O392" i="1"/>
  <c r="O225" i="1"/>
  <c r="O313" i="1"/>
  <c r="O939" i="1"/>
  <c r="O787" i="1"/>
  <c r="O153" i="1"/>
  <c r="O43" i="1"/>
  <c r="O1084" i="1"/>
  <c r="O105" i="1"/>
  <c r="O682" i="1"/>
  <c r="O227" i="1"/>
  <c r="O190" i="1"/>
  <c r="O70" i="1"/>
  <c r="O164" i="1"/>
  <c r="O710" i="1"/>
  <c r="O779" i="1"/>
  <c r="O292" i="1"/>
  <c r="O1536" i="1"/>
  <c r="O474" i="1"/>
  <c r="O956" i="1"/>
  <c r="O186" i="1"/>
  <c r="O1367" i="1"/>
  <c r="O144" i="1"/>
  <c r="O274" i="1"/>
  <c r="O238" i="1"/>
  <c r="O448" i="1"/>
  <c r="O467" i="1"/>
  <c r="O184" i="1"/>
  <c r="O694" i="1"/>
  <c r="O605" i="1"/>
  <c r="O297" i="1"/>
  <c r="O187" i="1"/>
  <c r="O623" i="1"/>
  <c r="O128" i="1"/>
  <c r="O1381" i="1"/>
  <c r="O198" i="1"/>
  <c r="O872" i="1"/>
  <c r="O328" i="1"/>
  <c r="O156" i="1"/>
  <c r="O339" i="1"/>
  <c r="O597" i="1"/>
  <c r="O217" i="1"/>
  <c r="O608" i="1"/>
  <c r="O765" i="1"/>
  <c r="O871" i="1"/>
  <c r="O503" i="1"/>
  <c r="O219" i="1"/>
  <c r="O693" i="1"/>
  <c r="O568" i="1"/>
  <c r="O911" i="1"/>
  <c r="O275" i="1"/>
  <c r="O39" i="1"/>
  <c r="O2780" i="1"/>
  <c r="O849" i="1"/>
  <c r="O860" i="1"/>
  <c r="O2600" i="1"/>
  <c r="O1660" i="1"/>
  <c r="O547" i="1"/>
  <c r="O1444" i="1"/>
  <c r="O457" i="1"/>
  <c r="O1049" i="1"/>
  <c r="O327" i="1"/>
  <c r="O2072" i="1"/>
  <c r="O1850" i="1"/>
  <c r="O368" i="1"/>
  <c r="O317" i="1"/>
  <c r="O2596" i="1"/>
  <c r="O100" i="1"/>
  <c r="O966" i="1"/>
  <c r="O63" i="1"/>
  <c r="O2363" i="1"/>
  <c r="O413" i="1"/>
  <c r="O436" i="1"/>
  <c r="O143" i="1"/>
  <c r="O1123" i="1"/>
  <c r="O664" i="1"/>
  <c r="O484" i="1"/>
  <c r="O570" i="1"/>
  <c r="O750" i="1"/>
  <c r="O390" i="1"/>
  <c r="O647" i="1"/>
  <c r="O154" i="1"/>
  <c r="O1600" i="1"/>
  <c r="O1120" i="1"/>
  <c r="O224" i="1"/>
  <c r="O1535" i="1"/>
  <c r="O1548" i="1"/>
  <c r="O1873" i="1"/>
  <c r="O992" i="1"/>
  <c r="O2525" i="1"/>
  <c r="O2189" i="1"/>
  <c r="O278" i="1"/>
  <c r="O1496" i="1"/>
  <c r="O556" i="1"/>
  <c r="O432" i="1"/>
  <c r="O2125" i="1"/>
  <c r="O2223" i="1"/>
  <c r="O683" i="1"/>
  <c r="O367" i="1"/>
  <c r="O843" i="1"/>
  <c r="O3487" i="1"/>
  <c r="O2836" i="1"/>
  <c r="O2729" i="1"/>
  <c r="O3018" i="1"/>
  <c r="O2965" i="1"/>
  <c r="O3563" i="1"/>
  <c r="O3051" i="1"/>
  <c r="O3749" i="1"/>
  <c r="O2532" i="1"/>
  <c r="O3750" i="1"/>
  <c r="O3438" i="1"/>
  <c r="O2748" i="1"/>
  <c r="O2616" i="1"/>
  <c r="O3751" i="1"/>
  <c r="O3068" i="1"/>
  <c r="O3606" i="1"/>
  <c r="O3752" i="1"/>
  <c r="O3753" i="1"/>
  <c r="O1943" i="1"/>
  <c r="O3754" i="1"/>
  <c r="O3572" i="1"/>
  <c r="O3755" i="1"/>
  <c r="O934" i="1"/>
  <c r="O3508" i="1"/>
  <c r="O3278" i="1"/>
  <c r="O3617" i="1"/>
  <c r="O2483" i="1"/>
  <c r="O3573" i="1"/>
  <c r="O3179" i="1"/>
  <c r="O3312" i="1"/>
  <c r="O2770" i="1"/>
  <c r="O3756" i="1"/>
  <c r="O2698" i="1"/>
  <c r="O3396" i="1"/>
  <c r="O3180" i="1"/>
  <c r="O3313" i="1"/>
  <c r="O3235" i="1"/>
  <c r="O3757" i="1"/>
  <c r="O2447" i="1"/>
  <c r="O3408" i="1"/>
  <c r="O3409" i="1"/>
  <c r="O3758" i="1"/>
  <c r="O3759" i="1"/>
  <c r="O2204" i="1"/>
  <c r="O3638" i="1"/>
  <c r="O3044" i="1"/>
  <c r="O3191" i="1"/>
  <c r="O1261" i="1"/>
  <c r="O3760" i="1"/>
  <c r="O3761" i="1"/>
  <c r="O3268" i="1"/>
  <c r="O948" i="1"/>
  <c r="O3038" i="1"/>
  <c r="O2427" i="1"/>
  <c r="O3639" i="1"/>
  <c r="O3762" i="1"/>
  <c r="O1193" i="1"/>
  <c r="O3763" i="1"/>
  <c r="O3764" i="1"/>
  <c r="O1196" i="1"/>
  <c r="O868" i="1"/>
  <c r="O1959" i="1"/>
  <c r="O3509" i="1"/>
  <c r="O885" i="1"/>
  <c r="O3032" i="1"/>
  <c r="O807" i="1"/>
  <c r="O3279" i="1"/>
  <c r="O3765" i="1"/>
  <c r="O3766" i="1"/>
  <c r="O2947" i="1"/>
  <c r="O3767" i="1"/>
  <c r="O3768" i="1"/>
  <c r="O3769" i="1"/>
  <c r="O3770" i="1"/>
  <c r="O3373" i="1"/>
  <c r="O3771" i="1"/>
  <c r="O3640" i="1"/>
  <c r="O3376" i="1"/>
  <c r="O1567" i="1"/>
  <c r="O1935" i="1"/>
  <c r="O2948" i="1"/>
  <c r="O3772" i="1"/>
  <c r="O2933" i="1"/>
  <c r="O3095" i="1"/>
  <c r="O2811" i="1"/>
  <c r="O3264" i="1"/>
  <c r="O2906" i="1"/>
  <c r="O2559" i="1"/>
  <c r="O2764" i="1"/>
  <c r="O3510" i="1"/>
  <c r="O3773" i="1"/>
  <c r="O3027" i="1"/>
  <c r="O3495" i="1"/>
  <c r="O923" i="1"/>
  <c r="O3280" i="1"/>
  <c r="O346" i="1"/>
  <c r="O3774" i="1"/>
  <c r="O2959" i="1"/>
  <c r="O3775" i="1"/>
  <c r="O1613" i="1"/>
  <c r="O1151" i="1"/>
  <c r="O1131" i="1"/>
  <c r="O1419" i="1"/>
  <c r="O1005" i="1"/>
  <c r="O1354" i="1"/>
  <c r="O609" i="1"/>
  <c r="O1996" i="1"/>
  <c r="O715" i="1"/>
  <c r="O2166" i="1"/>
  <c r="O2056" i="1"/>
  <c r="O1376" i="1"/>
  <c r="O1331" i="1"/>
  <c r="O591" i="1"/>
  <c r="O1903" i="1"/>
  <c r="O495" i="1"/>
  <c r="O1862" i="1"/>
  <c r="O1347" i="1"/>
  <c r="O1725" i="1"/>
  <c r="O526" i="1"/>
  <c r="O2672" i="1"/>
  <c r="O3641" i="1"/>
  <c r="O3410" i="1"/>
  <c r="O3642" i="1"/>
  <c r="O3212" i="1"/>
  <c r="O3564" i="1"/>
  <c r="O549" i="1"/>
  <c r="O3265" i="1"/>
  <c r="O3776" i="1"/>
  <c r="O3554" i="1"/>
  <c r="O3222" i="1"/>
  <c r="O3355" i="1"/>
  <c r="O1359" i="1"/>
  <c r="O3777" i="1"/>
  <c r="O3078" i="1"/>
  <c r="O2128" i="1"/>
  <c r="O3778" i="1"/>
  <c r="O2972" i="1"/>
  <c r="O2148" i="1"/>
  <c r="O3779" i="1"/>
  <c r="O3281" i="1"/>
  <c r="O3491" i="1"/>
  <c r="O3252" i="1"/>
  <c r="O3780" i="1"/>
  <c r="O3223" i="1"/>
  <c r="O3643" i="1"/>
  <c r="O3781" i="1"/>
  <c r="O3644" i="1"/>
  <c r="O3782" i="1"/>
  <c r="O2917" i="1"/>
  <c r="O3454" i="1"/>
  <c r="O3037" i="1"/>
  <c r="O3108" i="1"/>
  <c r="O3783" i="1"/>
  <c r="O2805" i="1"/>
  <c r="O3184" i="1"/>
  <c r="O2896" i="1"/>
  <c r="O3645" i="1"/>
  <c r="O3511" i="1"/>
  <c r="O3488" i="1"/>
  <c r="O3003" i="1"/>
  <c r="O3646" i="1"/>
  <c r="O3784" i="1"/>
  <c r="O3785" i="1"/>
  <c r="O3647" i="1"/>
  <c r="O3512" i="1"/>
  <c r="O3786" i="1"/>
  <c r="O3249" i="1"/>
  <c r="O1619" i="1"/>
  <c r="O2837" i="1"/>
  <c r="O3648" i="1"/>
  <c r="O2941" i="1"/>
  <c r="O3236" i="1"/>
  <c r="O2907" i="1"/>
  <c r="O3092" i="1"/>
  <c r="O3397" i="1"/>
  <c r="O2736" i="1"/>
  <c r="O3565" i="1"/>
  <c r="O3455" i="1"/>
  <c r="O2434" i="1"/>
  <c r="O3374" i="1"/>
  <c r="O3128" i="1"/>
  <c r="O3041" i="1"/>
  <c r="O3787" i="1"/>
  <c r="O2607" i="1"/>
  <c r="O3788" i="1"/>
  <c r="O3054" i="1"/>
  <c r="O3513" i="1"/>
  <c r="O3789" i="1"/>
  <c r="O2115" i="1"/>
  <c r="O3574" i="1"/>
  <c r="O3790" i="1"/>
  <c r="O3791" i="1"/>
  <c r="O3792" i="1"/>
  <c r="O573" i="1"/>
  <c r="O3793" i="1"/>
  <c r="O3794" i="1"/>
  <c r="O3795" i="1"/>
  <c r="O3240" i="1"/>
  <c r="O3796" i="1"/>
  <c r="O3649" i="1"/>
  <c r="O2841" i="1"/>
  <c r="O2888" i="1"/>
  <c r="O2808" i="1"/>
  <c r="O3797" i="1"/>
  <c r="O3798" i="1"/>
  <c r="O3799" i="1"/>
  <c r="O1256" i="1"/>
  <c r="O3162" i="1"/>
  <c r="O3800" i="1"/>
  <c r="O2801" i="1"/>
  <c r="O3514" i="1"/>
  <c r="O2524" i="1"/>
  <c r="O3801" i="1"/>
  <c r="O2208" i="1"/>
  <c r="O3650" i="1"/>
  <c r="O3618" i="1"/>
  <c r="O3601" i="1"/>
  <c r="O3802" i="1"/>
  <c r="O3467" i="1"/>
  <c r="O3651" i="1"/>
  <c r="O3123" i="1"/>
  <c r="O172" i="1"/>
  <c r="O22" i="1"/>
  <c r="O319" i="1"/>
  <c r="O112" i="1"/>
  <c r="O1063" i="1"/>
  <c r="O2309" i="1"/>
  <c r="O1812" i="1"/>
  <c r="O185" i="1"/>
  <c r="O1407" i="1"/>
  <c r="O2007" i="1"/>
  <c r="O342" i="1"/>
  <c r="O1551" i="1"/>
  <c r="O79" i="1"/>
  <c r="O254" i="1"/>
  <c r="O617" i="1"/>
  <c r="O673" i="1"/>
  <c r="O433" i="1"/>
  <c r="O283" i="1"/>
  <c r="O1546" i="1"/>
  <c r="O2077" i="1"/>
  <c r="O3153" i="1"/>
  <c r="O3016" i="1"/>
  <c r="O2521" i="1"/>
  <c r="O2402" i="1"/>
  <c r="O1950" i="1"/>
  <c r="O3556" i="1"/>
  <c r="O1179" i="1"/>
  <c r="O2526" i="1"/>
  <c r="O189" i="1"/>
  <c r="O323" i="1"/>
  <c r="O615" i="1"/>
  <c r="O663" i="1"/>
  <c r="O2960" i="1"/>
  <c r="O3473" i="1"/>
  <c r="O2409" i="1"/>
  <c r="O2110" i="1"/>
  <c r="O577" i="1"/>
  <c r="O2274" i="1"/>
  <c r="O771" i="1"/>
  <c r="O426" i="1"/>
  <c r="O3652" i="1"/>
  <c r="O3260" i="1"/>
  <c r="O2852" i="1"/>
  <c r="O355" i="1"/>
  <c r="O2632" i="1"/>
  <c r="O3803" i="1"/>
  <c r="O1391" i="1"/>
  <c r="O532" i="1"/>
  <c r="O68" i="1"/>
  <c r="O1719" i="1"/>
  <c r="O2890" i="1"/>
  <c r="O2176" i="1"/>
  <c r="O229" i="1"/>
  <c r="O2608" i="1"/>
  <c r="O2565" i="1"/>
  <c r="O3653" i="1"/>
  <c r="O1756" i="1"/>
  <c r="O512" i="1"/>
  <c r="O76" i="1"/>
  <c r="O2758" i="1"/>
  <c r="O987" i="1"/>
  <c r="O1220" i="1"/>
  <c r="O2441" i="1"/>
  <c r="O2696" i="1"/>
  <c r="O2382" i="1"/>
  <c r="O3804" i="1"/>
  <c r="O149" i="1"/>
  <c r="O769" i="1"/>
  <c r="O3237" i="1"/>
  <c r="O3805" i="1"/>
  <c r="O241" i="1"/>
  <c r="O3114" i="1"/>
  <c r="O2979" i="1"/>
  <c r="O1773" i="1"/>
  <c r="O2139" i="1"/>
  <c r="O2511" i="1"/>
  <c r="O2834" i="1"/>
  <c r="O3163" i="1"/>
  <c r="O2985" i="1"/>
  <c r="O1615" i="1"/>
  <c r="O730" i="1"/>
  <c r="O248" i="1"/>
  <c r="O1081" i="1"/>
  <c r="O897" i="1"/>
  <c r="O415" i="1"/>
  <c r="O1686" i="1"/>
  <c r="O1086" i="1"/>
  <c r="O853" i="1"/>
  <c r="O1132" i="1"/>
  <c r="O321" i="1"/>
  <c r="O969" i="1"/>
  <c r="O3232" i="1"/>
  <c r="O1552" i="1"/>
  <c r="O674" i="1"/>
  <c r="O146" i="1"/>
  <c r="O642" i="1"/>
  <c r="O986" i="1"/>
  <c r="O2040" i="1"/>
  <c r="O742" i="1"/>
  <c r="O1480" i="1"/>
  <c r="O560" i="1"/>
  <c r="O2065" i="1"/>
  <c r="O2451" i="1"/>
  <c r="O1150" i="1"/>
  <c r="O1337" i="1"/>
  <c r="O1454" i="1"/>
  <c r="O921" i="1"/>
  <c r="O1898" i="1"/>
  <c r="O678" i="1"/>
  <c r="O1228" i="1"/>
  <c r="O1390" i="1"/>
  <c r="O1061" i="1"/>
  <c r="O575" i="1"/>
  <c r="O1845" i="1"/>
  <c r="O1682" i="1"/>
  <c r="O2446" i="1"/>
  <c r="O2603" i="1"/>
  <c r="O1678" i="1"/>
  <c r="O1155" i="1"/>
  <c r="O3806" i="1"/>
  <c r="O2927" i="1"/>
  <c r="O3807" i="1"/>
  <c r="O3575" i="1"/>
  <c r="O3808" i="1"/>
  <c r="O1692" i="1"/>
  <c r="O3809" i="1"/>
  <c r="O3001" i="1"/>
  <c r="O3810" i="1"/>
  <c r="O2019" i="1"/>
  <c r="O3811" i="1"/>
  <c r="O3515" i="1"/>
  <c r="O3282" i="1"/>
  <c r="O3370" i="1"/>
  <c r="O2799" i="1"/>
  <c r="O3006" i="1"/>
  <c r="O1385" i="1"/>
  <c r="O3444" i="1"/>
  <c r="O3619" i="1"/>
  <c r="O2765" i="1"/>
  <c r="O2320" i="1"/>
  <c r="O2301" i="1"/>
  <c r="O2522" i="1"/>
  <c r="O1778" i="1"/>
  <c r="O2335" i="1"/>
  <c r="O2403" i="1"/>
  <c r="O912" i="1"/>
  <c r="O2146" i="1"/>
  <c r="O1869" i="1"/>
  <c r="O1952" i="1"/>
  <c r="O535" i="1"/>
  <c r="O866" i="1"/>
  <c r="O1697" i="1"/>
  <c r="O1602" i="1"/>
  <c r="O800" i="1"/>
  <c r="O500" i="1"/>
  <c r="O708" i="1"/>
  <c r="O1476" i="1"/>
  <c r="O1322" i="1"/>
  <c r="O1181" i="1"/>
  <c r="O1768" i="1"/>
  <c r="O1776" i="1"/>
  <c r="O993" i="1"/>
  <c r="O1599" i="1"/>
  <c r="O1077" i="1"/>
  <c r="O1501" i="1"/>
  <c r="O803" i="1"/>
  <c r="O1280" i="1"/>
  <c r="O1240" i="1"/>
  <c r="O1289" i="1"/>
  <c r="O2047" i="1"/>
  <c r="O2321" i="1"/>
  <c r="O2395" i="1"/>
  <c r="O1731" i="1"/>
  <c r="O2194" i="1"/>
  <c r="O1269" i="1"/>
  <c r="O841" i="1"/>
  <c r="O1856" i="1"/>
  <c r="O2641" i="1"/>
  <c r="O2726" i="1"/>
  <c r="O1632" i="1"/>
  <c r="O455" i="1"/>
  <c r="O1387" i="1"/>
  <c r="O2122" i="1"/>
  <c r="O1805" i="1"/>
  <c r="O583" i="1"/>
  <c r="O1062" i="1"/>
  <c r="O2830" i="1"/>
  <c r="O2137" i="1"/>
  <c r="O2659" i="1"/>
  <c r="O1928" i="1"/>
  <c r="O1405" i="1"/>
  <c r="O527" i="1"/>
  <c r="O990" i="1"/>
  <c r="O907" i="1"/>
  <c r="O1746" i="1"/>
  <c r="O1170" i="1"/>
  <c r="O1532" i="1"/>
  <c r="O1583" i="1"/>
  <c r="O1034" i="1"/>
  <c r="O603" i="1"/>
  <c r="O1162" i="1"/>
  <c r="O1651" i="1"/>
  <c r="O845" i="1"/>
  <c r="O1035" i="1"/>
  <c r="O1011" i="1"/>
  <c r="O2161" i="1"/>
  <c r="O3516" i="1"/>
  <c r="O2842" i="1"/>
  <c r="O1203" i="1"/>
  <c r="O980" i="1"/>
  <c r="O1650" i="1"/>
  <c r="O1375" i="1"/>
  <c r="O2843" i="1"/>
  <c r="O250" i="1"/>
  <c r="O2099" i="1"/>
  <c r="O2642" i="1"/>
  <c r="O2225" i="1"/>
  <c r="O1993" i="1"/>
  <c r="O1282" i="1"/>
  <c r="O1684" i="1"/>
  <c r="O3124" i="1"/>
  <c r="O3007" i="1"/>
  <c r="O3164" i="1"/>
  <c r="O1626" i="1"/>
  <c r="O3314" i="1"/>
  <c r="O2560" i="1"/>
  <c r="O2224" i="1"/>
  <c r="O3283" i="1"/>
  <c r="O2322" i="1"/>
  <c r="O3234" i="1"/>
  <c r="O2821" i="1"/>
  <c r="O3225" i="1"/>
  <c r="O3315" i="1"/>
  <c r="O2501" i="1"/>
  <c r="O3812" i="1"/>
  <c r="O2187" i="1"/>
  <c r="O2157" i="1"/>
  <c r="O3226" i="1"/>
  <c r="O2553" i="1"/>
  <c r="O3096" i="1"/>
  <c r="O3377" i="1"/>
  <c r="O2835" i="1"/>
  <c r="O1905" i="1"/>
  <c r="O3456" i="1"/>
  <c r="O2493" i="1"/>
  <c r="O2961" i="1"/>
  <c r="O3813" i="1"/>
  <c r="O3207" i="1"/>
  <c r="O1741" i="1"/>
  <c r="O3069" i="1"/>
  <c r="O2891" i="1"/>
  <c r="O1722" i="1"/>
  <c r="O2973" i="1"/>
  <c r="O861" i="1"/>
  <c r="O2982" i="1"/>
  <c r="O1487" i="1"/>
  <c r="O3814" i="1"/>
  <c r="O3213" i="1"/>
  <c r="O2864" i="1"/>
  <c r="O3445" i="1"/>
  <c r="O3815" i="1"/>
  <c r="O3165" i="1"/>
  <c r="O3014" i="1"/>
  <c r="O3022" i="1"/>
  <c r="O2980" i="1"/>
  <c r="O3816" i="1"/>
  <c r="O3817" i="1"/>
  <c r="O3818" i="1"/>
  <c r="O2660" i="1"/>
  <c r="O3079" i="1"/>
  <c r="O3819" i="1"/>
  <c r="O3378" i="1"/>
  <c r="O1923" i="1"/>
  <c r="O3820" i="1"/>
  <c r="O2782" i="1"/>
  <c r="O3821" i="1"/>
  <c r="O3379" i="1"/>
  <c r="O2981" i="1"/>
  <c r="O3129" i="1"/>
  <c r="O3822" i="1"/>
  <c r="O1218" i="1"/>
  <c r="O1044" i="1"/>
  <c r="O2816" i="1"/>
  <c r="O2817" i="1"/>
  <c r="O3015" i="1"/>
  <c r="O3823" i="1"/>
  <c r="O3824" i="1"/>
  <c r="O2048" i="1"/>
  <c r="O3825" i="1"/>
  <c r="O2807" i="1"/>
  <c r="O3055" i="1"/>
  <c r="O2143" i="1"/>
  <c r="O3080" i="1"/>
  <c r="O2083" i="1"/>
  <c r="O3284" i="1"/>
  <c r="O3826" i="1"/>
  <c r="O3336" i="1"/>
  <c r="O3411" i="1"/>
  <c r="O3337" i="1"/>
  <c r="O2068" i="1"/>
  <c r="O2245" i="1"/>
  <c r="O2536" i="1"/>
  <c r="O2856" i="1"/>
  <c r="O937" i="1"/>
  <c r="O1716" i="1"/>
  <c r="O2859" i="1"/>
  <c r="O3827" i="1"/>
  <c r="O2699" i="1"/>
  <c r="O2875" i="1"/>
  <c r="O2132" i="1"/>
  <c r="O430" i="1"/>
  <c r="O423" i="1"/>
  <c r="O3065" i="1"/>
  <c r="O951" i="1"/>
  <c r="O468" i="1"/>
  <c r="O2428" i="1"/>
  <c r="O2931" i="1"/>
  <c r="O2416" i="1"/>
  <c r="O427" i="1"/>
  <c r="O332" i="1"/>
  <c r="O206" i="1"/>
  <c r="O2517" i="1"/>
  <c r="O2779" i="1"/>
  <c r="O2420" i="1"/>
  <c r="O2853" i="1"/>
  <c r="O1977" i="1"/>
  <c r="O1389" i="1"/>
  <c r="O3109" i="1"/>
  <c r="O542" i="1"/>
  <c r="O1763" i="1"/>
  <c r="O2935" i="1"/>
  <c r="O924" i="1"/>
  <c r="O2750" i="1"/>
  <c r="O2865" i="1"/>
  <c r="O1653" i="1"/>
  <c r="O1584" i="1"/>
  <c r="O2398" i="1"/>
  <c r="O88" i="1"/>
  <c r="O294" i="1"/>
  <c r="O2108" i="1"/>
  <c r="O3496" i="1"/>
  <c r="O3607" i="1"/>
  <c r="O271" i="1"/>
  <c r="O3110" i="1"/>
  <c r="O1938" i="1"/>
  <c r="O1679" i="1"/>
  <c r="O944" i="1"/>
  <c r="O3828" i="1"/>
  <c r="O2010" i="1"/>
  <c r="O3398" i="1"/>
  <c r="O2951" i="1"/>
  <c r="O2703" i="1"/>
  <c r="O453" i="1"/>
  <c r="O1211" i="1"/>
  <c r="O2505" i="1"/>
  <c r="O3227" i="1"/>
  <c r="O3228" i="1"/>
  <c r="O233" i="1"/>
  <c r="O622" i="1"/>
  <c r="O421" i="1"/>
  <c r="O1140" i="1"/>
  <c r="O1572" i="1"/>
  <c r="O1482" i="1"/>
  <c r="O403" i="1"/>
  <c r="O53" i="1"/>
  <c r="O2928" i="1"/>
  <c r="O559" i="1"/>
  <c r="O2908" i="1"/>
  <c r="O946" i="1"/>
  <c r="O2943" i="1"/>
  <c r="O3193" i="1"/>
  <c r="O3" i="1"/>
  <c r="O788" i="1"/>
  <c r="O1526" i="1"/>
  <c r="O2922" i="1"/>
  <c r="O1595" i="1"/>
  <c r="O138" i="1"/>
  <c r="O2578" i="1"/>
  <c r="O393" i="1"/>
  <c r="O1491" i="1"/>
  <c r="O681" i="1"/>
  <c r="O1762" i="1"/>
  <c r="O1206" i="1"/>
  <c r="O356" i="1"/>
  <c r="O106" i="1"/>
  <c r="O922" i="1"/>
  <c r="O870" i="1"/>
  <c r="O621" i="1"/>
  <c r="O650" i="1"/>
  <c r="O928" i="1"/>
  <c r="O668" i="1"/>
  <c r="O1030" i="1"/>
  <c r="O2149" i="1"/>
  <c r="O954" i="1"/>
  <c r="O1188" i="1"/>
  <c r="O1163" i="1"/>
  <c r="O2338" i="1"/>
  <c r="O1794" i="1"/>
  <c r="O2554" i="1"/>
  <c r="O2909" i="1"/>
  <c r="O3829" i="1"/>
  <c r="O3517" i="1"/>
  <c r="O794" i="1"/>
  <c r="O3566" i="1"/>
  <c r="O2884" i="1"/>
  <c r="O3830" i="1"/>
  <c r="O3654" i="1"/>
  <c r="O2952" i="1"/>
  <c r="O3831" i="1"/>
  <c r="O3832" i="1"/>
  <c r="O3833" i="1"/>
  <c r="O3834" i="1"/>
  <c r="O3474" i="1"/>
  <c r="O3835" i="1"/>
  <c r="O3836" i="1"/>
  <c r="O3837" i="1"/>
  <c r="O3838" i="1"/>
  <c r="O3839" i="1"/>
  <c r="O3840" i="1"/>
  <c r="O3285" i="1"/>
  <c r="O3841" i="1"/>
  <c r="O2987" i="1"/>
  <c r="O3842" i="1"/>
  <c r="O837" i="1"/>
  <c r="O3183" i="1"/>
  <c r="O1166" i="1"/>
  <c r="O3058" i="1"/>
  <c r="O3316" i="1"/>
  <c r="O2435" i="1"/>
  <c r="O3214" i="1"/>
  <c r="O3843" i="1"/>
  <c r="O3269" i="1"/>
  <c r="O3518" i="1"/>
  <c r="O1425" i="1"/>
  <c r="O3317" i="1"/>
  <c r="O175" i="1"/>
  <c r="O899" i="1"/>
  <c r="O3318" i="1"/>
  <c r="O2530" i="1"/>
  <c r="O1964" i="1"/>
  <c r="O3492" i="1"/>
  <c r="O3250" i="1"/>
  <c r="O2752" i="1"/>
  <c r="O3844" i="1"/>
  <c r="O2332" i="1"/>
  <c r="O3475" i="1"/>
  <c r="O3845" i="1"/>
  <c r="O961" i="1"/>
  <c r="O2241" i="1"/>
  <c r="O3576" i="1"/>
  <c r="O3412" i="1"/>
  <c r="O3446" i="1"/>
  <c r="O3328" i="1"/>
  <c r="O1460" i="1"/>
  <c r="O341" i="1"/>
  <c r="O1803" i="1"/>
  <c r="O3310" i="1"/>
  <c r="O1968" i="1"/>
  <c r="O3413" i="1"/>
  <c r="O3130" i="1"/>
  <c r="O3331" i="1"/>
  <c r="O2739" i="1"/>
  <c r="O2918" i="1"/>
  <c r="O1570" i="1"/>
  <c r="O2124" i="1"/>
  <c r="O3011" i="1"/>
  <c r="O3846" i="1"/>
  <c r="O2499" i="1"/>
  <c r="O3319" i="1"/>
  <c r="O2898" i="1"/>
  <c r="O3655" i="1"/>
  <c r="O267" i="1"/>
  <c r="O3577" i="1"/>
  <c r="O3519" i="1"/>
  <c r="O3261" i="1"/>
  <c r="O2999" i="1"/>
  <c r="O3178" i="1"/>
  <c r="O3104" i="1"/>
  <c r="O3578" i="1"/>
  <c r="O3847" i="1"/>
  <c r="O3388" i="1"/>
  <c r="O3848" i="1"/>
  <c r="O3497" i="1"/>
  <c r="O2740" i="1"/>
  <c r="O3849" i="1"/>
  <c r="O3520" i="1"/>
  <c r="O2612" i="1"/>
  <c r="O3656" i="1"/>
  <c r="O3447" i="1"/>
  <c r="O3498" i="1"/>
  <c r="O3850" i="1"/>
  <c r="O2120" i="1"/>
  <c r="O3457" i="1"/>
  <c r="O3657" i="1"/>
  <c r="O3286" i="1"/>
  <c r="O2880" i="1"/>
  <c r="O733" i="1"/>
  <c r="O3070" i="1"/>
  <c r="O3579" i="1"/>
  <c r="O3851" i="1"/>
  <c r="O3852" i="1"/>
  <c r="O3853" i="1"/>
  <c r="O2991" i="1"/>
  <c r="O3854" i="1"/>
  <c r="O3131" i="1"/>
  <c r="O2650" i="1"/>
  <c r="O3855" i="1"/>
  <c r="O3206" i="1"/>
  <c r="O3194" i="1"/>
  <c r="O2899" i="1"/>
  <c r="O3856" i="1"/>
  <c r="O2396" i="1"/>
  <c r="O3287" i="1"/>
  <c r="O2822" i="1"/>
  <c r="O2989" i="1"/>
  <c r="O3857" i="1"/>
  <c r="O3023" i="1"/>
  <c r="O3356" i="1"/>
  <c r="O3858" i="1"/>
  <c r="O2247" i="1"/>
  <c r="O3859" i="1"/>
  <c r="O3357" i="1"/>
  <c r="O3860" i="1"/>
  <c r="O3861" i="1"/>
  <c r="O1847" i="1"/>
  <c r="O1589" i="1"/>
  <c r="O2381" i="1"/>
  <c r="O2339" i="1"/>
  <c r="O3470" i="1"/>
  <c r="O3132" i="1"/>
  <c r="O3414" i="1"/>
  <c r="O3862" i="1"/>
  <c r="O3380" i="1"/>
  <c r="O2412" i="1"/>
  <c r="O2613" i="1"/>
  <c r="O3521" i="1"/>
  <c r="O3863" i="1"/>
  <c r="O3580" i="1"/>
  <c r="O1488" i="1"/>
  <c r="O1029" i="1"/>
  <c r="O3602" i="1"/>
  <c r="O3329" i="1"/>
  <c r="O3133" i="1"/>
  <c r="O362" i="1"/>
  <c r="O563" i="1"/>
  <c r="O847" i="1"/>
  <c r="O763" i="1"/>
  <c r="O1483" i="1"/>
  <c r="O738" i="1"/>
  <c r="O2533" i="1"/>
  <c r="O1575" i="1"/>
  <c r="O2855" i="1"/>
  <c r="O380" i="1"/>
  <c r="O203" i="1"/>
  <c r="O554" i="1"/>
  <c r="O215" i="1"/>
  <c r="O221" i="1"/>
  <c r="O762" i="1"/>
  <c r="O1629" i="1"/>
  <c r="O1006" i="1"/>
  <c r="O983" i="1"/>
  <c r="O166" i="1"/>
  <c r="O471" i="1"/>
  <c r="O557" i="1"/>
  <c r="O567" i="1"/>
  <c r="O2325" i="1"/>
  <c r="O458" i="1"/>
  <c r="O507" i="1"/>
  <c r="O964" i="1"/>
  <c r="O160" i="1"/>
  <c r="O2345" i="1"/>
  <c r="O1477" i="1"/>
  <c r="O940" i="1"/>
  <c r="O1641" i="1"/>
  <c r="O213" i="1"/>
  <c r="O407" i="1"/>
  <c r="O312" i="1"/>
  <c r="O508" i="1"/>
  <c r="O329" i="1"/>
  <c r="O505" i="1"/>
  <c r="O1721" i="1"/>
  <c r="O649" i="1"/>
  <c r="O373" i="1"/>
  <c r="O2305" i="1"/>
  <c r="O3052" i="1"/>
  <c r="O1930" i="1"/>
  <c r="O3864" i="1"/>
  <c r="O2113" i="1"/>
  <c r="O3415" i="1"/>
  <c r="O3865" i="1"/>
  <c r="O3866" i="1"/>
  <c r="O3338" i="1"/>
  <c r="O3088" i="1"/>
  <c r="O3867" i="1"/>
  <c r="O2956" i="1"/>
  <c r="O3868" i="1"/>
  <c r="O3869" i="1"/>
  <c r="O3000" i="1"/>
  <c r="O3870" i="1"/>
  <c r="O2919" i="1"/>
  <c r="O1685" i="1"/>
  <c r="O3581" i="1"/>
  <c r="O2005" i="1"/>
  <c r="O1843" i="1"/>
  <c r="O1726" i="1"/>
  <c r="O1747" i="1"/>
  <c r="O1271" i="1"/>
  <c r="O1357" i="1"/>
  <c r="O1134" i="1"/>
  <c r="O133" i="1"/>
  <c r="O989" i="1"/>
  <c r="O1200" i="1"/>
  <c r="O276" i="1"/>
  <c r="O558" i="1"/>
  <c r="O996" i="1"/>
  <c r="O228" i="1"/>
  <c r="O480" i="1"/>
  <c r="O334" i="1"/>
  <c r="O1654" i="1"/>
  <c r="O1363" i="1"/>
  <c r="O1879" i="1"/>
  <c r="O825" i="1"/>
  <c r="O1975" i="1"/>
  <c r="O2289" i="1"/>
  <c r="O1287" i="1"/>
  <c r="O739" i="1"/>
  <c r="O369" i="1"/>
  <c r="O543" i="1"/>
  <c r="O406" i="1"/>
  <c r="O633" i="1"/>
  <c r="O877" i="1"/>
  <c r="O1114" i="1"/>
  <c r="O1292" i="1"/>
  <c r="O218" i="1"/>
  <c r="O350" i="1"/>
  <c r="O1506" i="1"/>
  <c r="O487" i="1"/>
  <c r="O718" i="1"/>
  <c r="O544" i="1"/>
  <c r="O472" i="1"/>
  <c r="O869" i="1"/>
  <c r="O439" i="1"/>
  <c r="O1825" i="1"/>
  <c r="O1883" i="1"/>
  <c r="O1872" i="1"/>
  <c r="O2029" i="1"/>
  <c r="O2593" i="1"/>
  <c r="O1323" i="1"/>
  <c r="O1944" i="1"/>
  <c r="O1355" i="1"/>
  <c r="O1255" i="1"/>
  <c r="O1947" i="1"/>
  <c r="O513" i="1"/>
  <c r="O2586" i="1"/>
  <c r="O1681" i="1"/>
  <c r="O2226" i="1"/>
  <c r="O376" i="1"/>
  <c r="O1838" i="1"/>
  <c r="O1259" i="1"/>
  <c r="O1312" i="1"/>
  <c r="O1857" i="1"/>
  <c r="O1706" i="1"/>
  <c r="O1227" i="1"/>
  <c r="O489" i="1"/>
  <c r="O865" i="1"/>
  <c r="O117" i="1"/>
  <c r="O1039" i="1"/>
  <c r="O2259" i="1"/>
  <c r="O571" i="1"/>
  <c r="O1514" i="1"/>
  <c r="O101" i="1"/>
  <c r="O3392" i="1"/>
  <c r="O585" i="1"/>
  <c r="O1876" i="1"/>
  <c r="O201" i="1"/>
  <c r="O3658" i="1"/>
  <c r="O634" i="1"/>
  <c r="O985" i="1"/>
  <c r="O2421" i="1"/>
  <c r="O2673" i="1"/>
  <c r="O1012" i="1"/>
  <c r="O3111" i="1"/>
  <c r="O2165" i="1"/>
  <c r="O1192" i="1"/>
  <c r="O2693" i="1"/>
  <c r="O2260" i="1"/>
  <c r="O1999" i="1"/>
  <c r="O1990" i="1"/>
  <c r="O2755" i="1"/>
  <c r="O858" i="1"/>
  <c r="O1422" i="1"/>
  <c r="O3871" i="1"/>
  <c r="O3872" i="1"/>
  <c r="O536" i="1"/>
  <c r="O1189" i="1"/>
  <c r="O98" i="1"/>
  <c r="O345" i="1"/>
  <c r="O2377" i="1"/>
  <c r="O1455" i="1"/>
  <c r="O3873" i="1"/>
  <c r="O452" i="1"/>
  <c r="O3134" i="1"/>
  <c r="O159" i="1"/>
  <c r="O1047" i="1"/>
  <c r="O2783" i="1"/>
  <c r="O906" i="1"/>
  <c r="O1676" i="1"/>
  <c r="O1021" i="1"/>
  <c r="O702" i="1"/>
  <c r="O1138" i="1"/>
  <c r="O410" i="1"/>
  <c r="O551" i="1"/>
  <c r="O2162" i="1"/>
  <c r="O2058" i="1"/>
  <c r="O1522" i="1"/>
  <c r="O976" i="1"/>
  <c r="O1698" i="1"/>
  <c r="O1445" i="1"/>
  <c r="O2484" i="1"/>
  <c r="O1659" i="1"/>
  <c r="O882" i="1"/>
  <c r="O2285" i="1"/>
  <c r="O2974" i="1"/>
  <c r="O165" i="1"/>
  <c r="O888" i="1"/>
  <c r="O743" i="1"/>
  <c r="O1041" i="1"/>
  <c r="O1068" i="1"/>
  <c r="O239" i="1"/>
  <c r="O2062" i="1"/>
  <c r="O891" i="1"/>
  <c r="O2579" i="1"/>
  <c r="O684" i="1"/>
  <c r="O1596" i="1"/>
  <c r="O927" i="1"/>
  <c r="O752" i="1"/>
  <c r="O2088" i="1"/>
  <c r="O1306" i="1"/>
  <c r="O651" i="1"/>
  <c r="O3112" i="1"/>
  <c r="O1106" i="1"/>
  <c r="O804" i="1"/>
  <c r="O1210" i="1"/>
  <c r="O1257" i="1"/>
  <c r="O770" i="1"/>
  <c r="O2422" i="1"/>
  <c r="O1082" i="1"/>
  <c r="O931" i="1"/>
  <c r="O2504" i="1"/>
  <c r="O1528" i="1"/>
  <c r="O2634" i="1"/>
  <c r="O1597" i="1"/>
  <c r="O700" i="1"/>
  <c r="O2394" i="1"/>
  <c r="O1342" i="1"/>
  <c r="O957" i="1"/>
  <c r="O638" i="1"/>
  <c r="O1199" i="1"/>
  <c r="O641" i="1"/>
  <c r="O2611" i="1"/>
  <c r="O586" i="1"/>
  <c r="O1617" i="1"/>
  <c r="O1298" i="1"/>
  <c r="O2920" i="1"/>
  <c r="O3115" i="1"/>
  <c r="O3476" i="1"/>
  <c r="O3477" i="1"/>
  <c r="O3208" i="1"/>
  <c r="O3874" i="1"/>
  <c r="O3659" i="1"/>
  <c r="O3560" i="1"/>
  <c r="O2823" i="1"/>
  <c r="O3135" i="1"/>
  <c r="O3660" i="1"/>
  <c r="O2465" i="1"/>
  <c r="O3875" i="1"/>
  <c r="O3253" i="1"/>
  <c r="O3567" i="1"/>
  <c r="O2720" i="1"/>
  <c r="O3608" i="1"/>
  <c r="O2975" i="1"/>
  <c r="O3399" i="1"/>
  <c r="O3136" i="1"/>
  <c r="O2079" i="1"/>
  <c r="O3876" i="1"/>
  <c r="O3877" i="1"/>
  <c r="O2745" i="1"/>
  <c r="O3320" i="1"/>
  <c r="O3878" i="1"/>
  <c r="O2759" i="1"/>
  <c r="O1089" i="1"/>
  <c r="O3879" i="1"/>
  <c r="O2459" i="1"/>
  <c r="O821" i="1"/>
  <c r="O3478" i="1"/>
  <c r="O3190" i="1"/>
  <c r="O2457" i="1"/>
  <c r="O2601" i="1"/>
  <c r="O2995" i="1"/>
  <c r="O3661" i="1"/>
  <c r="O1884" i="1"/>
  <c r="O3880" i="1"/>
  <c r="O3881" i="1"/>
  <c r="O3882" i="1"/>
  <c r="O3883" i="1"/>
  <c r="O3884" i="1"/>
  <c r="O3195" i="1"/>
  <c r="O3885" i="1"/>
  <c r="O3886" i="1"/>
  <c r="O3662" i="1"/>
  <c r="O3620" i="1"/>
  <c r="O3887" i="1"/>
  <c r="O3888" i="1"/>
  <c r="O3479" i="1"/>
  <c r="O2049" i="1"/>
  <c r="O3034" i="1"/>
  <c r="O3889" i="1"/>
  <c r="O3890" i="1"/>
  <c r="O3891" i="1"/>
  <c r="O3892" i="1"/>
  <c r="O523" i="1"/>
  <c r="O1258" i="1"/>
  <c r="O2413" i="1"/>
  <c r="O824" i="1"/>
  <c r="O57" i="1"/>
  <c r="O462" i="1"/>
  <c r="O178" i="1"/>
  <c r="O737" i="1"/>
  <c r="O171" i="1"/>
  <c r="O1941" i="1"/>
  <c r="O247" i="1"/>
  <c r="O236" i="1"/>
  <c r="O1966" i="1"/>
  <c r="O1440" i="1"/>
  <c r="O301" i="1"/>
  <c r="O210" i="1"/>
  <c r="O245" i="1"/>
  <c r="O8" i="1"/>
  <c r="O1786" i="1"/>
  <c r="O134" i="1"/>
  <c r="O3116" i="1"/>
  <c r="O3582" i="1"/>
  <c r="O3288" i="1"/>
  <c r="O3893" i="1"/>
  <c r="O3028" i="1"/>
  <c r="O3308" i="1"/>
  <c r="O3894" i="1"/>
  <c r="O2792" i="1"/>
  <c r="O3895" i="1"/>
  <c r="O2407" i="1"/>
  <c r="O3137" i="1"/>
  <c r="O3381" i="1"/>
  <c r="O3896" i="1"/>
  <c r="O2721" i="1"/>
  <c r="O3897" i="1"/>
  <c r="O3898" i="1"/>
  <c r="O3663" i="1"/>
  <c r="O3248" i="1"/>
  <c r="O3583" i="1"/>
  <c r="O2520" i="1"/>
  <c r="O95" i="1"/>
  <c r="O371" i="1"/>
  <c r="O1314" i="1"/>
  <c r="O445" i="1"/>
  <c r="O473" i="1"/>
  <c r="O2011" i="1"/>
  <c r="O1664" i="1"/>
  <c r="O404" i="1"/>
  <c r="O384" i="1"/>
  <c r="O482" i="1"/>
  <c r="O499" i="1"/>
  <c r="O424" i="1"/>
  <c r="O606" i="1"/>
  <c r="O315" i="1"/>
  <c r="O12" i="1"/>
  <c r="O440" i="1"/>
  <c r="O352" i="1"/>
  <c r="O270" i="1"/>
  <c r="O753" i="1"/>
  <c r="O438" i="1"/>
  <c r="O207" i="1"/>
  <c r="O129" i="1"/>
  <c r="O361" i="1"/>
  <c r="O978" i="1"/>
  <c r="O1233" i="1"/>
  <c r="O307" i="1"/>
  <c r="O1351" i="1"/>
  <c r="O799" i="1"/>
  <c r="O431" i="1"/>
  <c r="O174" i="1"/>
  <c r="O1294" i="1"/>
  <c r="O353" i="1"/>
  <c r="O124" i="1"/>
  <c r="O264" i="1"/>
  <c r="O1115" i="1"/>
  <c r="O286" i="1"/>
  <c r="O385" i="1"/>
  <c r="O908" i="1"/>
  <c r="O310" i="1"/>
  <c r="O451" i="1"/>
  <c r="O3568" i="1"/>
  <c r="O3458" i="1"/>
  <c r="O3522" i="1"/>
  <c r="O3899" i="1"/>
  <c r="O3664" i="1"/>
  <c r="O2857" i="1"/>
  <c r="O3900" i="1"/>
  <c r="O3241" i="1"/>
  <c r="O3008" i="1"/>
  <c r="O3125" i="1"/>
  <c r="O3901" i="1"/>
  <c r="O1822" i="1"/>
  <c r="O3902" i="1"/>
  <c r="O3903" i="1"/>
  <c r="O3904" i="1"/>
  <c r="O2531" i="1"/>
  <c r="O3138" i="1"/>
  <c r="O3358" i="1"/>
  <c r="O3289" i="1"/>
  <c r="O3157" i="1"/>
  <c r="O3224" i="1"/>
  <c r="O3905" i="1"/>
  <c r="O3171" i="1"/>
  <c r="O3523" i="1"/>
  <c r="O3139" i="1"/>
  <c r="O962" i="1"/>
  <c r="O2802" i="1"/>
  <c r="O1424" i="1"/>
  <c r="O3906" i="1"/>
  <c r="O1717" i="1"/>
  <c r="O3185" i="1"/>
  <c r="O3071" i="1"/>
  <c r="O2942" i="1"/>
  <c r="O2668" i="1"/>
  <c r="O1764" i="1"/>
  <c r="O2545" i="1"/>
  <c r="O3254" i="1"/>
  <c r="O2962" i="1"/>
  <c r="O3393" i="1"/>
  <c r="O3907" i="1"/>
  <c r="O3584" i="1"/>
  <c r="O3159" i="1"/>
  <c r="O3480" i="1"/>
  <c r="O3908" i="1"/>
  <c r="O2044" i="1"/>
  <c r="O3909" i="1"/>
  <c r="O3665" i="1"/>
  <c r="O3910" i="1"/>
  <c r="O3911" i="1"/>
  <c r="O2340" i="1"/>
  <c r="O1299" i="1"/>
  <c r="O3912" i="1"/>
  <c r="O3609" i="1"/>
  <c r="O2963" i="1"/>
  <c r="O2866" i="1"/>
  <c r="O3196" i="1"/>
  <c r="O3913" i="1"/>
  <c r="O3666" i="1"/>
  <c r="O3914" i="1"/>
  <c r="O2788" i="1"/>
  <c r="O1624" i="1"/>
  <c r="O2095" i="1"/>
  <c r="O1907" i="1"/>
  <c r="O1421" i="1"/>
  <c r="O1002" i="1"/>
  <c r="O836" i="1"/>
  <c r="O533" i="1"/>
  <c r="O2222" i="1"/>
  <c r="O1980" i="1"/>
  <c r="O1087" i="1"/>
  <c r="O2356" i="1"/>
  <c r="O2635" i="1"/>
  <c r="O2343" i="1"/>
  <c r="O1148" i="1"/>
  <c r="O760" i="1"/>
  <c r="O688" i="1"/>
  <c r="O703" i="1"/>
  <c r="O2046" i="1"/>
  <c r="O1910" i="1"/>
  <c r="O2261" i="1"/>
  <c r="O998" i="1"/>
  <c r="O918" i="1"/>
  <c r="O2490" i="1"/>
  <c r="O2238" i="1"/>
  <c r="O624" i="1"/>
  <c r="O833" i="1"/>
  <c r="O1748" i="1"/>
  <c r="O1317" i="1"/>
  <c r="O975" i="1"/>
  <c r="O676" i="1"/>
  <c r="O504" i="1"/>
  <c r="O1308" i="1"/>
  <c r="O731" i="1"/>
  <c r="O1895" i="1"/>
  <c r="O1699" i="1"/>
  <c r="O1213" i="1"/>
  <c r="O2664" i="1"/>
  <c r="O2312" i="1"/>
  <c r="O1969" i="1"/>
  <c r="O2529" i="1"/>
  <c r="O1687" i="1"/>
  <c r="O2227" i="1"/>
  <c r="O974" i="1"/>
  <c r="O660" i="1"/>
  <c r="O1067" i="1"/>
  <c r="O1783" i="1"/>
  <c r="O1127" i="1"/>
  <c r="O1586" i="1"/>
  <c r="O1353" i="1"/>
  <c r="O1601" i="1"/>
  <c r="O1889" i="1"/>
  <c r="O1232" i="1"/>
  <c r="O783" i="1"/>
  <c r="O2172" i="1"/>
  <c r="O1810" i="1"/>
  <c r="O887" i="1"/>
  <c r="O326" i="1"/>
  <c r="O852" i="1"/>
  <c r="O2624" i="1"/>
  <c r="O2352" i="1"/>
  <c r="O832" i="1"/>
  <c r="O817" i="1"/>
  <c r="O2292" i="1"/>
  <c r="O1525" i="1"/>
  <c r="O1283" i="1"/>
  <c r="O1321" i="1"/>
  <c r="O1262" i="1"/>
  <c r="O818" i="1"/>
  <c r="O1608" i="1"/>
  <c r="O2333" i="1"/>
  <c r="O1894" i="1"/>
  <c r="O1931" i="1"/>
  <c r="O1630" i="1"/>
  <c r="O716" i="1"/>
  <c r="O2144" i="1"/>
  <c r="O1415" i="1"/>
  <c r="O933" i="1"/>
  <c r="O1978" i="1"/>
  <c r="O1406" i="1"/>
  <c r="O2239" i="1"/>
  <c r="O123" i="1"/>
  <c r="O3915" i="1"/>
  <c r="O2486" i="1"/>
  <c r="O780" i="1"/>
  <c r="O2793" i="1"/>
  <c r="O3468" i="1"/>
  <c r="O1507" i="1"/>
  <c r="O1982" i="1"/>
  <c r="O1729" i="1"/>
  <c r="O2567" i="1"/>
  <c r="O723" i="1"/>
  <c r="O1732" i="1"/>
  <c r="O2867" i="1"/>
  <c r="O3585" i="1"/>
  <c r="O2130" i="1"/>
  <c r="O3916" i="1"/>
  <c r="O1689" i="1"/>
  <c r="O3917" i="1"/>
  <c r="O2944" i="1"/>
  <c r="O1137" i="1"/>
  <c r="O3524" i="1"/>
  <c r="O3667" i="1"/>
  <c r="O3270" i="1"/>
  <c r="O2178" i="1"/>
  <c r="O3918" i="1"/>
  <c r="O3919" i="1"/>
  <c r="O2692" i="1"/>
  <c r="O3920" i="1"/>
  <c r="O3172" i="1"/>
  <c r="O3367" i="1"/>
  <c r="O2313" i="1"/>
  <c r="O3921" i="1"/>
  <c r="O3290" i="1"/>
  <c r="O1925" i="1"/>
  <c r="O3499" i="1"/>
  <c r="O3029" i="1"/>
  <c r="O2135" i="1"/>
  <c r="O3197" i="1"/>
  <c r="O3359" i="1"/>
  <c r="O2936" i="1"/>
  <c r="O3922" i="1"/>
  <c r="O3668" i="1"/>
  <c r="O2546" i="1"/>
  <c r="O3360" i="1"/>
  <c r="O2627" i="1"/>
  <c r="O1787" i="1"/>
  <c r="O3669" i="1"/>
  <c r="O2431" i="1"/>
  <c r="O3923" i="1"/>
  <c r="O3924" i="1"/>
  <c r="O3925" i="1"/>
  <c r="O3926" i="1"/>
  <c r="O3927" i="1"/>
  <c r="O3670" i="1"/>
  <c r="O3098" i="1"/>
  <c r="O3442" i="1"/>
  <c r="O2436" i="1"/>
  <c r="O3459" i="1"/>
  <c r="O3671" i="1"/>
  <c r="O3928" i="1"/>
  <c r="O2167" i="1"/>
  <c r="O1795" i="1"/>
  <c r="O1009" i="1"/>
  <c r="O950" i="1"/>
  <c r="O850" i="1"/>
  <c r="O372" i="1"/>
  <c r="O746" i="1"/>
  <c r="O125" i="1"/>
  <c r="O587" i="1"/>
  <c r="O717" i="1"/>
  <c r="O698" i="1"/>
  <c r="O1508" i="1"/>
  <c r="O481" i="1"/>
  <c r="O749" i="1"/>
  <c r="O3382" i="1"/>
  <c r="O1050" i="1"/>
  <c r="O1037" i="1"/>
  <c r="O2251" i="1"/>
  <c r="O1109" i="1"/>
  <c r="O811" i="1"/>
  <c r="O3017" i="1"/>
  <c r="O2414" i="1"/>
  <c r="O595" i="1"/>
  <c r="O1800" i="1"/>
  <c r="O893" i="1"/>
  <c r="O3929" i="1"/>
  <c r="O1767" i="1"/>
  <c r="O2990" i="1"/>
  <c r="O2291" i="1"/>
  <c r="O546" i="1"/>
  <c r="O2408" i="1"/>
  <c r="O2430" i="1"/>
  <c r="O1942" i="1"/>
  <c r="O2250" i="1"/>
  <c r="O394" i="1"/>
  <c r="O2812" i="1"/>
  <c r="O2543" i="1"/>
  <c r="O2376" i="1"/>
  <c r="O1334" i="1"/>
  <c r="O613" i="1"/>
  <c r="O2127" i="1"/>
  <c r="O1091" i="1"/>
  <c r="O744" i="1"/>
  <c r="O1922" i="1"/>
  <c r="O1198" i="1"/>
  <c r="O2400" i="1"/>
  <c r="O2075" i="1"/>
  <c r="O3192" i="1"/>
  <c r="O3339" i="1"/>
  <c r="O2026" i="1"/>
  <c r="O3107" i="1"/>
  <c r="O518" i="1"/>
  <c r="O3340" i="1"/>
  <c r="O2375" i="1"/>
  <c r="O661" i="1"/>
  <c r="O1281" i="1"/>
  <c r="O930" i="1"/>
  <c r="O1792" i="1"/>
  <c r="O3220" i="1"/>
  <c r="O745" i="1"/>
  <c r="O1743" i="1"/>
  <c r="O2003" i="1"/>
  <c r="O1097" i="1"/>
  <c r="O1085" i="1"/>
  <c r="O820" i="1"/>
  <c r="O2606" i="1"/>
  <c r="O2633" i="1"/>
  <c r="O627" i="1"/>
  <c r="O2777" i="1"/>
  <c r="O3481" i="1"/>
  <c r="O3341" i="1"/>
  <c r="O2426" i="1"/>
  <c r="O3930" i="1"/>
  <c r="O1027" i="1"/>
  <c r="O3931" i="1"/>
  <c r="O2666" i="1"/>
  <c r="O748" i="1"/>
  <c r="O3932" i="1"/>
  <c r="O3416" i="1"/>
  <c r="O1997" i="1"/>
  <c r="O1439" i="1"/>
  <c r="O2844" i="1"/>
  <c r="O2454" i="1"/>
  <c r="O1556" i="1"/>
  <c r="O1831" i="1"/>
  <c r="O1885" i="1"/>
  <c r="O842" i="1"/>
  <c r="O416" i="1"/>
  <c r="O1705" i="1"/>
  <c r="O522" i="1"/>
  <c r="O2330" i="1"/>
  <c r="O2678" i="1"/>
  <c r="O2314" i="1"/>
  <c r="O616" i="1"/>
  <c r="O2661" i="1"/>
  <c r="O729" i="1"/>
  <c r="O1955" i="1"/>
  <c r="O2355" i="1"/>
  <c r="O1859" i="1"/>
  <c r="O2379" i="1"/>
  <c r="O1870" i="1"/>
  <c r="O1700" i="1"/>
  <c r="O588" i="1"/>
  <c r="O2081" i="1"/>
  <c r="O2364" i="1"/>
  <c r="O400" i="1"/>
  <c r="O1545" i="1"/>
  <c r="O1481" i="1"/>
  <c r="O2838" i="1"/>
  <c r="O759" i="1"/>
  <c r="O2179" i="1"/>
  <c r="O454" i="1"/>
  <c r="O2450" i="1"/>
  <c r="O515" i="1"/>
  <c r="O555" i="1"/>
  <c r="O1880" i="1"/>
  <c r="O1559" i="1"/>
  <c r="O1003" i="1"/>
  <c r="O1339" i="1"/>
  <c r="O2357" i="1"/>
  <c r="O3933" i="1"/>
  <c r="O2118" i="1"/>
  <c r="O3525" i="1"/>
  <c r="O1609" i="1"/>
  <c r="O3603" i="1"/>
  <c r="O3072" i="1"/>
  <c r="O3526" i="1"/>
  <c r="O2219" i="1"/>
  <c r="O3934" i="1"/>
  <c r="O2790" i="1"/>
  <c r="O1212" i="1"/>
  <c r="O2953" i="1"/>
  <c r="O3351" i="1"/>
  <c r="O3400" i="1"/>
  <c r="O3271" i="1"/>
  <c r="O3935" i="1"/>
  <c r="O3936" i="1"/>
  <c r="O3937" i="1"/>
  <c r="O3569" i="1"/>
  <c r="O2351" i="1"/>
  <c r="O1416" i="1"/>
  <c r="O1438" i="1"/>
  <c r="O2316" i="1"/>
  <c r="O2158" i="1"/>
  <c r="O1112" i="1"/>
  <c r="O2212" i="1"/>
  <c r="O1448" i="1"/>
  <c r="O1288" i="1"/>
  <c r="O1816" i="1"/>
  <c r="O460" i="1"/>
  <c r="O679" i="1"/>
  <c r="O2527" i="1"/>
  <c r="O1656" i="1"/>
  <c r="O2252" i="1"/>
  <c r="O756" i="1"/>
  <c r="O2629" i="1"/>
  <c r="O952" i="1"/>
  <c r="O2119" i="1"/>
  <c r="O2228" i="1"/>
  <c r="O1616" i="1"/>
  <c r="O1634" i="1"/>
  <c r="O3493" i="1"/>
  <c r="O2134" i="1"/>
  <c r="O3291" i="1"/>
  <c r="O3330" i="1"/>
  <c r="O389" i="1"/>
  <c r="O3173" i="1"/>
  <c r="O2728" i="1"/>
  <c r="O1190" i="1"/>
  <c r="O243" i="1"/>
  <c r="O3527" i="1"/>
  <c r="O1571" i="1"/>
  <c r="O2563" i="1"/>
  <c r="O3242" i="1"/>
  <c r="O3557" i="1"/>
  <c r="O3121" i="1"/>
  <c r="O29" i="1"/>
  <c r="O2892" i="1"/>
  <c r="O2924" i="1"/>
  <c r="O1266" i="1"/>
  <c r="O1861" i="1"/>
  <c r="O1757" i="1"/>
  <c r="O2839" i="1"/>
  <c r="O1420" i="1"/>
  <c r="O2020" i="1"/>
  <c r="O1578" i="1"/>
  <c r="O2580" i="1"/>
  <c r="O1643" i="1"/>
  <c r="O1484" i="1"/>
  <c r="O2197" i="1"/>
  <c r="O1724" i="1"/>
  <c r="O1057" i="1"/>
  <c r="O691" i="1"/>
  <c r="O981" i="1"/>
  <c r="O1623" i="1"/>
  <c r="O778" i="1"/>
  <c r="O2267" i="1"/>
  <c r="O459" i="1"/>
  <c r="O655" i="1"/>
  <c r="O2272" i="1"/>
  <c r="O18" i="1"/>
  <c r="O808" i="1"/>
  <c r="O40" i="1"/>
  <c r="O19" i="1"/>
  <c r="O16" i="1"/>
  <c r="O646" i="1"/>
  <c r="O2458" i="1"/>
  <c r="O6" i="1"/>
  <c r="O151" i="1"/>
  <c r="O89" i="1"/>
  <c r="O78" i="1"/>
  <c r="O119" i="1"/>
  <c r="O240" i="1"/>
  <c r="O15" i="1"/>
  <c r="O46" i="1"/>
  <c r="O38" i="1"/>
  <c r="O163" i="1"/>
  <c r="O85" i="1"/>
  <c r="O498" i="1"/>
  <c r="O99" i="1"/>
  <c r="O72" i="1"/>
  <c r="O429" i="1"/>
  <c r="O354" i="1"/>
  <c r="O25" i="1"/>
  <c r="O566" i="1"/>
  <c r="O28" i="1"/>
  <c r="O114" i="1"/>
  <c r="O55" i="1"/>
  <c r="O67" i="1"/>
  <c r="O140" i="1"/>
  <c r="O4" i="1"/>
  <c r="O469" i="1"/>
  <c r="O10" i="1"/>
  <c r="O111" i="1"/>
  <c r="O244" i="1"/>
  <c r="O545" i="1"/>
  <c r="O31" i="1"/>
  <c r="O9" i="1"/>
  <c r="O26" i="1"/>
  <c r="O36" i="1"/>
  <c r="O2774" i="1"/>
  <c r="O3938" i="1"/>
  <c r="O2126" i="1"/>
  <c r="O1495" i="1"/>
  <c r="O3272" i="1"/>
  <c r="O3672" i="1"/>
  <c r="O1749" i="1"/>
  <c r="O3417" i="1"/>
  <c r="O3292" i="1"/>
  <c r="O2667" i="1"/>
  <c r="O3042" i="1"/>
  <c r="O3621" i="1"/>
  <c r="O3939" i="1"/>
  <c r="O3940" i="1"/>
  <c r="O3189" i="1"/>
  <c r="O3941" i="1"/>
  <c r="O3942" i="1"/>
  <c r="O2542" i="1"/>
  <c r="O2925" i="1"/>
  <c r="O2575" i="1"/>
  <c r="O27" i="1"/>
  <c r="O74" i="1"/>
  <c r="O2060" i="1"/>
  <c r="O65" i="1"/>
  <c r="O223" i="1"/>
  <c r="O62" i="1"/>
  <c r="O628" i="1"/>
  <c r="O1956" i="1"/>
  <c r="O51" i="1"/>
  <c r="O90" i="1"/>
  <c r="O13" i="1"/>
  <c r="O619" i="1"/>
  <c r="O7" i="1"/>
  <c r="O826" i="1"/>
  <c r="O94" i="1"/>
  <c r="O266" i="1"/>
  <c r="O122" i="1"/>
  <c r="O33" i="1"/>
  <c r="O1585" i="1"/>
  <c r="O541" i="1"/>
  <c r="O61" i="1"/>
  <c r="O47" i="1"/>
  <c r="O359" i="1"/>
  <c r="O48" i="1"/>
  <c r="O246" i="1"/>
  <c r="O64" i="1"/>
  <c r="O1358" i="1"/>
  <c r="O766" i="1"/>
  <c r="O113" i="1"/>
  <c r="O131" i="1"/>
  <c r="O110" i="1"/>
  <c r="O183" i="1"/>
  <c r="O21" i="1"/>
  <c r="O44" i="1"/>
  <c r="O212" i="1"/>
  <c r="O285" i="1"/>
  <c r="O242" i="1"/>
  <c r="O41" i="1"/>
  <c r="O892" i="1"/>
  <c r="O461" i="1"/>
  <c r="O589" i="1"/>
  <c r="O920" i="1"/>
  <c r="O479" i="1"/>
  <c r="O205" i="1"/>
  <c r="O599" i="1"/>
  <c r="O83" i="1"/>
  <c r="O60" i="1"/>
  <c r="O132" i="1"/>
  <c r="O173" i="1"/>
  <c r="O687" i="1"/>
  <c r="O37" i="1"/>
  <c r="O1167" i="1"/>
  <c r="O209" i="1"/>
  <c r="O722" i="1"/>
  <c r="O107" i="1"/>
  <c r="O277" i="1"/>
  <c r="O1264" i="1"/>
  <c r="O188" i="1"/>
  <c r="O169" i="1"/>
  <c r="O1096" i="1"/>
  <c r="O69" i="1"/>
  <c r="O1023" i="1"/>
  <c r="O11" i="1"/>
  <c r="O102" i="1"/>
  <c r="O1254" i="1"/>
  <c r="O2574" i="1"/>
  <c r="O324" i="1"/>
  <c r="O126" i="1"/>
  <c r="O14" i="1"/>
  <c r="O141" i="1"/>
  <c r="O104" i="1"/>
  <c r="O50" i="1"/>
  <c r="O2584" i="1"/>
  <c r="O45" i="1"/>
  <c r="O5" i="1"/>
  <c r="O136" i="1"/>
  <c r="O325" i="1"/>
  <c r="O295" i="1"/>
  <c r="O1159" i="1"/>
  <c r="O1325" i="1"/>
  <c r="O2015" i="1"/>
  <c r="O2437" i="1"/>
  <c r="O1473" i="1"/>
  <c r="O895" i="1"/>
  <c r="O1320" i="1"/>
  <c r="O2064" i="1"/>
  <c r="O1413" i="1"/>
  <c r="O1553" i="1"/>
  <c r="O757" i="1"/>
  <c r="O382" i="1"/>
  <c r="O995" i="1"/>
  <c r="O2070" i="1"/>
  <c r="O1278" i="1"/>
  <c r="O1707" i="1"/>
  <c r="O2587" i="1"/>
  <c r="O1560" i="1"/>
  <c r="O1010" i="1"/>
  <c r="O1338" i="1"/>
  <c r="O2449" i="1"/>
  <c r="O1771" i="1"/>
  <c r="O2154" i="1"/>
  <c r="O639" i="1"/>
  <c r="O2324" i="1"/>
  <c r="O1158" i="1"/>
  <c r="O1744" i="1"/>
  <c r="O1802" i="1"/>
  <c r="O464" i="1"/>
  <c r="O1272" i="1"/>
  <c r="O1897" i="1"/>
  <c r="O1818" i="1"/>
  <c r="O2845" i="1"/>
  <c r="O900" i="1"/>
  <c r="O1128" i="1"/>
  <c r="O1435" i="1"/>
  <c r="O170" i="1"/>
  <c r="O1981" i="1"/>
  <c r="O2159" i="1"/>
  <c r="O1890" i="1"/>
  <c r="O839" i="1"/>
  <c r="O2862" i="1"/>
  <c r="O2831" i="1"/>
  <c r="O3293" i="1"/>
  <c r="O3093" i="1"/>
  <c r="O2432" i="1"/>
  <c r="O3528" i="1"/>
  <c r="O838" i="1"/>
  <c r="O3418" i="1"/>
  <c r="O2926" i="1"/>
  <c r="O3174" i="1"/>
  <c r="O3419" i="1"/>
  <c r="O1824" i="1"/>
  <c r="O3471" i="1"/>
  <c r="O3120" i="1"/>
  <c r="O2700" i="1"/>
  <c r="O3309" i="1"/>
  <c r="O537" i="1"/>
  <c r="O3063" i="1"/>
  <c r="O2028" i="1"/>
  <c r="O2628" i="1"/>
  <c r="O3943" i="1"/>
  <c r="O2597" i="1"/>
  <c r="O2937" i="1"/>
  <c r="O2590" i="1"/>
  <c r="O1225" i="1"/>
  <c r="O3673" i="1"/>
  <c r="O1621" i="1"/>
  <c r="O3622" i="1"/>
  <c r="O3944" i="1"/>
  <c r="O2756" i="1"/>
  <c r="O3086" i="1"/>
  <c r="O3294" i="1"/>
  <c r="O3368" i="1"/>
  <c r="O3623" i="1"/>
  <c r="O3094" i="1"/>
  <c r="O2107" i="1"/>
  <c r="O395" i="1"/>
  <c r="O422" i="1"/>
  <c r="O3401" i="1"/>
  <c r="O3175" i="1"/>
  <c r="O2705" i="1"/>
  <c r="O1165" i="1"/>
  <c r="O1459" i="1"/>
  <c r="O1052" i="1"/>
  <c r="O1411" i="1"/>
  <c r="O1577" i="1"/>
  <c r="O2996" i="1"/>
  <c r="O378" i="1"/>
  <c r="O3019" i="1"/>
  <c r="O2568" i="1"/>
  <c r="O1275" i="1"/>
  <c r="O2365" i="1"/>
  <c r="O1108" i="1"/>
  <c r="O1297" i="1"/>
  <c r="O1989" i="1"/>
  <c r="O968" i="1"/>
  <c r="O1701" i="1"/>
  <c r="O237" i="1"/>
  <c r="O2034" i="1"/>
  <c r="O1104" i="1"/>
  <c r="O1523" i="1"/>
  <c r="O492" i="1"/>
  <c r="O773" i="1"/>
  <c r="O300" i="1"/>
  <c r="O92" i="1"/>
  <c r="O375" i="1"/>
  <c r="O30" i="1"/>
  <c r="O365" i="1"/>
  <c r="O1004" i="1"/>
  <c r="O235" i="1"/>
  <c r="O2406" i="1"/>
  <c r="O59" i="1"/>
  <c r="O120" i="1"/>
  <c r="O148" i="1"/>
  <c r="O1069" i="1"/>
  <c r="O485" i="1"/>
  <c r="O23" i="1"/>
  <c r="O150" i="1"/>
  <c r="O562" i="1"/>
  <c r="O662" i="1"/>
  <c r="O2743" i="1"/>
  <c r="O303" i="1"/>
  <c r="O1790" i="1"/>
  <c r="O1921" i="1"/>
  <c r="O2258" i="1"/>
  <c r="O2262" i="1"/>
  <c r="O1911" i="1"/>
  <c r="O2342" i="1"/>
  <c r="O2491" i="1"/>
  <c r="O1243" i="1"/>
  <c r="O1195" i="1"/>
  <c r="O926" i="1"/>
  <c r="O3529" i="1"/>
  <c r="O1987" i="1"/>
  <c r="O2429" i="1"/>
  <c r="O2826" i="1"/>
  <c r="O2741" i="1"/>
  <c r="O1720" i="1"/>
  <c r="O2344" i="1"/>
  <c r="O1393" i="1"/>
  <c r="O830" i="1"/>
  <c r="O2453" i="1"/>
  <c r="O401" i="1"/>
  <c r="O351" i="1"/>
  <c r="O32" i="1"/>
  <c r="O425" i="1"/>
  <c r="O405" i="1"/>
  <c r="O620" i="1"/>
  <c r="O548" i="1"/>
  <c r="O670" i="1"/>
  <c r="O279" i="1"/>
  <c r="O344" i="1"/>
  <c r="O809" i="1"/>
  <c r="O2244" i="1"/>
  <c r="O419" i="1"/>
  <c r="O529" i="1"/>
  <c r="O127" i="1"/>
  <c r="O1078" i="1"/>
  <c r="O256" i="1"/>
  <c r="O553" i="1"/>
  <c r="O840" i="1"/>
  <c r="O58" i="1"/>
  <c r="O754" i="1"/>
  <c r="O434" i="1"/>
  <c r="O80" i="1"/>
  <c r="O1702" i="1"/>
  <c r="O428" i="1"/>
  <c r="O889" i="1"/>
  <c r="O1025" i="1"/>
  <c r="O24" i="1"/>
  <c r="O637" i="1"/>
  <c r="O347" i="1"/>
  <c r="O767" i="1"/>
  <c r="O1761" i="1"/>
  <c r="O644" i="1"/>
  <c r="O2297" i="1"/>
  <c r="O488" i="1"/>
  <c r="O1479" i="1"/>
  <c r="O435" i="1"/>
  <c r="O822" i="1"/>
  <c r="O864" i="1"/>
  <c r="O1156" i="1"/>
  <c r="O785" i="1"/>
  <c r="O665" i="1"/>
  <c r="O2602" i="1"/>
  <c r="O1201" i="1"/>
  <c r="O109" i="1"/>
  <c r="O296" i="1"/>
  <c r="O182" i="1"/>
  <c r="O35" i="1"/>
  <c r="O139" i="1"/>
  <c r="O552" i="1"/>
  <c r="O1073" i="1"/>
  <c r="O1569" i="1"/>
  <c r="O1638" i="1"/>
  <c r="O1197" i="1"/>
  <c r="O611" i="1"/>
  <c r="O1092" i="1"/>
  <c r="O2069" i="1"/>
  <c r="O211" i="1"/>
  <c r="O2631" i="1"/>
  <c r="O2138" i="1"/>
  <c r="O1544" i="1"/>
  <c r="O963" i="1"/>
  <c r="O1380" i="1"/>
  <c r="O2096" i="1"/>
  <c r="O1095" i="1"/>
  <c r="O2358" i="1"/>
  <c r="O2036" i="1"/>
  <c r="O2059" i="1"/>
  <c r="O1260" i="1"/>
  <c r="O1807" i="1"/>
  <c r="O2392" i="1"/>
  <c r="O903" i="1"/>
  <c r="O2094" i="1"/>
  <c r="O686" i="1"/>
  <c r="O2348" i="1"/>
  <c r="O262" i="1"/>
  <c r="O2311" i="1"/>
  <c r="O2455" i="1"/>
  <c r="O936" i="1"/>
  <c r="O1341" i="1"/>
  <c r="O915" i="1"/>
  <c r="O1001" i="1"/>
  <c r="O441" i="1"/>
  <c r="O1366" i="1"/>
  <c r="O1836" i="1"/>
  <c r="O162" i="1"/>
  <c r="O958" i="1"/>
  <c r="O103" i="1"/>
  <c r="O751" i="1"/>
  <c r="O1474" i="1"/>
  <c r="O774" i="1"/>
  <c r="O1940" i="1"/>
  <c r="O1669" i="1"/>
  <c r="O501" i="1"/>
  <c r="O2747" i="1"/>
  <c r="O1000" i="1"/>
  <c r="O1475" i="1"/>
  <c r="O1088" i="1"/>
  <c r="O1295" i="1"/>
  <c r="O3176" i="1"/>
  <c r="O3081" i="1"/>
  <c r="O2063" i="1"/>
  <c r="O3186" i="1"/>
  <c r="O3105" i="1"/>
  <c r="O34" i="1"/>
  <c r="O336" i="1"/>
  <c r="O318" i="1"/>
  <c r="O226" i="1"/>
  <c r="O629" i="1"/>
  <c r="O316" i="1"/>
  <c r="O2195" i="1"/>
  <c r="O1304" i="1"/>
  <c r="O335" i="1"/>
  <c r="O82" i="1"/>
  <c r="O561" i="1"/>
  <c r="O524" i="1"/>
  <c r="O116" i="1"/>
  <c r="O191" i="1"/>
  <c r="O3945" i="1"/>
  <c r="O3946" i="1"/>
  <c r="O2846" i="1"/>
  <c r="O3674" i="1"/>
  <c r="O3947" i="1"/>
  <c r="O3347" i="1"/>
  <c r="O3482" i="1"/>
  <c r="O2881" i="1"/>
  <c r="O3948" i="1"/>
  <c r="O3949" i="1"/>
  <c r="O3106" i="1"/>
  <c r="O3950" i="1"/>
  <c r="O3951" i="1"/>
  <c r="O3420" i="1"/>
  <c r="O3255" i="1"/>
  <c r="O3952" i="1"/>
  <c r="O3953" i="1"/>
  <c r="O3954" i="1"/>
  <c r="O2278" i="1"/>
  <c r="O3624" i="1"/>
  <c r="O3955" i="1"/>
  <c r="O3082" i="1"/>
  <c r="O3956" i="1"/>
  <c r="O3957" i="1"/>
  <c r="O3958" i="1"/>
  <c r="O1644" i="1"/>
  <c r="O2535" i="1"/>
  <c r="O3140" i="1"/>
  <c r="O3959" i="1"/>
  <c r="O3181" i="1"/>
  <c r="O3960" i="1"/>
  <c r="O2997" i="1"/>
  <c r="O3295" i="1"/>
  <c r="O3530" i="1"/>
  <c r="O3961" i="1"/>
  <c r="O2818" i="1"/>
  <c r="O3962" i="1"/>
  <c r="O3963" i="1"/>
  <c r="O3964" i="1"/>
  <c r="O3256" i="1"/>
  <c r="O2052" i="1"/>
  <c r="O3198" i="1"/>
  <c r="O2727" i="1"/>
  <c r="O3558" i="1"/>
  <c r="O2475" i="1"/>
  <c r="O3965" i="1"/>
  <c r="O2334" i="1"/>
  <c r="O2706" i="1"/>
  <c r="O3383" i="1"/>
  <c r="O3966" i="1"/>
  <c r="O3421" i="1"/>
  <c r="O3967" i="1"/>
  <c r="O3296" i="1"/>
  <c r="O3610" i="1"/>
  <c r="O3968" i="1"/>
  <c r="O3531" i="1"/>
  <c r="O3969" i="1"/>
  <c r="O3970" i="1"/>
  <c r="O3971" i="1"/>
  <c r="O3972" i="1"/>
  <c r="O2968" i="1"/>
  <c r="O3266" i="1"/>
  <c r="O2966" i="1"/>
  <c r="O3973" i="1"/>
  <c r="O2264" i="1"/>
  <c r="O2160" i="1"/>
  <c r="O1065" i="1"/>
  <c r="O3384" i="1"/>
  <c r="O2709" i="1"/>
  <c r="O3974" i="1"/>
  <c r="O3024" i="1"/>
  <c r="O3975" i="1"/>
  <c r="O3422" i="1"/>
  <c r="O2710" i="1"/>
  <c r="O2813" i="1"/>
  <c r="O3586" i="1"/>
  <c r="O3976" i="1"/>
  <c r="O3587" i="1"/>
  <c r="O3977" i="1"/>
  <c r="O1703" i="1"/>
  <c r="O3675" i="1"/>
  <c r="O3676" i="1"/>
  <c r="O3559" i="1"/>
  <c r="O2832" i="1"/>
  <c r="O3677" i="1"/>
  <c r="O3978" i="1"/>
  <c r="O3678" i="1"/>
  <c r="O3679" i="1"/>
  <c r="O1899" i="1"/>
  <c r="O3448" i="1"/>
  <c r="O3625" i="1"/>
  <c r="O3626" i="1"/>
  <c r="O3979" i="1"/>
  <c r="O3402" i="1"/>
  <c r="O2215" i="1"/>
  <c r="O3321" i="1"/>
  <c r="O3980" i="1"/>
  <c r="O3297" i="1"/>
  <c r="O3981" i="1"/>
  <c r="O3532" i="1"/>
  <c r="O834" i="1"/>
  <c r="O282" i="1"/>
  <c r="O200" i="1"/>
  <c r="O1469" i="1"/>
  <c r="O786" i="1"/>
  <c r="O802" i="1"/>
  <c r="O672" i="1"/>
  <c r="O2730" i="1"/>
  <c r="O666" i="1"/>
  <c r="O521" i="1"/>
  <c r="O630" i="1"/>
  <c r="O2461" i="1"/>
  <c r="O1217" i="1"/>
  <c r="O231" i="1"/>
  <c r="O2640" i="1"/>
  <c r="O1622" i="1"/>
  <c r="O357" i="1"/>
  <c r="O1074" i="1"/>
  <c r="O272" i="1"/>
  <c r="O792" i="1"/>
  <c r="O867" i="1"/>
  <c r="O1450" i="1"/>
  <c r="O1754" i="1"/>
  <c r="O1779" i="1"/>
  <c r="O2198" i="1"/>
  <c r="O1708" i="1"/>
  <c r="O2234" i="1"/>
  <c r="O1809" i="1"/>
  <c r="O2151" i="1"/>
  <c r="O2329" i="1"/>
  <c r="O2561" i="1"/>
  <c r="O705" i="1"/>
  <c r="O1912" i="1"/>
  <c r="O1182" i="1"/>
  <c r="O1647" i="1"/>
  <c r="O1443" i="1"/>
  <c r="O2188" i="1"/>
  <c r="O704" i="1"/>
  <c r="O2763" i="1"/>
  <c r="O1913" i="1"/>
  <c r="O1237" i="1"/>
  <c r="O2359" i="1"/>
  <c r="O2203" i="1"/>
  <c r="O1284" i="1"/>
  <c r="O1851" i="1"/>
  <c r="O2469" i="1"/>
  <c r="O2097" i="1"/>
  <c r="O1486" i="1"/>
  <c r="O1209" i="1"/>
  <c r="O2591" i="1"/>
  <c r="O2665" i="1"/>
  <c r="O2494" i="1"/>
  <c r="O331" i="1"/>
  <c r="O2085" i="1"/>
  <c r="O1934" i="1"/>
  <c r="O1018" i="1"/>
  <c r="O1239" i="1"/>
  <c r="O2308" i="1"/>
  <c r="O831" i="1"/>
  <c r="O2528" i="1"/>
  <c r="O2863" i="1"/>
  <c r="O3169" i="1"/>
  <c r="O3982" i="1"/>
  <c r="O3983" i="1"/>
  <c r="O3984" i="1"/>
  <c r="O3385" i="1"/>
  <c r="O3985" i="1"/>
  <c r="O3986" i="1"/>
  <c r="O2366" i="1"/>
  <c r="O3199" i="1"/>
  <c r="O3987" i="1"/>
  <c r="O3988" i="1"/>
  <c r="O3989" i="1"/>
  <c r="O2957" i="1"/>
  <c r="O2388" i="1"/>
  <c r="O3990" i="1"/>
  <c r="O1983" i="1"/>
  <c r="O3991" i="1"/>
  <c r="O3229" i="1"/>
  <c r="O3992" i="1"/>
  <c r="O550" i="1"/>
  <c r="O1185" i="1"/>
  <c r="O2129" i="1"/>
  <c r="O878" i="1"/>
  <c r="O844" i="1"/>
  <c r="O1235" i="1"/>
  <c r="O1301" i="1"/>
  <c r="O1268" i="1"/>
  <c r="O972" i="1"/>
  <c r="O955" i="1"/>
  <c r="O1236" i="1"/>
  <c r="O1171" i="1"/>
  <c r="O810" i="1"/>
  <c r="O1832" i="1"/>
  <c r="O399" i="1"/>
  <c r="O3389" i="1"/>
  <c r="O2280" i="1"/>
  <c r="O409" i="1"/>
  <c r="O728" i="1"/>
  <c r="O1662" i="1"/>
  <c r="O1365" i="1"/>
  <c r="O2506" i="1"/>
  <c r="O2771" i="1"/>
  <c r="O1172" i="1"/>
  <c r="O1345" i="1"/>
  <c r="O1343" i="1"/>
  <c r="O945" i="1"/>
  <c r="O988" i="1"/>
  <c r="O2035" i="1"/>
  <c r="O947" i="1"/>
  <c r="O1360" i="1"/>
  <c r="O1489" i="1"/>
  <c r="O1751" i="1"/>
  <c r="O1374" i="1"/>
  <c r="O1806" i="1"/>
  <c r="O2476" i="1"/>
  <c r="O2299" i="1"/>
  <c r="O2153" i="1"/>
  <c r="O2410" i="1"/>
  <c r="O1555" i="1"/>
  <c r="O3993" i="1"/>
  <c r="O3200" i="1"/>
  <c r="O3994" i="1"/>
  <c r="O3995" i="1"/>
  <c r="O3141" i="1"/>
  <c r="O3996" i="1"/>
  <c r="O3083" i="1"/>
  <c r="O3298" i="1"/>
  <c r="O3035" i="1"/>
  <c r="O3246" i="1"/>
  <c r="O2910" i="1"/>
  <c r="O3997" i="1"/>
  <c r="O3998" i="1"/>
  <c r="O3999" i="1"/>
  <c r="O4000" i="1"/>
  <c r="O4001" i="1"/>
  <c r="O4002" i="1"/>
  <c r="O4003" i="1"/>
  <c r="O2872" i="1"/>
  <c r="O3273" i="1"/>
  <c r="O2651" i="1"/>
  <c r="O3680" i="1"/>
  <c r="O3588" i="1"/>
  <c r="O4004" i="1"/>
  <c r="O3299" i="1"/>
  <c r="O3589" i="1"/>
  <c r="O2220" i="1"/>
  <c r="O2932" i="1"/>
  <c r="O3590" i="1"/>
  <c r="O4005" i="1"/>
  <c r="O3403" i="1"/>
  <c r="O3300" i="1"/>
  <c r="O4006" i="1"/>
  <c r="O3681" i="1"/>
  <c r="O1963" i="1"/>
  <c r="O812" i="1"/>
  <c r="O3177" i="1"/>
  <c r="O2242" i="1"/>
  <c r="O3166" i="1"/>
  <c r="O1412" i="1"/>
  <c r="O1458" i="1"/>
  <c r="O216" i="1"/>
  <c r="O1979" i="1"/>
  <c r="O397" i="1"/>
  <c r="O75" i="1"/>
  <c r="O600" i="1"/>
  <c r="O252" i="1"/>
  <c r="O446" i="1"/>
  <c r="O77" i="1"/>
  <c r="O253" i="1"/>
  <c r="O20" i="1"/>
  <c r="O463" i="1"/>
  <c r="O881" i="1"/>
  <c r="O669" i="1"/>
  <c r="O1431" i="1"/>
  <c r="O298" i="1"/>
  <c r="O1253" i="1"/>
  <c r="O490" i="1"/>
  <c r="O1939" i="1"/>
  <c r="O91" i="1"/>
  <c r="O379" i="1"/>
  <c r="O1924" i="1"/>
  <c r="O1769" i="1"/>
  <c r="O73" i="1"/>
  <c r="O2123" i="1"/>
  <c r="O1606" i="1"/>
  <c r="O2384" i="1"/>
  <c r="O2389" i="1"/>
  <c r="O960" i="1"/>
  <c r="O1499" i="1"/>
  <c r="O364" i="1"/>
  <c r="O2111" i="1"/>
  <c r="O450" i="1"/>
  <c r="O2378" i="1"/>
  <c r="O632" i="1"/>
  <c r="O1945" i="1"/>
  <c r="O2443" i="1"/>
  <c r="O2798" i="1"/>
  <c r="O2689" i="1"/>
  <c r="O1497" i="1"/>
  <c r="O3483" i="1"/>
  <c r="O4007" i="1"/>
  <c r="O17" i="1"/>
  <c r="O1860" i="1"/>
  <c r="O1833" i="1"/>
  <c r="O192" i="1"/>
  <c r="O3352" i="1"/>
  <c r="O3113" i="1"/>
  <c r="O3076" i="1"/>
  <c r="O2795" i="1"/>
  <c r="O1130" i="1"/>
  <c r="O2415" i="1"/>
  <c r="O1028" i="1"/>
  <c r="O3274" i="1"/>
  <c r="O1500" i="1"/>
  <c r="O465" i="1"/>
  <c r="O1056" i="1"/>
  <c r="O3161" i="1"/>
  <c r="O2164" i="1"/>
  <c r="O3465" i="1"/>
  <c r="O1147" i="1"/>
  <c r="O391" i="1"/>
  <c r="O396" i="1"/>
  <c r="O443" i="1"/>
  <c r="O1263" i="1"/>
  <c r="O486" i="1"/>
  <c r="O2017" i="1"/>
  <c r="O1998" i="1"/>
  <c r="O2360" i="1"/>
  <c r="O1714" i="1"/>
  <c r="O1598" i="1"/>
  <c r="O1452" i="1"/>
  <c r="O658" i="1"/>
  <c r="O374" i="1"/>
  <c r="O1937" i="1"/>
  <c r="O2307" i="1"/>
  <c r="O1423" i="1"/>
  <c r="O2281" i="1"/>
  <c r="O3053" i="1"/>
  <c r="O2874" i="1"/>
  <c r="O3257" i="1"/>
  <c r="O2002" i="1"/>
  <c r="O3353" i="1"/>
  <c r="O2466" i="1"/>
  <c r="O3533" i="1"/>
  <c r="O4008" i="1"/>
  <c r="O4009" i="1"/>
  <c r="O3205" i="1"/>
  <c r="O3682" i="1"/>
  <c r="O790" i="1"/>
  <c r="O3361" i="1"/>
  <c r="O3423" i="1"/>
  <c r="O3342" i="1"/>
  <c r="O3683" i="1"/>
  <c r="O3209" i="1"/>
  <c r="O1434" i="1"/>
  <c r="O997" i="1"/>
  <c r="O3395" i="1"/>
  <c r="O4010" i="1"/>
  <c r="O3215" i="1"/>
  <c r="O2054" i="1"/>
  <c r="O1418" i="1"/>
  <c r="O195" i="1"/>
  <c r="O2253" i="1"/>
  <c r="O1992" i="1"/>
  <c r="O214" i="1"/>
  <c r="O304" i="1"/>
  <c r="O176" i="1"/>
  <c r="O161" i="1"/>
  <c r="O93" i="1"/>
  <c r="O1340" i="1"/>
  <c r="O904" i="1"/>
  <c r="O49" i="1"/>
  <c r="O293" i="1"/>
  <c r="O259" i="1"/>
  <c r="O610" i="1"/>
  <c r="O287" i="1"/>
  <c r="O437" i="1"/>
  <c r="O949" i="1"/>
  <c r="O290" i="1"/>
  <c r="O659" i="1"/>
  <c r="O581" i="1"/>
  <c r="O470" i="1"/>
  <c r="O902" i="1"/>
  <c r="O135" i="1"/>
  <c r="O81" i="1"/>
  <c r="O168" i="1"/>
  <c r="O280" i="1"/>
  <c r="O862" i="1"/>
  <c r="O179" i="1"/>
  <c r="O265" i="1"/>
  <c r="O538" i="1"/>
  <c r="O147" i="1"/>
  <c r="O366" i="1"/>
  <c r="O901" i="1"/>
  <c r="O734" i="1"/>
  <c r="O115" i="1"/>
  <c r="O896" i="1"/>
  <c r="O1277" i="1"/>
  <c r="O2833" i="1"/>
  <c r="O3362" i="1"/>
  <c r="O2500" i="1"/>
  <c r="O4011" i="1"/>
  <c r="O2442" i="1"/>
  <c r="O1988" i="1"/>
  <c r="O2462" i="1"/>
  <c r="O3043" i="1"/>
  <c r="O3262" i="1"/>
  <c r="O3099" i="1"/>
  <c r="O4012" i="1"/>
  <c r="O4013" i="1"/>
  <c r="O2636" i="1"/>
  <c r="O2778" i="1"/>
  <c r="O4014" i="1"/>
  <c r="O2893" i="1"/>
  <c r="O2315" i="1"/>
  <c r="O3534" i="1"/>
  <c r="O2929" i="1"/>
  <c r="O3117" i="1"/>
  <c r="O4015" i="1"/>
  <c r="O3354" i="1"/>
  <c r="O3424" i="1"/>
  <c r="O3167" i="1"/>
  <c r="O3322" i="1"/>
  <c r="O4016" i="1"/>
  <c r="O3142" i="1"/>
  <c r="O3369" i="1"/>
  <c r="O2354" i="1"/>
  <c r="O3627" i="1"/>
  <c r="O1841" i="1"/>
  <c r="O4017" i="1"/>
  <c r="O4018" i="1"/>
  <c r="O3684" i="1"/>
  <c r="O2617" i="1"/>
  <c r="O3030" i="1"/>
  <c r="O2021" i="1"/>
  <c r="O3535" i="1"/>
  <c r="O2131" i="1"/>
  <c r="O3263" i="1"/>
  <c r="O4019" i="1"/>
  <c r="O2173" i="1"/>
  <c r="O2229" i="1"/>
  <c r="O2254" i="1"/>
  <c r="O913" i="1"/>
  <c r="O1129" i="1"/>
  <c r="O1574" i="1"/>
  <c r="O2232" i="1"/>
  <c r="O1863" i="1"/>
  <c r="O1537" i="1"/>
  <c r="O1498" i="1"/>
  <c r="O1864" i="1"/>
  <c r="O1804" i="1"/>
  <c r="O656" i="1"/>
  <c r="O3201" i="1"/>
  <c r="O2502" i="1"/>
  <c r="O2391" i="1"/>
  <c r="O816" i="1"/>
  <c r="O1160" i="1"/>
  <c r="O1033" i="1"/>
  <c r="O2168" i="1"/>
  <c r="O2537" i="1"/>
  <c r="O1529" i="1"/>
  <c r="O576" i="1"/>
  <c r="O2248" i="1"/>
  <c r="O2722" i="1"/>
  <c r="O1442" i="1"/>
  <c r="O970" i="1"/>
  <c r="O1238" i="1"/>
  <c r="O1672" i="1"/>
  <c r="O1625" i="1"/>
  <c r="O726" i="1"/>
  <c r="O1048" i="1"/>
  <c r="O1388" i="1"/>
  <c r="O2033" i="1"/>
  <c r="O2594" i="1"/>
  <c r="O1274" i="1"/>
  <c r="O2478" i="1"/>
  <c r="O677" i="1"/>
  <c r="O1126" i="1"/>
  <c r="O2878" i="1"/>
  <c r="O2367" i="1"/>
  <c r="O1019" i="1"/>
  <c r="O3077" i="1"/>
  <c r="O2487" i="1"/>
  <c r="O1515" i="1"/>
  <c r="O1801" i="1"/>
  <c r="O1727" i="1"/>
  <c r="O740" i="1"/>
  <c r="O1637" i="1"/>
  <c r="O1561" i="1"/>
  <c r="O1451" i="1"/>
  <c r="O1591" i="1"/>
  <c r="O1582" i="1"/>
  <c r="O2155" i="1"/>
  <c r="O1946" i="1"/>
  <c r="O2694" i="1"/>
  <c r="O2438" i="1"/>
  <c r="O1728" i="1"/>
  <c r="O1348" i="1"/>
  <c r="O1657" i="1"/>
  <c r="O3536" i="1"/>
  <c r="O4020" i="1"/>
  <c r="O4021" i="1"/>
  <c r="O3386" i="1"/>
  <c r="O1738" i="1"/>
  <c r="O4022" i="1"/>
  <c r="O4023" i="1"/>
  <c r="O3216" i="1"/>
  <c r="O3591" i="1"/>
  <c r="O2829" i="1"/>
  <c r="O4024" i="1"/>
  <c r="O3154" i="1"/>
  <c r="O4025" i="1"/>
  <c r="O2746" i="1"/>
  <c r="O2847" i="1"/>
  <c r="O3033" i="1"/>
  <c r="O890" i="1"/>
  <c r="O4026" i="1"/>
  <c r="O3363" i="1"/>
  <c r="O2885" i="1"/>
  <c r="O3187" i="1"/>
  <c r="O3258" i="1"/>
  <c r="O3460" i="1"/>
  <c r="O3343" i="1"/>
  <c r="O4027" i="1"/>
  <c r="O3323" i="1"/>
  <c r="O2670" i="1"/>
  <c r="O967" i="1"/>
  <c r="O3002" i="1"/>
  <c r="O2495" i="1"/>
  <c r="O2704" i="1"/>
  <c r="O4028" i="1"/>
  <c r="O2386" i="1"/>
  <c r="O2879" i="1"/>
  <c r="O3561" i="1"/>
  <c r="O4029" i="1"/>
  <c r="O2547" i="1"/>
  <c r="O3233" i="1"/>
  <c r="O3390" i="1"/>
  <c r="O1607" i="1"/>
  <c r="O4030" i="1"/>
  <c r="O2900" i="1"/>
  <c r="O1936" i="1"/>
  <c r="O2992" i="1"/>
  <c r="O3059" i="1"/>
  <c r="O3537" i="1"/>
  <c r="O3592" i="1"/>
  <c r="O4031" i="1"/>
  <c r="O2256" i="1"/>
  <c r="O3449" i="1"/>
  <c r="O2876" i="1"/>
  <c r="O2679" i="1"/>
  <c r="O3425" i="1"/>
  <c r="O4032" i="1"/>
  <c r="O3440" i="1"/>
  <c r="O2576" i="1"/>
  <c r="O2637" i="1"/>
  <c r="O2827" i="1"/>
  <c r="O4033" i="1"/>
  <c r="O1427" i="1"/>
  <c r="O3570" i="1"/>
  <c r="O3426" i="1"/>
  <c r="O3348" i="1"/>
  <c r="O3202" i="1"/>
  <c r="O2577" i="1"/>
  <c r="O2621" i="1"/>
  <c r="O3628" i="1"/>
  <c r="O2886" i="1"/>
  <c r="O3461" i="1"/>
  <c r="O3685" i="1"/>
  <c r="O2541" i="1"/>
  <c r="O1874" i="1"/>
  <c r="O3629" i="1"/>
  <c r="O3686" i="1"/>
  <c r="O2585" i="1"/>
  <c r="O3036" i="1"/>
  <c r="O2724" i="1"/>
  <c r="O2152" i="1"/>
  <c r="O3275" i="1"/>
  <c r="O2534" i="1"/>
  <c r="O3062" i="1"/>
  <c r="O2680" i="1"/>
  <c r="O2848" i="1"/>
  <c r="O330" i="1"/>
  <c r="O177" i="1"/>
  <c r="O1364" i="1"/>
  <c r="O1745" i="1"/>
  <c r="O2368" i="1"/>
  <c r="O823" i="1"/>
  <c r="O713" i="1"/>
  <c r="O2471" i="1"/>
  <c r="O1470" i="1"/>
  <c r="O1667" i="1"/>
  <c r="O1627" i="1"/>
  <c r="O1395" i="1"/>
  <c r="O2190" i="1"/>
  <c r="O1914" i="1"/>
  <c r="O1309" i="1"/>
  <c r="O814" i="1"/>
  <c r="O1633" i="1"/>
  <c r="O3687" i="1"/>
  <c r="O197" i="1"/>
  <c r="O4034" i="1"/>
  <c r="O3143" i="1"/>
  <c r="O4035" i="1"/>
  <c r="O3630" i="1"/>
  <c r="O2296" i="1"/>
  <c r="O3439" i="1"/>
  <c r="O3427" i="1"/>
  <c r="O4036" i="1"/>
  <c r="O2284" i="1"/>
  <c r="O2038" i="1"/>
  <c r="O2595" i="1"/>
  <c r="O4037" i="1"/>
  <c r="O2512" i="1"/>
  <c r="O2171" i="1"/>
  <c r="O2868" i="1"/>
  <c r="O4038" i="1"/>
  <c r="O4039" i="1"/>
  <c r="O4040" i="1"/>
  <c r="O1079" i="1"/>
  <c r="O2217" i="1"/>
  <c r="O671" i="1"/>
  <c r="O1174" i="1"/>
  <c r="O2027" i="1"/>
  <c r="O640" i="1"/>
  <c r="O1043" i="1"/>
  <c r="O1370" i="1"/>
  <c r="O2030" i="1"/>
  <c r="O965" i="1"/>
  <c r="O1485" i="1"/>
  <c r="O1827" i="1"/>
  <c r="O777" i="1"/>
  <c r="O1153" i="1"/>
  <c r="O846" i="1"/>
  <c r="O3084" i="1"/>
  <c r="O1426" i="1"/>
  <c r="O2383" i="1"/>
  <c r="O1161" i="1"/>
  <c r="O1463" i="1"/>
  <c r="O1146" i="1"/>
  <c r="O1152" i="1"/>
  <c r="O42" i="1"/>
  <c r="O343" i="1"/>
  <c r="O598" i="1"/>
  <c r="O1688" i="1"/>
  <c r="O308" i="1"/>
  <c r="O2369" i="1"/>
  <c r="O230" i="1"/>
  <c r="O732" i="1"/>
  <c r="O775" i="1"/>
  <c r="O1504" i="1"/>
  <c r="O2353" i="1"/>
  <c r="O2145" i="1"/>
  <c r="O491" i="1"/>
  <c r="O130" i="1"/>
  <c r="O690" i="1"/>
  <c r="O157" i="1"/>
  <c r="O2039" i="1"/>
  <c r="O2681" i="1"/>
  <c r="O363" i="1"/>
  <c r="O880" i="1"/>
  <c r="O1538" i="1"/>
  <c r="O181" i="1"/>
  <c r="O578" i="1"/>
  <c r="O789" i="1"/>
  <c r="O2293" i="1"/>
  <c r="O1539" i="1"/>
  <c r="O288" i="1"/>
  <c r="O1737" i="1"/>
  <c r="O2786" i="1"/>
  <c r="O1208" i="1"/>
  <c r="O496" i="1"/>
  <c r="O302" i="1"/>
  <c r="O1401" i="1"/>
  <c r="O782" i="1"/>
  <c r="O360" i="1"/>
  <c r="O1276" i="1"/>
  <c r="O442" i="1"/>
  <c r="O917" i="1"/>
  <c r="O1135" i="1"/>
  <c r="O714" i="1"/>
  <c r="O2508" i="1"/>
  <c r="O592" i="1"/>
  <c r="O883" i="1"/>
  <c r="O2186" i="1"/>
  <c r="O152" i="1"/>
  <c r="O801" i="1"/>
  <c r="O249" i="1"/>
  <c r="O1949" i="1"/>
  <c r="O2100" i="1"/>
  <c r="O2196" i="1"/>
  <c r="O1250" i="1"/>
  <c r="O71" i="1"/>
  <c r="O311" i="1"/>
  <c r="O260" i="1"/>
  <c r="O2300" i="1"/>
  <c r="O2349" i="1"/>
  <c r="O381" i="1"/>
  <c r="O1478" i="1"/>
  <c r="O758" i="1"/>
  <c r="O1932" i="1"/>
  <c r="O475" i="1"/>
  <c r="O565" i="1"/>
  <c r="O1113" i="1"/>
  <c r="O528" i="1"/>
  <c r="O2497" i="1"/>
  <c r="O806" i="1"/>
  <c r="O1332" i="1"/>
  <c r="O2566" i="1"/>
  <c r="O2444" i="1"/>
  <c r="O3203" i="1"/>
  <c r="O3344" i="1"/>
  <c r="O4041" i="1"/>
  <c r="O3688" i="1"/>
  <c r="O4042" i="1"/>
  <c r="O4043" i="1"/>
  <c r="O3611" i="1"/>
  <c r="O2717" i="1"/>
  <c r="O2814" i="1"/>
  <c r="O4044" i="1"/>
  <c r="O935" i="1"/>
  <c r="O2609" i="1"/>
  <c r="O798" i="1"/>
  <c r="O3538" i="1"/>
  <c r="O193" i="1"/>
  <c r="O2976" i="1"/>
  <c r="O3004" i="1"/>
  <c r="O3039" i="1"/>
  <c r="O2815" i="1"/>
  <c r="O909" i="1"/>
  <c r="O3631" i="1"/>
  <c r="O2551" i="1"/>
  <c r="O3443" i="1"/>
  <c r="O2183" i="1"/>
  <c r="O2092" i="1"/>
  <c r="O3118" i="1"/>
  <c r="O3210" i="1"/>
  <c r="O648" i="1"/>
  <c r="O2781" i="1"/>
  <c r="O1828" i="1"/>
  <c r="O4045" i="1"/>
  <c r="O3251" i="1"/>
  <c r="O2701" i="1"/>
  <c r="O2588" i="1"/>
  <c r="O3301" i="1"/>
  <c r="O3073" i="1"/>
  <c r="O3066" i="1"/>
  <c r="O1031" i="1"/>
  <c r="O636" i="1"/>
  <c r="O2470" i="1"/>
  <c r="O2237" i="1"/>
  <c r="O2397" i="1"/>
  <c r="O3428" i="1"/>
  <c r="O3302" i="1"/>
  <c r="O2472" i="1"/>
  <c r="O1995" i="1"/>
  <c r="O1986" i="1"/>
  <c r="O2871" i="1"/>
  <c r="O1961" i="1"/>
  <c r="O2849" i="1"/>
  <c r="O971" i="1"/>
  <c r="O3500" i="1"/>
  <c r="O2235" i="1"/>
  <c r="O1718" i="1"/>
  <c r="O3332" i="1"/>
  <c r="O854" i="1"/>
  <c r="O3404" i="1"/>
  <c r="O941" i="1"/>
  <c r="O3539" i="1"/>
  <c r="O1110" i="1"/>
  <c r="O2658" i="1"/>
  <c r="O1219" i="1"/>
  <c r="O4046" i="1"/>
  <c r="O2850" i="1"/>
  <c r="O2731" i="1"/>
  <c r="O3689" i="1"/>
  <c r="O2066" i="1"/>
  <c r="O3593" i="1"/>
  <c r="O3064" i="1"/>
  <c r="O3540" i="1"/>
  <c r="O3089" i="1"/>
  <c r="O97" i="1"/>
  <c r="O3405" i="1"/>
  <c r="O4047" i="1"/>
  <c r="O2323" i="1"/>
  <c r="O4048" i="1"/>
  <c r="O478" i="1"/>
  <c r="O3541" i="1"/>
  <c r="O2784" i="1"/>
  <c r="O2552" i="1"/>
  <c r="O3542" i="1"/>
  <c r="O2646" i="1"/>
  <c r="O2938" i="1"/>
  <c r="O3013" i="1"/>
  <c r="O2562" i="1"/>
  <c r="O3303" i="1"/>
  <c r="O4049" i="1"/>
  <c r="O1628" i="1"/>
  <c r="O3152" i="1"/>
  <c r="O2897" i="1"/>
  <c r="O3324" i="1"/>
  <c r="O4050" i="1"/>
  <c r="O884" i="1"/>
  <c r="O4051" i="1"/>
  <c r="O1125" i="1"/>
  <c r="O358" i="1"/>
  <c r="O1740" i="1"/>
  <c r="O2181" i="1"/>
  <c r="O1394" i="1"/>
  <c r="O1399" i="1"/>
  <c r="O1752" i="1"/>
  <c r="O719" i="1"/>
  <c r="O855" i="1"/>
  <c r="O747" i="1"/>
  <c r="O1059" i="1"/>
  <c r="O1316" i="1"/>
  <c r="O1042" i="1"/>
  <c r="O1904" i="1"/>
  <c r="O1224" i="1"/>
  <c r="O1829" i="1"/>
  <c r="O1157" i="1"/>
  <c r="O534" i="1"/>
  <c r="O1636" i="1"/>
  <c r="O2216" i="1"/>
  <c r="O142" i="1"/>
  <c r="O1409" i="1"/>
  <c r="O1511" i="1"/>
  <c r="O813" i="1"/>
  <c r="O1774" i="1"/>
  <c r="O879" i="1"/>
  <c r="O1759" i="1"/>
  <c r="O695" i="1"/>
  <c r="O1540" i="1"/>
  <c r="O1080" i="1"/>
  <c r="O1793" i="1"/>
  <c r="O1576" i="1"/>
  <c r="O1665" i="1"/>
  <c r="O1204" i="1"/>
  <c r="O2121" i="1"/>
  <c r="O2643" i="1"/>
  <c r="O914" i="1"/>
  <c r="O1620" i="1"/>
  <c r="O1221" i="1"/>
  <c r="O2370" i="1"/>
  <c r="O1468" i="1"/>
  <c r="O456" i="1"/>
  <c r="O3060" i="1"/>
  <c r="O929" i="1"/>
  <c r="O4052" i="1"/>
  <c r="O3025" i="1"/>
  <c r="O3122" i="1"/>
  <c r="O2610" i="1"/>
  <c r="O4053" i="1"/>
  <c r="O1849" i="1"/>
  <c r="O1970" i="1"/>
  <c r="O2255" i="1"/>
  <c r="O3100" i="1"/>
  <c r="O1652" i="1"/>
  <c r="O3690" i="1"/>
  <c r="O3429" i="1"/>
  <c r="O1618" i="1"/>
  <c r="O2911" i="1"/>
  <c r="O4054" i="1"/>
  <c r="O2877" i="1"/>
  <c r="O4055" i="1"/>
  <c r="O1680" i="1"/>
  <c r="O1144" i="1"/>
  <c r="O643" i="1"/>
  <c r="O1361" i="1"/>
  <c r="O309" i="1"/>
  <c r="O1169" i="1"/>
  <c r="O1013" i="1"/>
  <c r="O593" i="1"/>
  <c r="O234" i="1"/>
  <c r="O1906" i="1"/>
  <c r="O1136" i="1"/>
  <c r="O594" i="1"/>
  <c r="O418" i="1"/>
  <c r="O525" i="1"/>
  <c r="O1293" i="1"/>
  <c r="O1509" i="1"/>
  <c r="O1432" i="1"/>
  <c r="O273" i="1"/>
  <c r="O1866" i="1"/>
  <c r="O2205" i="1"/>
  <c r="O2101" i="1"/>
  <c r="O910" i="1"/>
  <c r="O386" i="1"/>
  <c r="O1593" i="1"/>
  <c r="O2037" i="1"/>
  <c r="O2175" i="1"/>
  <c r="O1022" i="1"/>
  <c r="O1324" i="1"/>
  <c r="O509" i="1"/>
  <c r="O414" i="1"/>
  <c r="O232" i="1"/>
  <c r="O1503" i="1"/>
  <c r="O979" i="1"/>
  <c r="O1547" i="1"/>
  <c r="O735" i="1"/>
  <c r="O579" i="1"/>
  <c r="O815" i="1"/>
  <c r="O2025" i="1"/>
  <c r="O377" i="1"/>
  <c r="O652" i="1"/>
  <c r="O1640" i="1"/>
  <c r="O601" i="1"/>
  <c r="O1038" i="1"/>
  <c r="O338" i="1"/>
  <c r="O2016" i="1"/>
  <c r="O1588" i="1"/>
  <c r="O408" i="1"/>
  <c r="O564" i="1"/>
  <c r="O2656" i="1"/>
  <c r="O574" i="1"/>
  <c r="O1820" i="1"/>
  <c r="O898" i="1"/>
  <c r="O349" i="1"/>
  <c r="O1083" i="1"/>
  <c r="O1456" i="1"/>
  <c r="O582" i="1"/>
  <c r="O1604" i="1"/>
  <c r="O1666" i="1"/>
  <c r="O1246" i="1"/>
  <c r="O856" i="1"/>
  <c r="O516" i="1"/>
  <c r="O1673" i="1"/>
  <c r="O827" i="1"/>
  <c r="O1960" i="1"/>
  <c r="O1927" i="1"/>
  <c r="O510" i="1"/>
  <c r="O1267" i="1"/>
  <c r="O494" i="1"/>
  <c r="O1967" i="1"/>
  <c r="O1124" i="1"/>
  <c r="O1090" i="1"/>
  <c r="O1663" i="1"/>
  <c r="O943" i="1"/>
  <c r="O1853" i="1"/>
  <c r="O994" i="1"/>
  <c r="O258" i="1"/>
  <c r="O2440" i="1"/>
  <c r="O1530" i="1"/>
  <c r="O1058" i="1"/>
  <c r="O520" i="1"/>
  <c r="O1709" i="1"/>
  <c r="O727" i="1"/>
  <c r="O2538" i="1"/>
  <c r="O1723" i="1"/>
  <c r="O2618" i="1"/>
  <c r="O2858" i="1"/>
  <c r="O874" i="1"/>
  <c r="O2518" i="1"/>
  <c r="O2509" i="1"/>
  <c r="O1797" i="1"/>
  <c r="O1075" i="1"/>
  <c r="O706" i="1"/>
  <c r="O1408" i="1"/>
  <c r="O1302" i="1"/>
  <c r="O1327" i="1"/>
  <c r="O784" i="1"/>
  <c r="O1840" i="1"/>
  <c r="O497" i="1"/>
  <c r="O1303" i="1"/>
  <c r="O1645" i="1"/>
  <c r="O2298" i="1"/>
  <c r="O1270" i="1"/>
  <c r="O2630" i="1"/>
  <c r="O953" i="1"/>
  <c r="O1614" i="1"/>
  <c r="O1704" i="1"/>
  <c r="O1755" i="1"/>
  <c r="O2008" i="1"/>
  <c r="O1249" i="1"/>
  <c r="O618" i="1"/>
  <c r="O2270" i="1"/>
  <c r="O1696" i="1"/>
  <c r="O2647" i="1"/>
  <c r="O1690" i="1"/>
  <c r="O2648" i="1"/>
  <c r="O1446" i="1"/>
  <c r="O2201" i="1"/>
  <c r="O2080" i="1"/>
  <c r="O2718" i="1"/>
  <c r="O829" i="1"/>
  <c r="O2456" i="1"/>
  <c r="O1642" i="1"/>
  <c r="O2243" i="1"/>
  <c r="O2041" i="1"/>
  <c r="O1133" i="1"/>
  <c r="O1020" i="1"/>
  <c r="O1377" i="1"/>
  <c r="O1102" i="1"/>
  <c r="O1177" i="1"/>
  <c r="O2912" i="1"/>
  <c r="O1610" i="1"/>
  <c r="O514" i="1"/>
  <c r="O805" i="1"/>
  <c r="O1291" i="1"/>
  <c r="O1447" i="1"/>
  <c r="O991" i="1"/>
  <c r="O2230" i="1"/>
  <c r="O1226" i="1"/>
  <c r="O2548" i="1"/>
  <c r="O2024" i="1"/>
  <c r="O1733" i="1"/>
  <c r="O1071" i="1"/>
  <c r="O2074" i="1"/>
  <c r="O1379" i="1"/>
  <c r="O1164" i="1"/>
  <c r="O1101" i="1"/>
  <c r="O2050" i="1"/>
  <c r="O1527" i="1"/>
  <c r="O1781" i="1"/>
  <c r="O2082" i="1"/>
  <c r="O1886" i="1"/>
  <c r="O696" i="1"/>
  <c r="O1273" i="1"/>
  <c r="O761" i="1"/>
  <c r="O1045" i="1"/>
  <c r="O2286" i="1"/>
  <c r="O859" i="1"/>
  <c r="O1493" i="1"/>
  <c r="O1658" i="1"/>
  <c r="O2276" i="1"/>
  <c r="O2411" i="1"/>
  <c r="O2317" i="1"/>
  <c r="O1141" i="1"/>
  <c r="O1984" i="1"/>
  <c r="O2873" i="1"/>
  <c r="O2326" i="1"/>
  <c r="O1900" i="1"/>
  <c r="O1369" i="1"/>
  <c r="O1562" i="1"/>
  <c r="O848" i="1"/>
  <c r="O835" i="1"/>
  <c r="O2605" i="1"/>
  <c r="O1846" i="1"/>
  <c r="O1505" i="1"/>
  <c r="O1300" i="1"/>
  <c r="O1398" i="1"/>
  <c r="O1926" i="1"/>
  <c r="O1015" i="1"/>
  <c r="O1915" i="1"/>
  <c r="O1834" i="1"/>
  <c r="O1402" i="1"/>
  <c r="O2061" i="1"/>
  <c r="O635" i="1"/>
  <c r="O2071" i="1"/>
  <c r="O2271" i="1"/>
  <c r="O2682" i="1"/>
  <c r="O2043" i="1"/>
  <c r="O2477" i="1"/>
  <c r="O2393" i="1"/>
  <c r="O2057" i="1"/>
  <c r="O2869" i="1"/>
  <c r="O1245" i="1"/>
  <c r="O2209" i="1"/>
  <c r="O724" i="1"/>
  <c r="O1573" i="1"/>
  <c r="O476" i="1"/>
  <c r="O1916" i="1"/>
  <c r="O2589" i="1"/>
  <c r="O2695" i="1"/>
  <c r="O725" i="1"/>
  <c r="O1811" i="1"/>
  <c r="O2310" i="1"/>
  <c r="O2583" i="1"/>
  <c r="O1471" i="1"/>
  <c r="O506" i="1"/>
  <c r="O1563" i="1"/>
  <c r="O2549" i="1"/>
  <c r="O1512" i="1"/>
  <c r="O2977" i="1"/>
  <c r="O1205" i="1"/>
  <c r="O2000" i="1"/>
  <c r="O1318" i="1"/>
  <c r="O1579" i="1"/>
  <c r="O2385" i="1"/>
  <c r="O711" i="1"/>
  <c r="O1466" i="1"/>
  <c r="O2803" i="1"/>
  <c r="O977" i="1"/>
  <c r="O268" i="1"/>
  <c r="O1310" i="1"/>
  <c r="O2102" i="1"/>
  <c r="O1858" i="1"/>
  <c r="O2983" i="1"/>
  <c r="O1796" i="1"/>
  <c r="O1917" i="1"/>
  <c r="O1789" i="1"/>
  <c r="O741" i="1"/>
  <c r="O680" i="1"/>
  <c r="O2268" i="1"/>
  <c r="O1116" i="1"/>
  <c r="O1542" i="1"/>
  <c r="O1655" i="1"/>
  <c r="O2032" i="1"/>
  <c r="O1121" i="1"/>
  <c r="O1670" i="1"/>
  <c r="O2913" i="1"/>
  <c r="O1954" i="1"/>
  <c r="O2425" i="1"/>
  <c r="O1918" i="1"/>
  <c r="O2290" i="1"/>
  <c r="O2294" i="1"/>
  <c r="O1758" i="1"/>
  <c r="O2150" i="1"/>
  <c r="O2488" i="1"/>
  <c r="O2540" i="1"/>
  <c r="O2076" i="1"/>
  <c r="O2772" i="1"/>
  <c r="O2519" i="1"/>
  <c r="O720" i="1"/>
  <c r="O1040" i="1"/>
  <c r="O1605" i="1"/>
  <c r="O2221" i="1"/>
  <c r="O2571" i="1"/>
  <c r="O2387" i="1"/>
  <c r="O2523" i="1"/>
  <c r="O2669" i="1"/>
  <c r="O692" i="1"/>
  <c r="O1149" i="1"/>
  <c r="O1854" i="1"/>
  <c r="O1244" i="1"/>
  <c r="O1543" i="1"/>
  <c r="O596" i="1"/>
  <c r="O1494" i="1"/>
  <c r="O2785" i="1"/>
  <c r="O2295" i="1"/>
  <c r="O1868" i="1"/>
  <c r="O1194" i="1"/>
  <c r="O1887" i="1"/>
  <c r="O2809" i="1"/>
  <c r="O2828" i="1"/>
  <c r="O1844" i="1"/>
  <c r="O1772" i="1"/>
  <c r="O1933" i="1"/>
  <c r="O1813" i="1"/>
  <c r="O614" i="1"/>
  <c r="O1290" i="1"/>
  <c r="O1105" i="1"/>
  <c r="O1594" i="1"/>
  <c r="O2018" i="1"/>
  <c r="O1214" i="1"/>
  <c r="O1677" i="1"/>
  <c r="O1382" i="1"/>
  <c r="O1053" i="1"/>
  <c r="O2193" i="1"/>
  <c r="O2474" i="1"/>
  <c r="O1330" i="1"/>
  <c r="O2103" i="1"/>
  <c r="O2766" i="1"/>
  <c r="O1107" i="1"/>
  <c r="O1368" i="1"/>
  <c r="O2009" i="1"/>
  <c r="O2006" i="1"/>
  <c r="O1826" i="1"/>
  <c r="O2304" i="1"/>
  <c r="O2089" i="1"/>
  <c r="O1279" i="1"/>
  <c r="O1631" i="1"/>
  <c r="O2371" i="1"/>
  <c r="O1661" i="1"/>
  <c r="O1533" i="1"/>
  <c r="O685" i="1"/>
  <c r="O2998" i="1"/>
  <c r="O1490" i="1"/>
  <c r="O2401" i="1"/>
  <c r="O2084" i="1"/>
  <c r="O2372" i="1"/>
  <c r="O1457" i="1"/>
  <c r="O2638" i="1"/>
  <c r="O1520" i="1"/>
  <c r="O1710" i="1"/>
  <c r="O1333" i="1"/>
  <c r="O2023" i="1"/>
  <c r="O1878" i="1"/>
  <c r="O1891" i="1"/>
  <c r="O2604" i="1"/>
  <c r="O2136" i="1"/>
  <c r="O1230" i="1"/>
  <c r="O707" i="1"/>
  <c r="O2652" i="1"/>
  <c r="O1441" i="1"/>
  <c r="O919" i="1"/>
  <c r="O2012" i="1"/>
  <c r="O2539" i="1"/>
  <c r="O1612" i="1"/>
  <c r="O2191" i="1"/>
  <c r="O2257" i="1"/>
  <c r="O2572" i="1"/>
  <c r="O863" i="1"/>
  <c r="O1852" i="1"/>
  <c r="O2934" i="1"/>
  <c r="O2218" i="1"/>
  <c r="O1668" i="1"/>
  <c r="O2510" i="1"/>
  <c r="O2787" i="1"/>
  <c r="O2199" i="1"/>
  <c r="O1055" i="1"/>
  <c r="O2055" i="1"/>
  <c r="O1711" i="1"/>
  <c r="O2901" i="1"/>
  <c r="O2266" i="1"/>
  <c r="O208" i="1"/>
  <c r="O1814" i="1"/>
  <c r="O2341" i="1"/>
  <c r="O1646" i="1"/>
  <c r="O2078" i="1"/>
  <c r="O2482" i="1"/>
  <c r="O1032" i="1"/>
  <c r="O1046" i="1"/>
  <c r="O1730" i="1"/>
  <c r="O1782" i="1"/>
  <c r="O86" i="1"/>
  <c r="O2671" i="1"/>
  <c r="O2327" i="1"/>
  <c r="O1410" i="1"/>
  <c r="O1674" i="1"/>
  <c r="O2702" i="1"/>
  <c r="O2653" i="1"/>
  <c r="O2350" i="1"/>
  <c r="O2240" i="1"/>
  <c r="O1837" i="1"/>
  <c r="O2287" i="1"/>
  <c r="O2273" i="1"/>
  <c r="O1176" i="1"/>
  <c r="O1766" i="1"/>
  <c r="O1958" i="1"/>
  <c r="O2683" i="1"/>
  <c r="O1518" i="1"/>
  <c r="O982" i="1"/>
  <c r="O709" i="1"/>
  <c r="O3144" i="1"/>
  <c r="O2479" i="1"/>
  <c r="O2098" i="1"/>
  <c r="O2684" i="1"/>
  <c r="O2336" i="1"/>
  <c r="O2104" i="1"/>
  <c r="O1590" i="1"/>
  <c r="O1472" i="1"/>
  <c r="O1414" i="1"/>
  <c r="O1313" i="1"/>
  <c r="O819" i="1"/>
  <c r="O2569" i="1"/>
  <c r="O2969" i="1"/>
  <c r="O1154" i="1"/>
  <c r="O1180" i="1"/>
  <c r="O2213" i="1"/>
  <c r="O1683" i="1"/>
  <c r="O1453" i="1"/>
  <c r="O1892" i="1"/>
  <c r="O1519" i="1"/>
  <c r="O2236" i="1"/>
  <c r="O1671" i="1"/>
  <c r="O2279" i="1"/>
  <c r="O2346" i="1"/>
  <c r="O3490" i="1"/>
  <c r="O1839" i="1"/>
  <c r="O1328" i="1"/>
  <c r="O1675" i="1"/>
  <c r="O1436" i="1"/>
  <c r="O2711" i="1"/>
  <c r="O1344" i="1"/>
  <c r="O2614" i="1"/>
  <c r="O2467" i="1"/>
  <c r="O1554" i="1"/>
  <c r="O2031" i="1"/>
  <c r="O1429" i="1"/>
  <c r="O905" i="1"/>
  <c r="O2206" i="1"/>
  <c r="O1694" i="1"/>
  <c r="O1635" i="1"/>
  <c r="O1510" i="1"/>
  <c r="O2419" i="1"/>
  <c r="O1888" i="1"/>
  <c r="O2263" i="1"/>
  <c r="O657" i="1"/>
  <c r="O1461" i="1"/>
  <c r="O2361" i="1"/>
  <c r="O1564" i="1"/>
  <c r="O1502" i="1"/>
  <c r="O1521" i="1"/>
  <c r="O1305" i="1"/>
  <c r="O1919" i="1"/>
  <c r="O4056" i="1"/>
  <c r="O3632" i="1"/>
  <c r="O3691" i="1"/>
  <c r="O781" i="1"/>
  <c r="O3145" i="1"/>
  <c r="O1985" i="1"/>
  <c r="O1492" i="1"/>
  <c r="O2192" i="1"/>
  <c r="O4057" i="1"/>
  <c r="O2390" i="1"/>
  <c r="O2945" i="1"/>
  <c r="O3692" i="1"/>
  <c r="O3259" i="1"/>
  <c r="O4058" i="1"/>
  <c r="O3484" i="1"/>
  <c r="O4059" i="1"/>
  <c r="O2448" i="1"/>
  <c r="O3693" i="1"/>
  <c r="O2697" i="1"/>
  <c r="O3387" i="1"/>
  <c r="O204" i="1"/>
  <c r="O2480" i="1"/>
  <c r="O2685" i="1"/>
  <c r="O2662" i="1"/>
  <c r="O2492" i="1"/>
  <c r="O1896" i="1"/>
  <c r="O1648" i="1"/>
  <c r="O1036" i="1"/>
  <c r="O1117" i="1"/>
  <c r="O1780" i="1"/>
  <c r="O2090" i="1"/>
  <c r="O1524" i="1"/>
  <c r="O2914" i="1"/>
  <c r="O1449" i="1"/>
  <c r="O828" i="1"/>
  <c r="O2930" i="1"/>
  <c r="O2423" i="1"/>
  <c r="O2515" i="1"/>
  <c r="O2231" i="1"/>
  <c r="O1517" i="1"/>
  <c r="O2328" i="1"/>
  <c r="O2142" i="1"/>
  <c r="O2921" i="1"/>
  <c r="O1396" i="1"/>
  <c r="O1531" i="1"/>
  <c r="O1231" i="1"/>
  <c r="O1241" i="1"/>
  <c r="O3217" i="1"/>
  <c r="O2331" i="1"/>
  <c r="O590" i="1"/>
  <c r="O1865" i="1"/>
  <c r="O1784" i="1"/>
  <c r="O1437" i="1"/>
  <c r="O2269" i="1"/>
  <c r="O1285" i="1"/>
  <c r="O1349" i="1"/>
  <c r="O2318" i="1"/>
  <c r="O1118" i="1"/>
  <c r="O2797" i="1"/>
  <c r="O1178" i="1"/>
  <c r="O1464" i="1"/>
  <c r="O1392" i="1"/>
  <c r="O1971" i="1"/>
  <c r="O158" i="1"/>
  <c r="O2200" i="1"/>
  <c r="O2732" i="1"/>
  <c r="O1362" i="1"/>
  <c r="O1326" i="1"/>
  <c r="O1516" i="1"/>
  <c r="O1798" i="1"/>
  <c r="O1070" i="1"/>
  <c r="O1695" i="1"/>
  <c r="O2592" i="1"/>
  <c r="O2093" i="1"/>
  <c r="O1465" i="1"/>
  <c r="O2184" i="1"/>
  <c r="O2754" i="1"/>
  <c r="O1581" i="1"/>
  <c r="O1965" i="1"/>
  <c r="O1953" i="1"/>
  <c r="O1835" i="1"/>
  <c r="O2288" i="1"/>
  <c r="O1957" i="1"/>
  <c r="O2619" i="1"/>
  <c r="O631" i="1"/>
  <c r="O1875" i="1"/>
  <c r="O701" i="1"/>
  <c r="O1386" i="1"/>
  <c r="O2207" i="1"/>
  <c r="O1319" i="1"/>
  <c r="O2233" i="1"/>
  <c r="O2744" i="1"/>
  <c r="O1417" i="1"/>
  <c r="O1173" i="1"/>
  <c r="O2013" i="1"/>
  <c r="O1222" i="1"/>
  <c r="O1248" i="1"/>
  <c r="O2775" i="1"/>
  <c r="O1587" i="1"/>
  <c r="O1893" i="1"/>
  <c r="O1951" i="1"/>
  <c r="O2789" i="1"/>
  <c r="O3146" i="1"/>
  <c r="O2581" i="1"/>
  <c r="O3056" i="1"/>
  <c r="O4060" i="1"/>
  <c r="O2735" i="1"/>
  <c r="O3462" i="1"/>
  <c r="O3543" i="1"/>
  <c r="O3031" i="1"/>
  <c r="O2882" i="1"/>
  <c r="O2460" i="1"/>
  <c r="O2796" i="1"/>
  <c r="O4061" i="1"/>
  <c r="O3147" i="1"/>
  <c r="O4062" i="1"/>
  <c r="O4063" i="1"/>
  <c r="O3544" i="1"/>
  <c r="O2967" i="1"/>
  <c r="O3430" i="1"/>
  <c r="O1143" i="1"/>
  <c r="O2657" i="1"/>
  <c r="O1007" i="1"/>
  <c r="O2170" i="1"/>
  <c r="O2622" i="1"/>
  <c r="O1145" i="1"/>
  <c r="O1565" i="1"/>
  <c r="O2516" i="1"/>
  <c r="O1229" i="1"/>
  <c r="O1356" i="1"/>
  <c r="O2073" i="1"/>
  <c r="O1247" i="1"/>
  <c r="O1168" i="1"/>
  <c r="O2686" i="1"/>
  <c r="O2169" i="1"/>
  <c r="O1186" i="1"/>
  <c r="O2105" i="1"/>
  <c r="O851" i="1"/>
  <c r="O699" i="1"/>
  <c r="O1750" i="1"/>
  <c r="O1265" i="1"/>
  <c r="O2282" i="1"/>
  <c r="O1920" i="1"/>
  <c r="O2116" i="1"/>
  <c r="O1072" i="1"/>
  <c r="O1094" i="1"/>
  <c r="O1712" i="1"/>
  <c r="O1901" i="1"/>
  <c r="O795" i="1"/>
  <c r="O1592" i="1"/>
  <c r="O1693" i="1"/>
  <c r="O502" i="1"/>
  <c r="O1566" i="1"/>
  <c r="O1191" i="1"/>
  <c r="O1871" i="1"/>
  <c r="O2067" i="1"/>
  <c r="O2249" i="1"/>
  <c r="O1550" i="1"/>
  <c r="O938" i="1"/>
  <c r="O2800" i="1"/>
  <c r="O2687" i="1"/>
  <c r="O3090" i="1"/>
  <c r="O4064" i="1"/>
  <c r="O4065" i="1"/>
  <c r="O3364" i="1"/>
  <c r="O1286" i="1"/>
  <c r="O3304" i="1"/>
  <c r="O3545" i="1"/>
  <c r="O3694" i="1"/>
  <c r="O1100" i="1"/>
  <c r="O2337" i="1"/>
  <c r="O2760" i="1"/>
  <c r="O2417" i="1"/>
  <c r="O2737" i="1"/>
  <c r="O4066" i="1"/>
  <c r="O1742" i="1"/>
  <c r="O4067" i="1"/>
  <c r="O3612" i="1"/>
  <c r="O3594" i="1"/>
  <c r="O2713" i="1"/>
  <c r="O2373" i="1"/>
  <c r="O1881" i="1"/>
  <c r="O1962" i="1"/>
  <c r="O2445" i="1"/>
  <c r="O1791" i="1"/>
  <c r="O1821" i="1"/>
  <c r="O1830" i="1"/>
  <c r="O2362" i="1"/>
  <c r="O1972" i="1"/>
  <c r="O1808" i="1"/>
  <c r="O2620" i="1"/>
  <c r="O2303" i="1"/>
  <c r="O2733" i="1"/>
  <c r="O1378" i="1"/>
  <c r="O1076" i="1"/>
  <c r="O1639" i="1"/>
  <c r="O2883" i="1"/>
  <c r="O1119" i="1"/>
  <c r="O2513" i="1"/>
  <c r="O1223" i="1"/>
  <c r="O1187" i="1"/>
  <c r="O2675" i="1"/>
  <c r="O2939" i="1"/>
  <c r="O2649" i="1"/>
  <c r="O2202" i="1"/>
  <c r="O2133" i="1"/>
  <c r="O1467" i="1"/>
  <c r="O2824" i="1"/>
  <c r="O2405" i="1"/>
  <c r="O1867" i="1"/>
  <c r="O84" i="1"/>
  <c r="O1882" i="1"/>
  <c r="O3230" i="1"/>
  <c r="O2424" i="1"/>
  <c r="O2283" i="1"/>
  <c r="O2302" i="1"/>
  <c r="O1307" i="1"/>
  <c r="O2439" i="1"/>
  <c r="O2988" i="1"/>
  <c r="O2004" i="1"/>
  <c r="O1819" i="1"/>
  <c r="O1823" i="1"/>
  <c r="O3349" i="1"/>
  <c r="O2433" i="1"/>
  <c r="O3463" i="1"/>
  <c r="O3406" i="1"/>
  <c r="O1973" i="1"/>
  <c r="O3431" i="1"/>
  <c r="O3695" i="1"/>
  <c r="O2894" i="1"/>
  <c r="O3546" i="1"/>
  <c r="O3696" i="1"/>
  <c r="O2306" i="1"/>
  <c r="O3148" i="1"/>
  <c r="O3697" i="1"/>
  <c r="O4068" i="1"/>
  <c r="O3243" i="1"/>
  <c r="O2550" i="1"/>
  <c r="O3501" i="1"/>
  <c r="O2902" i="1"/>
  <c r="O3547" i="1"/>
  <c r="O2716" i="1"/>
  <c r="O2106" i="1"/>
  <c r="O3345" i="1"/>
  <c r="O4069" i="1"/>
  <c r="O4070" i="1"/>
  <c r="O4071" i="1"/>
  <c r="O4072" i="1"/>
  <c r="O1855" i="1"/>
  <c r="O2210" i="1"/>
  <c r="O3548" i="1"/>
  <c r="O4073" i="1"/>
  <c r="O2380" i="1"/>
  <c r="O3432" i="1"/>
  <c r="O4074" i="1"/>
  <c r="O4075" i="1"/>
  <c r="O4076" i="1"/>
  <c r="O4077" i="1"/>
  <c r="O4078" i="1"/>
  <c r="O3365" i="1"/>
  <c r="O2644" i="1"/>
  <c r="O3087" i="1"/>
  <c r="O1691" i="1"/>
  <c r="O2895" i="1"/>
  <c r="O4079" i="1"/>
  <c r="O667" i="1"/>
  <c r="O2663" i="1"/>
  <c r="O3305" i="1"/>
  <c r="O3009" i="1"/>
  <c r="O2723" i="1"/>
  <c r="O2452" i="1"/>
  <c r="O3074" i="1"/>
  <c r="O3047" i="1"/>
  <c r="O3433" i="1"/>
  <c r="O2114" i="1"/>
  <c r="O4080" i="1"/>
  <c r="O3613" i="1"/>
  <c r="O3005" i="1"/>
  <c r="O2347" i="1"/>
  <c r="O3020" i="1"/>
  <c r="O3231" i="1"/>
  <c r="O3048" i="1"/>
  <c r="O2993" i="1"/>
  <c r="O1568" i="1"/>
  <c r="O3698" i="1"/>
  <c r="O2374" i="1"/>
  <c r="O2399" i="1"/>
  <c r="O3595" i="1"/>
  <c r="O4081" i="1"/>
  <c r="O3549" i="1"/>
  <c r="O3085" i="1"/>
  <c r="O3168" i="1"/>
  <c r="O3049" i="1"/>
  <c r="O4082" i="1"/>
  <c r="O3238" i="1"/>
  <c r="O2141" i="1"/>
  <c r="O1765" i="1"/>
  <c r="O3485" i="1"/>
  <c r="O3486" i="1"/>
  <c r="O3434" i="1"/>
  <c r="O2544" i="1"/>
  <c r="O2714" i="1"/>
  <c r="O4083" i="1"/>
  <c r="O4084" i="1"/>
  <c r="O3699" i="1"/>
  <c r="O2277" i="1"/>
  <c r="O2639" i="1"/>
  <c r="O2174" i="1"/>
  <c r="O4085" i="1"/>
  <c r="O1715" i="1"/>
  <c r="O2769" i="1"/>
  <c r="O3596" i="1"/>
  <c r="O3502" i="1"/>
  <c r="O3306" i="1"/>
  <c r="O4086" i="1"/>
  <c r="O1976" i="1"/>
  <c r="O4087" i="1"/>
  <c r="O3597" i="1"/>
  <c r="O2984" i="1"/>
  <c r="O3126" i="1"/>
  <c r="O4088" i="1"/>
  <c r="O2045" i="1"/>
  <c r="O3435" i="1"/>
  <c r="O3700" i="1"/>
  <c r="O3436" i="1"/>
  <c r="O4089" i="1"/>
  <c r="O4090" i="1"/>
  <c r="O2742" i="1"/>
  <c r="O4091" i="1"/>
  <c r="O3562" i="1"/>
  <c r="O2555" i="1"/>
  <c r="O2854" i="1"/>
  <c r="O3325" i="1"/>
  <c r="O3450" i="1"/>
  <c r="O3326" i="1"/>
  <c r="O4092" i="1"/>
  <c r="O3067" i="1"/>
  <c r="O2860" i="1"/>
  <c r="O3327" i="1"/>
  <c r="O2753" i="1"/>
  <c r="O2654" i="1"/>
  <c r="O2954" i="1"/>
  <c r="O3503" i="1"/>
  <c r="O3046" i="1"/>
  <c r="O2955" i="1"/>
  <c r="O1346" i="1"/>
  <c r="O2825" i="1"/>
  <c r="O4093" i="1"/>
  <c r="O2582" i="1"/>
  <c r="O2177" i="1"/>
  <c r="O2950" i="1"/>
  <c r="O3101" i="1"/>
  <c r="O2719" i="1"/>
  <c r="O2214" i="1"/>
  <c r="O3010" i="1"/>
  <c r="O1350" i="1"/>
  <c r="O3155" i="1"/>
  <c r="O2556" i="1"/>
  <c r="O2691" i="1"/>
  <c r="O3026" i="1"/>
  <c r="O3371" i="1"/>
  <c r="O4094" i="1"/>
  <c r="O3221" i="1"/>
  <c r="O3149" i="1"/>
  <c r="O2645" i="1"/>
  <c r="O3614" i="1"/>
  <c r="O3598" i="1"/>
  <c r="O3218" i="1"/>
  <c r="O2688" i="1"/>
  <c r="O4095" i="1"/>
  <c r="O2514" i="1"/>
  <c r="O2246" i="1"/>
  <c r="O3550" i="1"/>
  <c r="O2715" i="1"/>
  <c r="O3441" i="1"/>
  <c r="O2970" i="1"/>
  <c r="O3701" i="1"/>
  <c r="O3346" i="1"/>
  <c r="O3633" i="1"/>
  <c r="O3599" i="1"/>
  <c r="O3244" i="1"/>
  <c r="O3204" i="1"/>
  <c r="O1991" i="1"/>
  <c r="O3466" i="1"/>
  <c r="O4096" i="1"/>
  <c r="O3407" i="1"/>
  <c r="O4097" i="1"/>
  <c r="O3702" i="1"/>
  <c r="O3219" i="1"/>
  <c r="O3119" i="1"/>
  <c r="O3061" i="1"/>
  <c r="O3391" i="1"/>
  <c r="O3150" i="1"/>
  <c r="O3075" i="1"/>
  <c r="O584" i="1"/>
  <c r="O4098" i="1"/>
  <c r="O3551" i="1"/>
  <c r="O2915" i="1"/>
  <c r="O4099" i="1"/>
  <c r="O2949" i="1"/>
  <c r="O2625" i="1"/>
  <c r="O4100" i="1"/>
  <c r="O2767" i="1"/>
  <c r="O4101" i="1"/>
  <c r="O2749" i="1"/>
  <c r="O984" i="1"/>
  <c r="O2978" i="1"/>
  <c r="O1373" i="1"/>
  <c r="O1603" i="1"/>
  <c r="O3188" i="1"/>
  <c r="O2840" i="1"/>
  <c r="O2851" i="1"/>
  <c r="O1713" i="1"/>
  <c r="O3451" i="1"/>
  <c r="O3452" i="1"/>
  <c r="O4102" i="1"/>
  <c r="O2940" i="1"/>
  <c r="O3703" i="1"/>
  <c r="O2712" i="1"/>
  <c r="O3102" i="1"/>
  <c r="O1557" i="1"/>
  <c r="O3472" i="1"/>
  <c r="O3704" i="1"/>
  <c r="O4103" i="1"/>
  <c r="O2265" i="1"/>
  <c r="O3103" i="1"/>
  <c r="O4104" i="1"/>
  <c r="O2418" i="1"/>
  <c r="O2473" i="1"/>
  <c r="O2481" i="1"/>
  <c r="O3156" i="1"/>
  <c r="O2916" i="1"/>
  <c r="O2861" i="1"/>
  <c r="O4105" i="1"/>
  <c r="O2690" i="1"/>
  <c r="O3050" i="1"/>
  <c r="O2773" i="1"/>
  <c r="O3394" i="1"/>
  <c r="O3437" i="1"/>
  <c r="O1534" i="1"/>
  <c r="O3366" i="1"/>
  <c r="O2734" i="1"/>
  <c r="O3012" i="1"/>
  <c r="O4106" i="1"/>
  <c r="O3604" i="1"/>
  <c r="O3350" i="1"/>
  <c r="O2498" i="1"/>
  <c r="O2615" i="1"/>
  <c r="O4107" i="1"/>
  <c r="O2163" i="1"/>
  <c r="O4108" i="1"/>
  <c r="O3600" i="1"/>
  <c r="O4109" i="1"/>
  <c r="O2804" i="1"/>
  <c r="O3615" i="1"/>
  <c r="O2489" i="1"/>
  <c r="O3552" i="1"/>
  <c r="O3553" i="1"/>
  <c r="O3311" i="1"/>
  <c r="O4110" i="1"/>
  <c r="O2946" i="1"/>
  <c r="O2923" i="1"/>
  <c r="O3372" i="1"/>
  <c r="O2964" i="1"/>
  <c r="O3464" i="1"/>
  <c r="O3245" i="1"/>
  <c r="O2503" i="1"/>
  <c r="O2468" i="1"/>
  <c r="O2768" i="1"/>
  <c r="O4111" i="1"/>
  <c r="O4112" i="1"/>
  <c r="O3307" i="1"/>
  <c r="O4113" i="1"/>
  <c r="O4114" i="1"/>
  <c r="O3045" i="1"/>
  <c r="O3151" i="1"/>
  <c r="O2557" i="1"/>
  <c r="O1760" i="1"/>
  <c r="O1397" i="1"/>
  <c r="O3333" i="1"/>
  <c r="O3247" i="1"/>
  <c r="O4115" i="1"/>
  <c r="O3170" i="1"/>
  <c r="O3158" i="1"/>
  <c r="O3705" i="1"/>
  <c r="O3616" i="1"/>
  <c r="O625" i="1"/>
  <c r="K531" i="1"/>
  <c r="S531" i="1" s="1"/>
  <c r="K2655" i="1"/>
  <c r="S2655" i="1" s="1"/>
  <c r="K689" i="1"/>
  <c r="S689" i="1" s="1"/>
  <c r="K145" i="1"/>
  <c r="S145" i="1" s="1"/>
  <c r="K1252" i="1"/>
  <c r="S1252" i="1" s="1"/>
  <c r="K797" i="1"/>
  <c r="S797" i="1" s="1"/>
  <c r="K764" i="1"/>
  <c r="S764" i="1" s="1"/>
  <c r="K1403" i="1"/>
  <c r="S1403" i="1" s="1"/>
  <c r="K2573" i="1"/>
  <c r="S2573" i="1" s="1"/>
  <c r="K1549" i="1"/>
  <c r="S1549" i="1" s="1"/>
  <c r="K1008" i="1"/>
  <c r="S1008" i="1" s="1"/>
  <c r="K167" i="1"/>
  <c r="S167" i="1" s="1"/>
  <c r="K1060" i="1"/>
  <c r="S1060" i="1" s="1"/>
  <c r="K999" i="1"/>
  <c r="S999" i="1" s="1"/>
  <c r="K1815" i="1"/>
  <c r="S1815" i="1" s="1"/>
  <c r="K604" i="1"/>
  <c r="S604" i="1" s="1"/>
  <c r="K2087" i="1"/>
  <c r="S2087" i="1" s="1"/>
  <c r="K257" i="1"/>
  <c r="S257" i="1" s="1"/>
  <c r="K2211" i="1"/>
  <c r="S2211" i="1" s="1"/>
  <c r="K1902" i="1"/>
  <c r="S1902" i="1" s="1"/>
  <c r="K411" i="1"/>
  <c r="S411" i="1" s="1"/>
  <c r="K2751" i="1"/>
  <c r="S2751" i="1" s="1"/>
  <c r="K1736" i="1"/>
  <c r="S1736" i="1" s="1"/>
  <c r="K220" i="1"/>
  <c r="S220" i="1" s="1"/>
  <c r="K2463" i="1"/>
  <c r="S2463" i="1" s="1"/>
  <c r="K1929" i="1"/>
  <c r="S1929" i="1" s="1"/>
  <c r="K370" i="1"/>
  <c r="S370" i="1" s="1"/>
  <c r="K602" i="1"/>
  <c r="S602" i="1" s="1"/>
  <c r="K1371" i="1"/>
  <c r="S1371" i="1" s="1"/>
  <c r="K1311" i="1"/>
  <c r="S1311" i="1" s="1"/>
  <c r="K3489" i="1"/>
  <c r="S3489" i="1" s="1"/>
  <c r="K299" i="1"/>
  <c r="S299" i="1" s="1"/>
  <c r="K1103" i="1"/>
  <c r="S1103" i="1" s="1"/>
  <c r="K1433" i="1"/>
  <c r="S1433" i="1" s="1"/>
  <c r="K2014" i="1"/>
  <c r="S2014" i="1" s="1"/>
  <c r="K796" i="1"/>
  <c r="S796" i="1" s="1"/>
  <c r="K202" i="1"/>
  <c r="S202" i="1" s="1"/>
  <c r="K1611" i="1"/>
  <c r="S1611" i="1" s="1"/>
  <c r="K251" i="1"/>
  <c r="S251" i="1" s="1"/>
  <c r="K1877" i="1"/>
  <c r="S1877" i="1" s="1"/>
  <c r="K1908" i="1"/>
  <c r="S1908" i="1" s="1"/>
  <c r="K420" i="1"/>
  <c r="S420" i="1" s="1"/>
  <c r="K269" i="1"/>
  <c r="S269" i="1" s="1"/>
  <c r="K1909" i="1"/>
  <c r="S1909" i="1" s="1"/>
  <c r="K1016" i="1"/>
  <c r="S1016" i="1" s="1"/>
  <c r="K776" i="1"/>
  <c r="S776" i="1" s="1"/>
  <c r="K1099" i="1"/>
  <c r="S1099" i="1" s="1"/>
  <c r="K1799" i="1"/>
  <c r="S1799" i="1" s="1"/>
  <c r="K607" i="1"/>
  <c r="S607" i="1" s="1"/>
  <c r="K2598" i="1"/>
  <c r="S2598" i="1" s="1"/>
  <c r="K540" i="1"/>
  <c r="S540" i="1" s="1"/>
  <c r="K626" i="1"/>
  <c r="S626" i="1" s="1"/>
  <c r="K1462" i="1"/>
  <c r="S1462" i="1" s="1"/>
  <c r="K712" i="1"/>
  <c r="S712" i="1" s="1"/>
  <c r="K654" i="1"/>
  <c r="S654" i="1" s="1"/>
  <c r="K791" i="1"/>
  <c r="S791" i="1" s="1"/>
  <c r="K517" i="1"/>
  <c r="S517" i="1" s="1"/>
  <c r="K697" i="1"/>
  <c r="S697" i="1" s="1"/>
  <c r="K417" i="1"/>
  <c r="S417" i="1" s="1"/>
  <c r="K1215" i="1"/>
  <c r="S1215" i="1" s="1"/>
  <c r="K894" i="1"/>
  <c r="S894" i="1" s="1"/>
  <c r="K1216" i="1"/>
  <c r="S1216" i="1" s="1"/>
  <c r="K1770" i="1"/>
  <c r="S1770" i="1" s="1"/>
  <c r="K1842" i="1"/>
  <c r="S1842" i="1" s="1"/>
  <c r="K886" i="1"/>
  <c r="S886" i="1" s="1"/>
  <c r="K1735" i="1"/>
  <c r="S1735" i="1" s="1"/>
  <c r="K1753" i="1"/>
  <c r="S1753" i="1" s="1"/>
  <c r="K2485" i="1"/>
  <c r="S2485" i="1" s="1"/>
  <c r="K653" i="1"/>
  <c r="S653" i="1" s="1"/>
  <c r="K2564" i="1"/>
  <c r="S2564" i="1" s="1"/>
  <c r="K1775" i="1"/>
  <c r="S1775" i="1" s="1"/>
  <c r="K1734" i="1"/>
  <c r="S1734" i="1" s="1"/>
  <c r="K2404" i="1"/>
  <c r="S2404" i="1" s="1"/>
  <c r="K2623" i="1"/>
  <c r="S2623" i="1" s="1"/>
  <c r="K1315" i="1"/>
  <c r="S1315" i="1" s="1"/>
  <c r="K2707" i="1"/>
  <c r="S2707" i="1" s="1"/>
  <c r="K2053" i="1"/>
  <c r="S2053" i="1" s="1"/>
  <c r="K2156" i="1"/>
  <c r="S2156" i="1" s="1"/>
  <c r="K2022" i="1"/>
  <c r="S2022" i="1" s="1"/>
  <c r="K572" i="1"/>
  <c r="S572" i="1" s="1"/>
  <c r="K2109" i="1"/>
  <c r="S2109" i="1" s="1"/>
  <c r="K1329" i="1"/>
  <c r="S1329" i="1" s="1"/>
  <c r="K2958" i="1"/>
  <c r="S2958" i="1" s="1"/>
  <c r="K2676" i="1"/>
  <c r="S2676" i="1" s="1"/>
  <c r="K2091" i="1"/>
  <c r="S2091" i="1" s="1"/>
  <c r="K959" i="1"/>
  <c r="S959" i="1" s="1"/>
  <c r="K1649" i="1"/>
  <c r="S1649" i="1" s="1"/>
  <c r="K1383" i="1"/>
  <c r="S1383" i="1" s="1"/>
  <c r="K925" i="1"/>
  <c r="S925" i="1" s="1"/>
  <c r="K2674" i="1"/>
  <c r="S2674" i="1" s="1"/>
  <c r="K1384" i="1"/>
  <c r="S1384" i="1" s="1"/>
  <c r="K1122" i="1"/>
  <c r="S1122" i="1" s="1"/>
  <c r="K2275" i="1"/>
  <c r="S2275" i="1" s="1"/>
  <c r="K2889" i="1"/>
  <c r="S2889" i="1" s="1"/>
  <c r="K2708" i="1"/>
  <c r="S2708" i="1" s="1"/>
  <c r="K1994" i="1"/>
  <c r="S1994" i="1" s="1"/>
  <c r="K2738" i="1"/>
  <c r="S2738" i="1" s="1"/>
  <c r="K1428" i="1"/>
  <c r="S1428" i="1" s="1"/>
  <c r="K2042" i="1"/>
  <c r="S2042" i="1" s="1"/>
  <c r="K1183" i="1"/>
  <c r="S1183" i="1" s="1"/>
  <c r="K1404" i="1"/>
  <c r="S1404" i="1" s="1"/>
  <c r="K875" i="1"/>
  <c r="S875" i="1" s="1"/>
  <c r="K2147" i="1"/>
  <c r="S2147" i="1" s="1"/>
  <c r="K2599" i="1"/>
  <c r="S2599" i="1" s="1"/>
  <c r="K1739" i="1"/>
  <c r="S1739" i="1" s="1"/>
  <c r="K1175" i="1"/>
  <c r="S1175" i="1" s="1"/>
  <c r="K873" i="1"/>
  <c r="S873" i="1" s="1"/>
  <c r="K1372" i="1"/>
  <c r="S1372" i="1" s="1"/>
  <c r="K1788" i="1"/>
  <c r="S1788" i="1" s="1"/>
  <c r="K2001" i="1"/>
  <c r="S2001" i="1" s="1"/>
  <c r="K1093" i="1"/>
  <c r="S1093" i="1" s="1"/>
  <c r="K1139" i="1"/>
  <c r="S1139" i="1" s="1"/>
  <c r="K916" i="1"/>
  <c r="S916" i="1" s="1"/>
  <c r="K1513" i="1"/>
  <c r="S1513" i="1" s="1"/>
  <c r="K2570" i="1"/>
  <c r="S2570" i="1" s="1"/>
  <c r="K1336" i="1"/>
  <c r="S1336" i="1" s="1"/>
  <c r="K1234" i="1"/>
  <c r="S1234" i="1" s="1"/>
  <c r="K1051" i="1"/>
  <c r="S1051" i="1" s="1"/>
  <c r="K1430" i="1"/>
  <c r="S1430" i="1" s="1"/>
  <c r="K3504" i="1"/>
  <c r="S3504" i="1" s="1"/>
  <c r="K3634" i="1"/>
  <c r="S3634" i="1" s="1"/>
  <c r="K3706" i="1"/>
  <c r="S3706" i="1" s="1"/>
  <c r="K3021" i="1"/>
  <c r="S3021" i="1" s="1"/>
  <c r="K3707" i="1"/>
  <c r="S3707" i="1" s="1"/>
  <c r="K3211" i="1"/>
  <c r="S3211" i="1" s="1"/>
  <c r="K2140" i="1"/>
  <c r="S2140" i="1" s="1"/>
  <c r="K2986" i="1"/>
  <c r="S2986" i="1" s="1"/>
  <c r="K1948" i="1"/>
  <c r="S1948" i="1" s="1"/>
  <c r="K3708" i="1"/>
  <c r="S3708" i="1" s="1"/>
  <c r="K3709" i="1"/>
  <c r="S3709" i="1" s="1"/>
  <c r="K3710" i="1"/>
  <c r="S3710" i="1" s="1"/>
  <c r="K876" i="1"/>
  <c r="S876" i="1" s="1"/>
  <c r="K3711" i="1"/>
  <c r="S3711" i="1" s="1"/>
  <c r="K3712" i="1"/>
  <c r="S3712" i="1" s="1"/>
  <c r="K2757" i="1"/>
  <c r="S2757" i="1" s="1"/>
  <c r="K3713" i="1"/>
  <c r="S3713" i="1" s="1"/>
  <c r="K3714" i="1"/>
  <c r="S3714" i="1" s="1"/>
  <c r="K1207" i="1"/>
  <c r="S1207" i="1" s="1"/>
  <c r="K2677" i="1"/>
  <c r="S2677" i="1" s="1"/>
  <c r="K3715" i="1"/>
  <c r="S3715" i="1" s="1"/>
  <c r="K2185" i="1"/>
  <c r="S2185" i="1" s="1"/>
  <c r="K3505" i="1"/>
  <c r="S3505" i="1" s="1"/>
  <c r="K3716" i="1"/>
  <c r="S3716" i="1" s="1"/>
  <c r="K1848" i="1"/>
  <c r="S1848" i="1" s="1"/>
  <c r="K2810" i="1"/>
  <c r="S2810" i="1" s="1"/>
  <c r="K3091" i="1"/>
  <c r="S3091" i="1" s="1"/>
  <c r="K3717" i="1"/>
  <c r="S3717" i="1" s="1"/>
  <c r="K3334" i="1"/>
  <c r="S3334" i="1" s="1"/>
  <c r="K3160" i="1"/>
  <c r="S3160" i="1" s="1"/>
  <c r="K284" i="1"/>
  <c r="S284" i="1" s="1"/>
  <c r="K3040" i="1"/>
  <c r="S3040" i="1" s="1"/>
  <c r="K3375" i="1"/>
  <c r="S3375" i="1" s="1"/>
  <c r="K2794" i="1"/>
  <c r="S2794" i="1" s="1"/>
  <c r="K3335" i="1"/>
  <c r="S3335" i="1" s="1"/>
  <c r="K3182" i="1"/>
  <c r="S3182" i="1" s="1"/>
  <c r="K1974" i="1"/>
  <c r="S1974" i="1" s="1"/>
  <c r="K3555" i="1"/>
  <c r="S3555" i="1" s="1"/>
  <c r="K3718" i="1"/>
  <c r="S3718" i="1" s="1"/>
  <c r="K3506" i="1"/>
  <c r="S3506" i="1" s="1"/>
  <c r="K3719" i="1"/>
  <c r="S3719" i="1" s="1"/>
  <c r="K3571" i="1"/>
  <c r="S3571" i="1" s="1"/>
  <c r="K2725" i="1"/>
  <c r="S2725" i="1" s="1"/>
  <c r="K3720" i="1"/>
  <c r="S3720" i="1" s="1"/>
  <c r="K2558" i="1"/>
  <c r="S2558" i="1" s="1"/>
  <c r="K3721" i="1"/>
  <c r="S3721" i="1" s="1"/>
  <c r="K1558" i="1"/>
  <c r="S1558" i="1" s="1"/>
  <c r="K3494" i="1"/>
  <c r="S3494" i="1" s="1"/>
  <c r="K2819" i="1"/>
  <c r="S2819" i="1" s="1"/>
  <c r="K2626" i="1"/>
  <c r="S2626" i="1" s="1"/>
  <c r="K2820" i="1"/>
  <c r="S2820" i="1" s="1"/>
  <c r="K3635" i="1"/>
  <c r="S3635" i="1" s="1"/>
  <c r="K3722" i="1"/>
  <c r="S3722" i="1" s="1"/>
  <c r="K3723" i="1"/>
  <c r="S3723" i="1" s="1"/>
  <c r="K3724" i="1"/>
  <c r="S3724" i="1" s="1"/>
  <c r="K2182" i="1"/>
  <c r="S2182" i="1" s="1"/>
  <c r="K3725" i="1"/>
  <c r="S3725" i="1" s="1"/>
  <c r="K2994" i="1"/>
  <c r="S2994" i="1" s="1"/>
  <c r="K3726" i="1"/>
  <c r="S3726" i="1" s="1"/>
  <c r="K2971" i="1"/>
  <c r="S2971" i="1" s="1"/>
  <c r="K2761" i="1"/>
  <c r="S2761" i="1" s="1"/>
  <c r="K2507" i="1"/>
  <c r="S2507" i="1" s="1"/>
  <c r="K3727" i="1"/>
  <c r="S3727" i="1" s="1"/>
  <c r="K1242" i="1"/>
  <c r="S1242" i="1" s="1"/>
  <c r="K3267" i="1"/>
  <c r="S3267" i="1" s="1"/>
  <c r="K1785" i="1"/>
  <c r="S1785" i="1" s="1"/>
  <c r="K3728" i="1"/>
  <c r="S3728" i="1" s="1"/>
  <c r="K2464" i="1"/>
  <c r="S2464" i="1" s="1"/>
  <c r="K3729" i="1"/>
  <c r="S3729" i="1" s="1"/>
  <c r="K2806" i="1"/>
  <c r="S2806" i="1" s="1"/>
  <c r="K3276" i="1"/>
  <c r="S3276" i="1" s="1"/>
  <c r="K2903" i="1"/>
  <c r="S2903" i="1" s="1"/>
  <c r="K3469" i="1"/>
  <c r="S3469" i="1" s="1"/>
  <c r="K3730" i="1"/>
  <c r="S3730" i="1" s="1"/>
  <c r="K3605" i="1"/>
  <c r="S3605" i="1" s="1"/>
  <c r="K3731" i="1"/>
  <c r="S3731" i="1" s="1"/>
  <c r="K2112" i="1"/>
  <c r="S2112" i="1" s="1"/>
  <c r="K2887" i="1"/>
  <c r="S2887" i="1" s="1"/>
  <c r="K2870" i="1"/>
  <c r="S2870" i="1" s="1"/>
  <c r="K3732" i="1"/>
  <c r="S3732" i="1" s="1"/>
  <c r="K2051" i="1"/>
  <c r="S2051" i="1" s="1"/>
  <c r="K2776" i="1"/>
  <c r="S2776" i="1" s="1"/>
  <c r="K3733" i="1"/>
  <c r="S3733" i="1" s="1"/>
  <c r="K2496" i="1"/>
  <c r="S2496" i="1" s="1"/>
  <c r="K52" i="1"/>
  <c r="S52" i="1" s="1"/>
  <c r="K2180" i="1"/>
  <c r="S2180" i="1" s="1"/>
  <c r="K3734" i="1"/>
  <c r="S3734" i="1" s="1"/>
  <c r="K1817" i="1"/>
  <c r="S1817" i="1" s="1"/>
  <c r="K3735" i="1"/>
  <c r="S3735" i="1" s="1"/>
  <c r="K3736" i="1"/>
  <c r="S3736" i="1" s="1"/>
  <c r="K1541" i="1"/>
  <c r="S1541" i="1" s="1"/>
  <c r="K1777" i="1"/>
  <c r="S1777" i="1" s="1"/>
  <c r="K3636" i="1"/>
  <c r="S3636" i="1" s="1"/>
  <c r="K3453" i="1"/>
  <c r="S3453" i="1" s="1"/>
  <c r="K3637" i="1"/>
  <c r="S3637" i="1" s="1"/>
  <c r="K3507" i="1"/>
  <c r="S3507" i="1" s="1"/>
  <c r="K306" i="1"/>
  <c r="S306" i="1" s="1"/>
  <c r="K612" i="1"/>
  <c r="S612" i="1" s="1"/>
  <c r="K3127" i="1"/>
  <c r="S3127" i="1" s="1"/>
  <c r="K772" i="1"/>
  <c r="S772" i="1" s="1"/>
  <c r="K2791" i="1"/>
  <c r="S2791" i="1" s="1"/>
  <c r="K3737" i="1"/>
  <c r="S3737" i="1" s="1"/>
  <c r="K3057" i="1"/>
  <c r="S3057" i="1" s="1"/>
  <c r="K3738" i="1"/>
  <c r="S3738" i="1" s="1"/>
  <c r="K3739" i="1"/>
  <c r="S3739" i="1" s="1"/>
  <c r="K3740" i="1"/>
  <c r="S3740" i="1" s="1"/>
  <c r="K2904" i="1"/>
  <c r="S2904" i="1" s="1"/>
  <c r="K3741" i="1"/>
  <c r="S3741" i="1" s="1"/>
  <c r="K3742" i="1"/>
  <c r="S3742" i="1" s="1"/>
  <c r="K3743" i="1"/>
  <c r="S3743" i="1" s="1"/>
  <c r="K3239" i="1"/>
  <c r="S3239" i="1" s="1"/>
  <c r="K3744" i="1"/>
  <c r="S3744" i="1" s="1"/>
  <c r="K3097" i="1"/>
  <c r="S3097" i="1" s="1"/>
  <c r="K3745" i="1"/>
  <c r="S3745" i="1" s="1"/>
  <c r="K2762" i="1"/>
  <c r="S2762" i="1" s="1"/>
  <c r="K3746" i="1"/>
  <c r="S3746" i="1" s="1"/>
  <c r="K3747" i="1"/>
  <c r="S3747" i="1" s="1"/>
  <c r="K3277" i="1"/>
  <c r="S3277" i="1" s="1"/>
  <c r="K3748" i="1"/>
  <c r="S3748" i="1" s="1"/>
  <c r="K2905" i="1"/>
  <c r="S2905" i="1" s="1"/>
  <c r="K483" i="1"/>
  <c r="S483" i="1" s="1"/>
  <c r="K196" i="1"/>
  <c r="S196" i="1" s="1"/>
  <c r="K530" i="1"/>
  <c r="S530" i="1" s="1"/>
  <c r="K333" i="1"/>
  <c r="S333" i="1" s="1"/>
  <c r="K1335" i="1"/>
  <c r="S1335" i="1" s="1"/>
  <c r="K1142" i="1"/>
  <c r="S1142" i="1" s="1"/>
  <c r="K519" i="1"/>
  <c r="S519" i="1" s="1"/>
  <c r="K932" i="1"/>
  <c r="S932" i="1" s="1"/>
  <c r="K96" i="1"/>
  <c r="S96" i="1" s="1"/>
  <c r="K645" i="1"/>
  <c r="S645" i="1" s="1"/>
  <c r="K261" i="1"/>
  <c r="S261" i="1" s="1"/>
  <c r="K1251" i="1"/>
  <c r="S1251" i="1" s="1"/>
  <c r="K755" i="1"/>
  <c r="S755" i="1" s="1"/>
  <c r="K2086" i="1"/>
  <c r="S2086" i="1" s="1"/>
  <c r="K305" i="1"/>
  <c r="S305" i="1" s="1"/>
  <c r="K793" i="1"/>
  <c r="S793" i="1" s="1"/>
  <c r="K444" i="1"/>
  <c r="S444" i="1" s="1"/>
  <c r="K222" i="1"/>
  <c r="S222" i="1" s="1"/>
  <c r="K137" i="1"/>
  <c r="S137" i="1" s="1"/>
  <c r="K87" i="1"/>
  <c r="S87" i="1" s="1"/>
  <c r="K675" i="1"/>
  <c r="S675" i="1" s="1"/>
  <c r="K387" i="1"/>
  <c r="S387" i="1" s="1"/>
  <c r="K1017" i="1"/>
  <c r="S1017" i="1" s="1"/>
  <c r="K291" i="1"/>
  <c r="S291" i="1" s="1"/>
  <c r="K1024" i="1"/>
  <c r="S1024" i="1" s="1"/>
  <c r="K1066" i="1"/>
  <c r="S1066" i="1" s="1"/>
  <c r="K2117" i="1"/>
  <c r="S2117" i="1" s="1"/>
  <c r="K569" i="1"/>
  <c r="S569" i="1" s="1"/>
  <c r="K1064" i="1"/>
  <c r="S1064" i="1" s="1"/>
  <c r="K54" i="1"/>
  <c r="S54" i="1" s="1"/>
  <c r="K1400" i="1"/>
  <c r="S1400" i="1" s="1"/>
  <c r="K263" i="1"/>
  <c r="S263" i="1" s="1"/>
  <c r="K1111" i="1"/>
  <c r="S1111" i="1" s="1"/>
  <c r="K1098" i="1"/>
  <c r="S1098" i="1" s="1"/>
  <c r="K973" i="1"/>
  <c r="S973" i="1" s="1"/>
  <c r="K383" i="1"/>
  <c r="S383" i="1" s="1"/>
  <c r="K1026" i="1"/>
  <c r="S1026" i="1" s="1"/>
  <c r="K118" i="1"/>
  <c r="S118" i="1" s="1"/>
  <c r="K199" i="1"/>
  <c r="S199" i="1" s="1"/>
  <c r="K314" i="1"/>
  <c r="S314" i="1" s="1"/>
  <c r="K66" i="1"/>
  <c r="S66" i="1" s="1"/>
  <c r="K942" i="1"/>
  <c r="S942" i="1" s="1"/>
  <c r="K180" i="1"/>
  <c r="S180" i="1" s="1"/>
  <c r="K402" i="1"/>
  <c r="S402" i="1" s="1"/>
  <c r="K194" i="1"/>
  <c r="S194" i="1" s="1"/>
  <c r="K255" i="1"/>
  <c r="S255" i="1" s="1"/>
  <c r="K477" i="1"/>
  <c r="S477" i="1" s="1"/>
  <c r="K320" i="1"/>
  <c r="S320" i="1" s="1"/>
  <c r="K155" i="1"/>
  <c r="S155" i="1" s="1"/>
  <c r="K493" i="1"/>
  <c r="S493" i="1" s="1"/>
  <c r="K1202" i="1"/>
  <c r="S1202" i="1" s="1"/>
  <c r="K1014" i="1"/>
  <c r="S1014" i="1" s="1"/>
  <c r="K108" i="1"/>
  <c r="S108" i="1" s="1"/>
  <c r="K322" i="1"/>
  <c r="S322" i="1" s="1"/>
  <c r="K1184" i="1"/>
  <c r="S1184" i="1" s="1"/>
  <c r="K121" i="1"/>
  <c r="S121" i="1" s="1"/>
  <c r="K289" i="1"/>
  <c r="S289" i="1" s="1"/>
  <c r="K412" i="1"/>
  <c r="S412" i="1" s="1"/>
  <c r="K56" i="1"/>
  <c r="S56" i="1" s="1"/>
  <c r="K447" i="1"/>
  <c r="S447" i="1" s="1"/>
  <c r="K337" i="1"/>
  <c r="S337" i="1" s="1"/>
  <c r="K511" i="1"/>
  <c r="S511" i="1" s="1"/>
  <c r="K721" i="1"/>
  <c r="S721" i="1" s="1"/>
  <c r="K1296" i="1"/>
  <c r="S1296" i="1" s="1"/>
  <c r="K857" i="1"/>
  <c r="S857" i="1" s="1"/>
  <c r="K736" i="1"/>
  <c r="S736" i="1" s="1"/>
  <c r="K1580" i="1"/>
  <c r="S1580" i="1" s="1"/>
  <c r="K348" i="1"/>
  <c r="S348" i="1" s="1"/>
  <c r="K580" i="1"/>
  <c r="S580" i="1" s="1"/>
  <c r="K388" i="1"/>
  <c r="S388" i="1" s="1"/>
  <c r="K2319" i="1"/>
  <c r="S2319" i="1" s="1"/>
  <c r="K398" i="1"/>
  <c r="S398" i="1" s="1"/>
  <c r="K768" i="1"/>
  <c r="S768" i="1" s="1"/>
  <c r="K449" i="1"/>
  <c r="S449" i="1" s="1"/>
  <c r="K1352" i="1"/>
  <c r="S1352" i="1" s="1"/>
  <c r="K340" i="1"/>
  <c r="S340" i="1" s="1"/>
  <c r="K466" i="1"/>
  <c r="S466" i="1" s="1"/>
  <c r="K281" i="1"/>
  <c r="S281" i="1" s="1"/>
  <c r="K539" i="1"/>
  <c r="S539" i="1" s="1"/>
  <c r="K1054" i="1"/>
  <c r="S1054" i="1" s="1"/>
  <c r="K392" i="1"/>
  <c r="S392" i="1" s="1"/>
  <c r="K225" i="1"/>
  <c r="S225" i="1" s="1"/>
  <c r="K313" i="1"/>
  <c r="S313" i="1" s="1"/>
  <c r="K939" i="1"/>
  <c r="S939" i="1" s="1"/>
  <c r="K787" i="1"/>
  <c r="S787" i="1" s="1"/>
  <c r="K153" i="1"/>
  <c r="K43" i="1"/>
  <c r="S43" i="1" s="1"/>
  <c r="K1084" i="1"/>
  <c r="S1084" i="1" s="1"/>
  <c r="K105" i="1"/>
  <c r="S105" i="1" s="1"/>
  <c r="K682" i="1"/>
  <c r="S682" i="1" s="1"/>
  <c r="K227" i="1"/>
  <c r="S227" i="1" s="1"/>
  <c r="K190" i="1"/>
  <c r="S190" i="1" s="1"/>
  <c r="K70" i="1"/>
  <c r="S70" i="1" s="1"/>
  <c r="K164" i="1"/>
  <c r="S164" i="1" s="1"/>
  <c r="K710" i="1"/>
  <c r="S710" i="1" s="1"/>
  <c r="K779" i="1"/>
  <c r="S779" i="1" s="1"/>
  <c r="K292" i="1"/>
  <c r="S292" i="1" s="1"/>
  <c r="K1536" i="1"/>
  <c r="S1536" i="1" s="1"/>
  <c r="K474" i="1"/>
  <c r="S474" i="1" s="1"/>
  <c r="K956" i="1"/>
  <c r="S956" i="1" s="1"/>
  <c r="K186" i="1"/>
  <c r="S186" i="1" s="1"/>
  <c r="K1367" i="1"/>
  <c r="S1367" i="1" s="1"/>
  <c r="K144" i="1"/>
  <c r="S144" i="1" s="1"/>
  <c r="K274" i="1"/>
  <c r="S274" i="1" s="1"/>
  <c r="K238" i="1"/>
  <c r="S238" i="1" s="1"/>
  <c r="K448" i="1"/>
  <c r="S448" i="1" s="1"/>
  <c r="K467" i="1"/>
  <c r="S467" i="1" s="1"/>
  <c r="K184" i="1"/>
  <c r="S184" i="1" s="1"/>
  <c r="K694" i="1"/>
  <c r="S694" i="1" s="1"/>
  <c r="K605" i="1"/>
  <c r="S605" i="1" s="1"/>
  <c r="K297" i="1"/>
  <c r="S297" i="1" s="1"/>
  <c r="K187" i="1"/>
  <c r="S187" i="1" s="1"/>
  <c r="K623" i="1"/>
  <c r="S623" i="1" s="1"/>
  <c r="K128" i="1"/>
  <c r="S128" i="1" s="1"/>
  <c r="K1381" i="1"/>
  <c r="S1381" i="1" s="1"/>
  <c r="K198" i="1"/>
  <c r="S198" i="1" s="1"/>
  <c r="K872" i="1"/>
  <c r="S872" i="1" s="1"/>
  <c r="K328" i="1"/>
  <c r="S328" i="1" s="1"/>
  <c r="K156" i="1"/>
  <c r="S156" i="1" s="1"/>
  <c r="K339" i="1"/>
  <c r="S339" i="1" s="1"/>
  <c r="K597" i="1"/>
  <c r="S597" i="1" s="1"/>
  <c r="K217" i="1"/>
  <c r="S217" i="1" s="1"/>
  <c r="K608" i="1"/>
  <c r="S608" i="1" s="1"/>
  <c r="K765" i="1"/>
  <c r="S765" i="1" s="1"/>
  <c r="K871" i="1"/>
  <c r="S871" i="1" s="1"/>
  <c r="K503" i="1"/>
  <c r="S503" i="1" s="1"/>
  <c r="K219" i="1"/>
  <c r="S219" i="1" s="1"/>
  <c r="K693" i="1"/>
  <c r="S693" i="1" s="1"/>
  <c r="K568" i="1"/>
  <c r="S568" i="1" s="1"/>
  <c r="K911" i="1"/>
  <c r="S911" i="1" s="1"/>
  <c r="K275" i="1"/>
  <c r="S275" i="1" s="1"/>
  <c r="K39" i="1"/>
  <c r="S39" i="1" s="1"/>
  <c r="K2780" i="1"/>
  <c r="S2780" i="1" s="1"/>
  <c r="K849" i="1"/>
  <c r="S849" i="1" s="1"/>
  <c r="K860" i="1"/>
  <c r="S860" i="1" s="1"/>
  <c r="K2600" i="1"/>
  <c r="S2600" i="1" s="1"/>
  <c r="K1660" i="1"/>
  <c r="S1660" i="1" s="1"/>
  <c r="K547" i="1"/>
  <c r="S547" i="1" s="1"/>
  <c r="K1444" i="1"/>
  <c r="S1444" i="1" s="1"/>
  <c r="K457" i="1"/>
  <c r="S457" i="1" s="1"/>
  <c r="K1049" i="1"/>
  <c r="S1049" i="1" s="1"/>
  <c r="K327" i="1"/>
  <c r="S327" i="1" s="1"/>
  <c r="K2072" i="1"/>
  <c r="S2072" i="1" s="1"/>
  <c r="K1850" i="1"/>
  <c r="S1850" i="1" s="1"/>
  <c r="K368" i="1"/>
  <c r="S368" i="1" s="1"/>
  <c r="K317" i="1"/>
  <c r="S317" i="1" s="1"/>
  <c r="K2596" i="1"/>
  <c r="S2596" i="1" s="1"/>
  <c r="K100" i="1"/>
  <c r="S100" i="1" s="1"/>
  <c r="K966" i="1"/>
  <c r="S966" i="1" s="1"/>
  <c r="K63" i="1"/>
  <c r="S63" i="1" s="1"/>
  <c r="K2363" i="1"/>
  <c r="S2363" i="1" s="1"/>
  <c r="K413" i="1"/>
  <c r="S413" i="1" s="1"/>
  <c r="K436" i="1"/>
  <c r="S436" i="1" s="1"/>
  <c r="K143" i="1"/>
  <c r="S143" i="1" s="1"/>
  <c r="K1123" i="1"/>
  <c r="S1123" i="1" s="1"/>
  <c r="K664" i="1"/>
  <c r="S664" i="1" s="1"/>
  <c r="K484" i="1"/>
  <c r="S484" i="1" s="1"/>
  <c r="K570" i="1"/>
  <c r="S570" i="1" s="1"/>
  <c r="K750" i="1"/>
  <c r="S750" i="1" s="1"/>
  <c r="K390" i="1"/>
  <c r="S390" i="1" s="1"/>
  <c r="K647" i="1"/>
  <c r="S647" i="1" s="1"/>
  <c r="K154" i="1"/>
  <c r="S154" i="1" s="1"/>
  <c r="K1600" i="1"/>
  <c r="S1600" i="1" s="1"/>
  <c r="K1120" i="1"/>
  <c r="S1120" i="1" s="1"/>
  <c r="K224" i="1"/>
  <c r="S224" i="1" s="1"/>
  <c r="K1535" i="1"/>
  <c r="S1535" i="1" s="1"/>
  <c r="K1548" i="1"/>
  <c r="S1548" i="1" s="1"/>
  <c r="K1873" i="1"/>
  <c r="S1873" i="1" s="1"/>
  <c r="K992" i="1"/>
  <c r="S992" i="1" s="1"/>
  <c r="K2525" i="1"/>
  <c r="S2525" i="1" s="1"/>
  <c r="K2189" i="1"/>
  <c r="S2189" i="1" s="1"/>
  <c r="K278" i="1"/>
  <c r="S278" i="1" s="1"/>
  <c r="K1496" i="1"/>
  <c r="S1496" i="1" s="1"/>
  <c r="K556" i="1"/>
  <c r="S556" i="1" s="1"/>
  <c r="K432" i="1"/>
  <c r="S432" i="1" s="1"/>
  <c r="K2125" i="1"/>
  <c r="S2125" i="1" s="1"/>
  <c r="K2223" i="1"/>
  <c r="S2223" i="1" s="1"/>
  <c r="K683" i="1"/>
  <c r="S683" i="1" s="1"/>
  <c r="K367" i="1"/>
  <c r="S367" i="1" s="1"/>
  <c r="K843" i="1"/>
  <c r="S843" i="1" s="1"/>
  <c r="K3487" i="1"/>
  <c r="S3487" i="1" s="1"/>
  <c r="K2836" i="1"/>
  <c r="S2836" i="1" s="1"/>
  <c r="K2729" i="1"/>
  <c r="S2729" i="1" s="1"/>
  <c r="K3018" i="1"/>
  <c r="S3018" i="1" s="1"/>
  <c r="K2965" i="1"/>
  <c r="S2965" i="1" s="1"/>
  <c r="K3563" i="1"/>
  <c r="S3563" i="1" s="1"/>
  <c r="K3051" i="1"/>
  <c r="S3051" i="1" s="1"/>
  <c r="K3749" i="1"/>
  <c r="S3749" i="1" s="1"/>
  <c r="K2532" i="1"/>
  <c r="S2532" i="1" s="1"/>
  <c r="K3750" i="1"/>
  <c r="S3750" i="1" s="1"/>
  <c r="K3438" i="1"/>
  <c r="S3438" i="1" s="1"/>
  <c r="K2748" i="1"/>
  <c r="S2748" i="1" s="1"/>
  <c r="K2616" i="1"/>
  <c r="S2616" i="1" s="1"/>
  <c r="K3751" i="1"/>
  <c r="S3751" i="1" s="1"/>
  <c r="K3068" i="1"/>
  <c r="S3068" i="1" s="1"/>
  <c r="K3606" i="1"/>
  <c r="S3606" i="1" s="1"/>
  <c r="K3752" i="1"/>
  <c r="S3752" i="1" s="1"/>
  <c r="K3753" i="1"/>
  <c r="S3753" i="1" s="1"/>
  <c r="K1943" i="1"/>
  <c r="S1943" i="1" s="1"/>
  <c r="K3754" i="1"/>
  <c r="S3754" i="1" s="1"/>
  <c r="K3572" i="1"/>
  <c r="S3572" i="1" s="1"/>
  <c r="K3755" i="1"/>
  <c r="S3755" i="1" s="1"/>
  <c r="K934" i="1"/>
  <c r="S934" i="1" s="1"/>
  <c r="K3508" i="1"/>
  <c r="S3508" i="1" s="1"/>
  <c r="K3278" i="1"/>
  <c r="S3278" i="1" s="1"/>
  <c r="K3617" i="1"/>
  <c r="S3617" i="1" s="1"/>
  <c r="K2483" i="1"/>
  <c r="S2483" i="1" s="1"/>
  <c r="K3573" i="1"/>
  <c r="S3573" i="1" s="1"/>
  <c r="K3179" i="1"/>
  <c r="S3179" i="1" s="1"/>
  <c r="K3312" i="1"/>
  <c r="S3312" i="1" s="1"/>
  <c r="K2770" i="1"/>
  <c r="S2770" i="1" s="1"/>
  <c r="K3756" i="1"/>
  <c r="S3756" i="1" s="1"/>
  <c r="K2698" i="1"/>
  <c r="S2698" i="1" s="1"/>
  <c r="K3396" i="1"/>
  <c r="S3396" i="1" s="1"/>
  <c r="K3180" i="1"/>
  <c r="S3180" i="1" s="1"/>
  <c r="K3313" i="1"/>
  <c r="S3313" i="1" s="1"/>
  <c r="K3235" i="1"/>
  <c r="S3235" i="1" s="1"/>
  <c r="K3757" i="1"/>
  <c r="S3757" i="1" s="1"/>
  <c r="K2447" i="1"/>
  <c r="S2447" i="1" s="1"/>
  <c r="K3408" i="1"/>
  <c r="S3408" i="1" s="1"/>
  <c r="K3409" i="1"/>
  <c r="S3409" i="1" s="1"/>
  <c r="K3758" i="1"/>
  <c r="S3758" i="1" s="1"/>
  <c r="K3759" i="1"/>
  <c r="S3759" i="1" s="1"/>
  <c r="K2204" i="1"/>
  <c r="S2204" i="1" s="1"/>
  <c r="K3638" i="1"/>
  <c r="S3638" i="1" s="1"/>
  <c r="K3044" i="1"/>
  <c r="S3044" i="1" s="1"/>
  <c r="K3191" i="1"/>
  <c r="S3191" i="1" s="1"/>
  <c r="K1261" i="1"/>
  <c r="S1261" i="1" s="1"/>
  <c r="K3760" i="1"/>
  <c r="S3760" i="1" s="1"/>
  <c r="K3761" i="1"/>
  <c r="K3268" i="1"/>
  <c r="S3268" i="1" s="1"/>
  <c r="K948" i="1"/>
  <c r="S948" i="1" s="1"/>
  <c r="K3038" i="1"/>
  <c r="S3038" i="1" s="1"/>
  <c r="K2427" i="1"/>
  <c r="S2427" i="1" s="1"/>
  <c r="K3639" i="1"/>
  <c r="S3639" i="1" s="1"/>
  <c r="K3762" i="1"/>
  <c r="S3762" i="1" s="1"/>
  <c r="K1193" i="1"/>
  <c r="S1193" i="1" s="1"/>
  <c r="K3763" i="1"/>
  <c r="S3763" i="1" s="1"/>
  <c r="K3764" i="1"/>
  <c r="S3764" i="1" s="1"/>
  <c r="K1196" i="1"/>
  <c r="S1196" i="1" s="1"/>
  <c r="K868" i="1"/>
  <c r="S868" i="1" s="1"/>
  <c r="K1959" i="1"/>
  <c r="S1959" i="1" s="1"/>
  <c r="K3509" i="1"/>
  <c r="S3509" i="1" s="1"/>
  <c r="K885" i="1"/>
  <c r="S885" i="1" s="1"/>
  <c r="K3032" i="1"/>
  <c r="S3032" i="1" s="1"/>
  <c r="K807" i="1"/>
  <c r="S807" i="1" s="1"/>
  <c r="K3279" i="1"/>
  <c r="S3279" i="1" s="1"/>
  <c r="K3765" i="1"/>
  <c r="S3765" i="1" s="1"/>
  <c r="K3766" i="1"/>
  <c r="S3766" i="1" s="1"/>
  <c r="K2947" i="1"/>
  <c r="S2947" i="1" s="1"/>
  <c r="K3767" i="1"/>
  <c r="S3767" i="1" s="1"/>
  <c r="K3768" i="1"/>
  <c r="S3768" i="1" s="1"/>
  <c r="K3769" i="1"/>
  <c r="S3769" i="1" s="1"/>
  <c r="K3770" i="1"/>
  <c r="S3770" i="1" s="1"/>
  <c r="K3373" i="1"/>
  <c r="S3373" i="1" s="1"/>
  <c r="K3771" i="1"/>
  <c r="S3771" i="1" s="1"/>
  <c r="K3640" i="1"/>
  <c r="S3640" i="1" s="1"/>
  <c r="K3376" i="1"/>
  <c r="S3376" i="1" s="1"/>
  <c r="K1567" i="1"/>
  <c r="S1567" i="1" s="1"/>
  <c r="K1935" i="1"/>
  <c r="S1935" i="1" s="1"/>
  <c r="K2948" i="1"/>
  <c r="S2948" i="1" s="1"/>
  <c r="K3772" i="1"/>
  <c r="S3772" i="1" s="1"/>
  <c r="K2933" i="1"/>
  <c r="S2933" i="1" s="1"/>
  <c r="K3095" i="1"/>
  <c r="S3095" i="1" s="1"/>
  <c r="K2811" i="1"/>
  <c r="S2811" i="1" s="1"/>
  <c r="K3264" i="1"/>
  <c r="S3264" i="1" s="1"/>
  <c r="K2906" i="1"/>
  <c r="S2906" i="1" s="1"/>
  <c r="K2559" i="1"/>
  <c r="S2559" i="1" s="1"/>
  <c r="K2764" i="1"/>
  <c r="S2764" i="1" s="1"/>
  <c r="K3510" i="1"/>
  <c r="S3510" i="1" s="1"/>
  <c r="K3773" i="1"/>
  <c r="S3773" i="1" s="1"/>
  <c r="K3027" i="1"/>
  <c r="S3027" i="1" s="1"/>
  <c r="K3495" i="1"/>
  <c r="S3495" i="1" s="1"/>
  <c r="K923" i="1"/>
  <c r="S923" i="1" s="1"/>
  <c r="K3280" i="1"/>
  <c r="S3280" i="1" s="1"/>
  <c r="K346" i="1"/>
  <c r="S346" i="1" s="1"/>
  <c r="K3774" i="1"/>
  <c r="S3774" i="1" s="1"/>
  <c r="K2959" i="1"/>
  <c r="S2959" i="1" s="1"/>
  <c r="K3775" i="1"/>
  <c r="S3775" i="1" s="1"/>
  <c r="K1613" i="1"/>
  <c r="S1613" i="1" s="1"/>
  <c r="K1151" i="1"/>
  <c r="S1151" i="1" s="1"/>
  <c r="K1131" i="1"/>
  <c r="S1131" i="1" s="1"/>
  <c r="K1419" i="1"/>
  <c r="S1419" i="1" s="1"/>
  <c r="K1005" i="1"/>
  <c r="S1005" i="1" s="1"/>
  <c r="K1354" i="1"/>
  <c r="S1354" i="1" s="1"/>
  <c r="K609" i="1"/>
  <c r="S609" i="1" s="1"/>
  <c r="K1996" i="1"/>
  <c r="S1996" i="1" s="1"/>
  <c r="K715" i="1"/>
  <c r="S715" i="1" s="1"/>
  <c r="K2166" i="1"/>
  <c r="S2166" i="1" s="1"/>
  <c r="K2056" i="1"/>
  <c r="S2056" i="1" s="1"/>
  <c r="K1376" i="1"/>
  <c r="S1376" i="1" s="1"/>
  <c r="K1331" i="1"/>
  <c r="S1331" i="1" s="1"/>
  <c r="K591" i="1"/>
  <c r="S591" i="1" s="1"/>
  <c r="K1903" i="1"/>
  <c r="S1903" i="1" s="1"/>
  <c r="K495" i="1"/>
  <c r="K1862" i="1"/>
  <c r="S1862" i="1" s="1"/>
  <c r="K1347" i="1"/>
  <c r="S1347" i="1" s="1"/>
  <c r="K1725" i="1"/>
  <c r="S1725" i="1" s="1"/>
  <c r="K526" i="1"/>
  <c r="S526" i="1" s="1"/>
  <c r="K2672" i="1"/>
  <c r="S2672" i="1" s="1"/>
  <c r="K3641" i="1"/>
  <c r="S3641" i="1" s="1"/>
  <c r="K3410" i="1"/>
  <c r="S3410" i="1" s="1"/>
  <c r="K3642" i="1"/>
  <c r="S3642" i="1" s="1"/>
  <c r="K3212" i="1"/>
  <c r="S3212" i="1" s="1"/>
  <c r="K3564" i="1"/>
  <c r="S3564" i="1" s="1"/>
  <c r="K549" i="1"/>
  <c r="S549" i="1" s="1"/>
  <c r="K3265" i="1"/>
  <c r="S3265" i="1" s="1"/>
  <c r="K3776" i="1"/>
  <c r="S3776" i="1" s="1"/>
  <c r="K3554" i="1"/>
  <c r="S3554" i="1" s="1"/>
  <c r="K3222" i="1"/>
  <c r="S3222" i="1" s="1"/>
  <c r="K3355" i="1"/>
  <c r="S3355" i="1" s="1"/>
  <c r="K1359" i="1"/>
  <c r="S1359" i="1" s="1"/>
  <c r="K3777" i="1"/>
  <c r="S3777" i="1" s="1"/>
  <c r="K3078" i="1"/>
  <c r="S3078" i="1" s="1"/>
  <c r="K2128" i="1"/>
  <c r="S2128" i="1" s="1"/>
  <c r="K3778" i="1"/>
  <c r="S3778" i="1" s="1"/>
  <c r="K2972" i="1"/>
  <c r="S2972" i="1" s="1"/>
  <c r="K2148" i="1"/>
  <c r="S2148" i="1" s="1"/>
  <c r="K3779" i="1"/>
  <c r="S3779" i="1" s="1"/>
  <c r="K3281" i="1"/>
  <c r="S3281" i="1" s="1"/>
  <c r="K3491" i="1"/>
  <c r="S3491" i="1" s="1"/>
  <c r="K3252" i="1"/>
  <c r="S3252" i="1" s="1"/>
  <c r="K3780" i="1"/>
  <c r="S3780" i="1" s="1"/>
  <c r="K3223" i="1"/>
  <c r="S3223" i="1" s="1"/>
  <c r="K3643" i="1"/>
  <c r="S3643" i="1" s="1"/>
  <c r="K3781" i="1"/>
  <c r="S3781" i="1" s="1"/>
  <c r="K3644" i="1"/>
  <c r="S3644" i="1" s="1"/>
  <c r="K3782" i="1"/>
  <c r="S3782" i="1" s="1"/>
  <c r="K2917" i="1"/>
  <c r="S2917" i="1" s="1"/>
  <c r="K3454" i="1"/>
  <c r="S3454" i="1" s="1"/>
  <c r="K3037" i="1"/>
  <c r="S3037" i="1" s="1"/>
  <c r="K3108" i="1"/>
  <c r="S3108" i="1" s="1"/>
  <c r="K3783" i="1"/>
  <c r="S3783" i="1" s="1"/>
  <c r="K2805" i="1"/>
  <c r="S2805" i="1" s="1"/>
  <c r="K3184" i="1"/>
  <c r="S3184" i="1" s="1"/>
  <c r="K2896" i="1"/>
  <c r="S2896" i="1" s="1"/>
  <c r="K3645" i="1"/>
  <c r="S3645" i="1" s="1"/>
  <c r="K3511" i="1"/>
  <c r="S3511" i="1" s="1"/>
  <c r="K3488" i="1"/>
  <c r="S3488" i="1" s="1"/>
  <c r="K3003" i="1"/>
  <c r="S3003" i="1" s="1"/>
  <c r="K3646" i="1"/>
  <c r="S3646" i="1" s="1"/>
  <c r="K3784" i="1"/>
  <c r="S3784" i="1" s="1"/>
  <c r="K3785" i="1"/>
  <c r="S3785" i="1" s="1"/>
  <c r="K3647" i="1"/>
  <c r="S3647" i="1" s="1"/>
  <c r="K3512" i="1"/>
  <c r="S3512" i="1" s="1"/>
  <c r="K3786" i="1"/>
  <c r="S3786" i="1" s="1"/>
  <c r="K3249" i="1"/>
  <c r="S3249" i="1" s="1"/>
  <c r="K1619" i="1"/>
  <c r="S1619" i="1" s="1"/>
  <c r="K2837" i="1"/>
  <c r="S2837" i="1" s="1"/>
  <c r="K3648" i="1"/>
  <c r="S3648" i="1" s="1"/>
  <c r="K2941" i="1"/>
  <c r="S2941" i="1" s="1"/>
  <c r="K3236" i="1"/>
  <c r="S3236" i="1" s="1"/>
  <c r="K2907" i="1"/>
  <c r="S2907" i="1" s="1"/>
  <c r="K3092" i="1"/>
  <c r="S3092" i="1" s="1"/>
  <c r="K3397" i="1"/>
  <c r="S3397" i="1" s="1"/>
  <c r="K2736" i="1"/>
  <c r="S2736" i="1" s="1"/>
  <c r="K3565" i="1"/>
  <c r="S3565" i="1" s="1"/>
  <c r="K3455" i="1"/>
  <c r="S3455" i="1" s="1"/>
  <c r="K2434" i="1"/>
  <c r="S2434" i="1" s="1"/>
  <c r="K3374" i="1"/>
  <c r="S3374" i="1" s="1"/>
  <c r="K3128" i="1"/>
  <c r="S3128" i="1" s="1"/>
  <c r="K3041" i="1"/>
  <c r="S3041" i="1" s="1"/>
  <c r="K3787" i="1"/>
  <c r="S3787" i="1" s="1"/>
  <c r="K2607" i="1"/>
  <c r="S2607" i="1" s="1"/>
  <c r="K3788" i="1"/>
  <c r="S3788" i="1" s="1"/>
  <c r="K3054" i="1"/>
  <c r="S3054" i="1" s="1"/>
  <c r="K3513" i="1"/>
  <c r="S3513" i="1" s="1"/>
  <c r="K3789" i="1"/>
  <c r="S3789" i="1" s="1"/>
  <c r="K2115" i="1"/>
  <c r="S2115" i="1" s="1"/>
  <c r="K3574" i="1"/>
  <c r="S3574" i="1" s="1"/>
  <c r="K3790" i="1"/>
  <c r="S3790" i="1" s="1"/>
  <c r="K3791" i="1"/>
  <c r="S3791" i="1" s="1"/>
  <c r="K3792" i="1"/>
  <c r="S3792" i="1" s="1"/>
  <c r="K573" i="1"/>
  <c r="S573" i="1" s="1"/>
  <c r="K3793" i="1"/>
  <c r="S3793" i="1" s="1"/>
  <c r="K3794" i="1"/>
  <c r="S3794" i="1" s="1"/>
  <c r="K3795" i="1"/>
  <c r="S3795" i="1" s="1"/>
  <c r="K3240" i="1"/>
  <c r="S3240" i="1" s="1"/>
  <c r="K3796" i="1"/>
  <c r="S3796" i="1" s="1"/>
  <c r="K3649" i="1"/>
  <c r="S3649" i="1" s="1"/>
  <c r="K2841" i="1"/>
  <c r="S2841" i="1" s="1"/>
  <c r="K2888" i="1"/>
  <c r="S2888" i="1" s="1"/>
  <c r="K2808" i="1"/>
  <c r="S2808" i="1" s="1"/>
  <c r="K3797" i="1"/>
  <c r="S3797" i="1" s="1"/>
  <c r="K3798" i="1"/>
  <c r="S3798" i="1" s="1"/>
  <c r="K3799" i="1"/>
  <c r="S3799" i="1" s="1"/>
  <c r="K1256" i="1"/>
  <c r="S1256" i="1" s="1"/>
  <c r="K3162" i="1"/>
  <c r="S3162" i="1" s="1"/>
  <c r="K3800" i="1"/>
  <c r="S3800" i="1" s="1"/>
  <c r="K2801" i="1"/>
  <c r="S2801" i="1" s="1"/>
  <c r="K3514" i="1"/>
  <c r="S3514" i="1" s="1"/>
  <c r="K2524" i="1"/>
  <c r="S2524" i="1" s="1"/>
  <c r="K3801" i="1"/>
  <c r="S3801" i="1" s="1"/>
  <c r="K2208" i="1"/>
  <c r="S2208" i="1" s="1"/>
  <c r="K3650" i="1"/>
  <c r="S3650" i="1" s="1"/>
  <c r="K3618" i="1"/>
  <c r="S3618" i="1" s="1"/>
  <c r="K3601" i="1"/>
  <c r="S3601" i="1" s="1"/>
  <c r="K3802" i="1"/>
  <c r="S3802" i="1" s="1"/>
  <c r="K3467" i="1"/>
  <c r="S3467" i="1" s="1"/>
  <c r="K3651" i="1"/>
  <c r="S3651" i="1" s="1"/>
  <c r="K3123" i="1"/>
  <c r="S3123" i="1" s="1"/>
  <c r="K172" i="1"/>
  <c r="S172" i="1" s="1"/>
  <c r="K22" i="1"/>
  <c r="S22" i="1" s="1"/>
  <c r="K319" i="1"/>
  <c r="S319" i="1" s="1"/>
  <c r="K112" i="1"/>
  <c r="S112" i="1" s="1"/>
  <c r="K1063" i="1"/>
  <c r="K2309" i="1"/>
  <c r="S2309" i="1" s="1"/>
  <c r="K1812" i="1"/>
  <c r="S1812" i="1" s="1"/>
  <c r="K185" i="1"/>
  <c r="S185" i="1" s="1"/>
  <c r="K1407" i="1"/>
  <c r="S1407" i="1" s="1"/>
  <c r="K2007" i="1"/>
  <c r="S2007" i="1" s="1"/>
  <c r="K342" i="1"/>
  <c r="S342" i="1" s="1"/>
  <c r="K1551" i="1"/>
  <c r="S1551" i="1" s="1"/>
  <c r="K79" i="1"/>
  <c r="S79" i="1" s="1"/>
  <c r="K254" i="1"/>
  <c r="S254" i="1" s="1"/>
  <c r="K617" i="1"/>
  <c r="S617" i="1" s="1"/>
  <c r="K673" i="1"/>
  <c r="S673" i="1" s="1"/>
  <c r="K433" i="1"/>
  <c r="S433" i="1" s="1"/>
  <c r="K283" i="1"/>
  <c r="S283" i="1" s="1"/>
  <c r="K1546" i="1"/>
  <c r="S1546" i="1" s="1"/>
  <c r="K2077" i="1"/>
  <c r="S2077" i="1" s="1"/>
  <c r="K3153" i="1"/>
  <c r="S3153" i="1" s="1"/>
  <c r="K3016" i="1"/>
  <c r="S3016" i="1" s="1"/>
  <c r="K2521" i="1"/>
  <c r="S2521" i="1" s="1"/>
  <c r="K2402" i="1"/>
  <c r="S2402" i="1" s="1"/>
  <c r="K1950" i="1"/>
  <c r="S1950" i="1" s="1"/>
  <c r="K3556" i="1"/>
  <c r="S3556" i="1" s="1"/>
  <c r="K1179" i="1"/>
  <c r="S1179" i="1" s="1"/>
  <c r="K2526" i="1"/>
  <c r="S2526" i="1" s="1"/>
  <c r="K189" i="1"/>
  <c r="S189" i="1" s="1"/>
  <c r="K323" i="1"/>
  <c r="S323" i="1" s="1"/>
  <c r="K615" i="1"/>
  <c r="S615" i="1" s="1"/>
  <c r="K663" i="1"/>
  <c r="S663" i="1" s="1"/>
  <c r="K2960" i="1"/>
  <c r="S2960" i="1" s="1"/>
  <c r="K3473" i="1"/>
  <c r="S3473" i="1" s="1"/>
  <c r="K2409" i="1"/>
  <c r="S2409" i="1" s="1"/>
  <c r="K2110" i="1"/>
  <c r="S2110" i="1" s="1"/>
  <c r="K577" i="1"/>
  <c r="S577" i="1" s="1"/>
  <c r="K2274" i="1"/>
  <c r="S2274" i="1" s="1"/>
  <c r="K771" i="1"/>
  <c r="S771" i="1" s="1"/>
  <c r="K426" i="1"/>
  <c r="S426" i="1" s="1"/>
  <c r="K3652" i="1"/>
  <c r="S3652" i="1" s="1"/>
  <c r="K3260" i="1"/>
  <c r="S3260" i="1" s="1"/>
  <c r="K2852" i="1"/>
  <c r="S2852" i="1" s="1"/>
  <c r="K355" i="1"/>
  <c r="S355" i="1" s="1"/>
  <c r="K2632" i="1"/>
  <c r="S2632" i="1" s="1"/>
  <c r="K3803" i="1"/>
  <c r="S3803" i="1" s="1"/>
  <c r="K1391" i="1"/>
  <c r="S1391" i="1" s="1"/>
  <c r="K532" i="1"/>
  <c r="S532" i="1" s="1"/>
  <c r="K68" i="1"/>
  <c r="S68" i="1" s="1"/>
  <c r="K1719" i="1"/>
  <c r="S1719" i="1" s="1"/>
  <c r="K2890" i="1"/>
  <c r="S2890" i="1" s="1"/>
  <c r="K2176" i="1"/>
  <c r="S2176" i="1" s="1"/>
  <c r="K229" i="1"/>
  <c r="S229" i="1" s="1"/>
  <c r="K2608" i="1"/>
  <c r="S2608" i="1" s="1"/>
  <c r="K2565" i="1"/>
  <c r="S2565" i="1" s="1"/>
  <c r="K3653" i="1"/>
  <c r="S3653" i="1" s="1"/>
  <c r="K1756" i="1"/>
  <c r="S1756" i="1" s="1"/>
  <c r="K512" i="1"/>
  <c r="S512" i="1" s="1"/>
  <c r="K76" i="1"/>
  <c r="S76" i="1" s="1"/>
  <c r="K2758" i="1"/>
  <c r="S2758" i="1" s="1"/>
  <c r="K987" i="1"/>
  <c r="S987" i="1" s="1"/>
  <c r="K1220" i="1"/>
  <c r="S1220" i="1" s="1"/>
  <c r="K2441" i="1"/>
  <c r="S2441" i="1" s="1"/>
  <c r="K2696" i="1"/>
  <c r="S2696" i="1" s="1"/>
  <c r="K2382" i="1"/>
  <c r="S2382" i="1" s="1"/>
  <c r="K3804" i="1"/>
  <c r="S3804" i="1" s="1"/>
  <c r="K149" i="1"/>
  <c r="S149" i="1" s="1"/>
  <c r="K769" i="1"/>
  <c r="S769" i="1" s="1"/>
  <c r="K3237" i="1"/>
  <c r="K3805" i="1"/>
  <c r="S3805" i="1" s="1"/>
  <c r="K241" i="1"/>
  <c r="S241" i="1" s="1"/>
  <c r="K3114" i="1"/>
  <c r="S3114" i="1" s="1"/>
  <c r="K2979" i="1"/>
  <c r="S2979" i="1" s="1"/>
  <c r="K1773" i="1"/>
  <c r="S1773" i="1" s="1"/>
  <c r="K2139" i="1"/>
  <c r="S2139" i="1" s="1"/>
  <c r="K2511" i="1"/>
  <c r="S2511" i="1" s="1"/>
  <c r="K2834" i="1"/>
  <c r="S2834" i="1" s="1"/>
  <c r="K3163" i="1"/>
  <c r="S3163" i="1" s="1"/>
  <c r="K2985" i="1"/>
  <c r="S2985" i="1" s="1"/>
  <c r="K1615" i="1"/>
  <c r="S1615" i="1" s="1"/>
  <c r="K730" i="1"/>
  <c r="S730" i="1" s="1"/>
  <c r="K248" i="1"/>
  <c r="S248" i="1" s="1"/>
  <c r="K1081" i="1"/>
  <c r="S1081" i="1" s="1"/>
  <c r="K897" i="1"/>
  <c r="S897" i="1" s="1"/>
  <c r="K415" i="1"/>
  <c r="S415" i="1" s="1"/>
  <c r="K1686" i="1"/>
  <c r="S1686" i="1" s="1"/>
  <c r="K1086" i="1"/>
  <c r="S1086" i="1" s="1"/>
  <c r="K853" i="1"/>
  <c r="S853" i="1" s="1"/>
  <c r="K1132" i="1"/>
  <c r="S1132" i="1" s="1"/>
  <c r="K321" i="1"/>
  <c r="S321" i="1" s="1"/>
  <c r="K969" i="1"/>
  <c r="S969" i="1" s="1"/>
  <c r="K3232" i="1"/>
  <c r="S3232" i="1" s="1"/>
  <c r="K1552" i="1"/>
  <c r="S1552" i="1" s="1"/>
  <c r="K674" i="1"/>
  <c r="S674" i="1" s="1"/>
  <c r="K146" i="1"/>
  <c r="S146" i="1" s="1"/>
  <c r="K642" i="1"/>
  <c r="S642" i="1" s="1"/>
  <c r="K986" i="1"/>
  <c r="S986" i="1" s="1"/>
  <c r="K2040" i="1"/>
  <c r="S2040" i="1" s="1"/>
  <c r="K742" i="1"/>
  <c r="S742" i="1" s="1"/>
  <c r="K1480" i="1"/>
  <c r="S1480" i="1" s="1"/>
  <c r="K560" i="1"/>
  <c r="S560" i="1" s="1"/>
  <c r="K2065" i="1"/>
  <c r="S2065" i="1" s="1"/>
  <c r="K2451" i="1"/>
  <c r="S2451" i="1" s="1"/>
  <c r="K1150" i="1"/>
  <c r="S1150" i="1" s="1"/>
  <c r="K1337" i="1"/>
  <c r="S1337" i="1" s="1"/>
  <c r="K1454" i="1"/>
  <c r="S1454" i="1" s="1"/>
  <c r="K921" i="1"/>
  <c r="S921" i="1" s="1"/>
  <c r="K1898" i="1"/>
  <c r="S1898" i="1" s="1"/>
  <c r="K678" i="1"/>
  <c r="S678" i="1" s="1"/>
  <c r="K1228" i="1"/>
  <c r="S1228" i="1" s="1"/>
  <c r="K1390" i="1"/>
  <c r="S1390" i="1" s="1"/>
  <c r="K1061" i="1"/>
  <c r="S1061" i="1" s="1"/>
  <c r="K575" i="1"/>
  <c r="S575" i="1" s="1"/>
  <c r="K1845" i="1"/>
  <c r="S1845" i="1" s="1"/>
  <c r="K1682" i="1"/>
  <c r="S1682" i="1" s="1"/>
  <c r="K2446" i="1"/>
  <c r="S2446" i="1" s="1"/>
  <c r="K2603" i="1"/>
  <c r="S2603" i="1" s="1"/>
  <c r="K1678" i="1"/>
  <c r="S1678" i="1" s="1"/>
  <c r="K1155" i="1"/>
  <c r="S1155" i="1" s="1"/>
  <c r="K3806" i="1"/>
  <c r="S3806" i="1" s="1"/>
  <c r="K2927" i="1"/>
  <c r="S2927" i="1" s="1"/>
  <c r="K3807" i="1"/>
  <c r="S3807" i="1" s="1"/>
  <c r="K3575" i="1"/>
  <c r="S3575" i="1" s="1"/>
  <c r="K3808" i="1"/>
  <c r="S3808" i="1" s="1"/>
  <c r="K1692" i="1"/>
  <c r="S1692" i="1" s="1"/>
  <c r="K3809" i="1"/>
  <c r="S3809" i="1" s="1"/>
  <c r="K3001" i="1"/>
  <c r="S3001" i="1" s="1"/>
  <c r="K3810" i="1"/>
  <c r="S3810" i="1" s="1"/>
  <c r="K2019" i="1"/>
  <c r="S2019" i="1" s="1"/>
  <c r="K3811" i="1"/>
  <c r="S3811" i="1" s="1"/>
  <c r="K3515" i="1"/>
  <c r="S3515" i="1" s="1"/>
  <c r="K3282" i="1"/>
  <c r="S3282" i="1" s="1"/>
  <c r="K3370" i="1"/>
  <c r="S3370" i="1" s="1"/>
  <c r="K2799" i="1"/>
  <c r="S2799" i="1" s="1"/>
  <c r="K3006" i="1"/>
  <c r="S3006" i="1" s="1"/>
  <c r="K1385" i="1"/>
  <c r="S1385" i="1" s="1"/>
  <c r="K3444" i="1"/>
  <c r="S3444" i="1" s="1"/>
  <c r="K3619" i="1"/>
  <c r="S3619" i="1" s="1"/>
  <c r="K2765" i="1"/>
  <c r="S2765" i="1" s="1"/>
  <c r="K2320" i="1"/>
  <c r="S2320" i="1" s="1"/>
  <c r="K2301" i="1"/>
  <c r="S2301" i="1" s="1"/>
  <c r="K2522" i="1"/>
  <c r="S2522" i="1" s="1"/>
  <c r="K1778" i="1"/>
  <c r="S1778" i="1" s="1"/>
  <c r="K2335" i="1"/>
  <c r="S2335" i="1" s="1"/>
  <c r="K2403" i="1"/>
  <c r="S2403" i="1" s="1"/>
  <c r="K912" i="1"/>
  <c r="S912" i="1" s="1"/>
  <c r="K2146" i="1"/>
  <c r="S2146" i="1" s="1"/>
  <c r="K1869" i="1"/>
  <c r="S1869" i="1" s="1"/>
  <c r="K1952" i="1"/>
  <c r="S1952" i="1" s="1"/>
  <c r="K535" i="1"/>
  <c r="S535" i="1" s="1"/>
  <c r="K866" i="1"/>
  <c r="S866" i="1" s="1"/>
  <c r="K1697" i="1"/>
  <c r="S1697" i="1" s="1"/>
  <c r="K1602" i="1"/>
  <c r="S1602" i="1" s="1"/>
  <c r="K800" i="1"/>
  <c r="S800" i="1" s="1"/>
  <c r="K500" i="1"/>
  <c r="S500" i="1" s="1"/>
  <c r="K708" i="1"/>
  <c r="S708" i="1" s="1"/>
  <c r="K1476" i="1"/>
  <c r="S1476" i="1" s="1"/>
  <c r="K1322" i="1"/>
  <c r="S1322" i="1" s="1"/>
  <c r="K1181" i="1"/>
  <c r="S1181" i="1" s="1"/>
  <c r="K1768" i="1"/>
  <c r="S1768" i="1" s="1"/>
  <c r="K1776" i="1"/>
  <c r="S1776" i="1" s="1"/>
  <c r="K993" i="1"/>
  <c r="S993" i="1" s="1"/>
  <c r="K1599" i="1"/>
  <c r="S1599" i="1" s="1"/>
  <c r="K1077" i="1"/>
  <c r="S1077" i="1" s="1"/>
  <c r="K1501" i="1"/>
  <c r="S1501" i="1" s="1"/>
  <c r="K803" i="1"/>
  <c r="S803" i="1" s="1"/>
  <c r="K1280" i="1"/>
  <c r="S1280" i="1" s="1"/>
  <c r="K1240" i="1"/>
  <c r="S1240" i="1" s="1"/>
  <c r="K1289" i="1"/>
  <c r="S1289" i="1" s="1"/>
  <c r="K2047" i="1"/>
  <c r="S2047" i="1" s="1"/>
  <c r="K2321" i="1"/>
  <c r="S2321" i="1" s="1"/>
  <c r="K2395" i="1"/>
  <c r="S2395" i="1" s="1"/>
  <c r="K1731" i="1"/>
  <c r="S1731" i="1" s="1"/>
  <c r="K2194" i="1"/>
  <c r="S2194" i="1" s="1"/>
  <c r="K1269" i="1"/>
  <c r="S1269" i="1" s="1"/>
  <c r="K841" i="1"/>
  <c r="S841" i="1" s="1"/>
  <c r="K1856" i="1"/>
  <c r="S1856" i="1" s="1"/>
  <c r="K2641" i="1"/>
  <c r="S2641" i="1" s="1"/>
  <c r="K2726" i="1"/>
  <c r="S2726" i="1" s="1"/>
  <c r="K1632" i="1"/>
  <c r="S1632" i="1" s="1"/>
  <c r="K455" i="1"/>
  <c r="S455" i="1" s="1"/>
  <c r="K1387" i="1"/>
  <c r="S1387" i="1" s="1"/>
  <c r="K2122" i="1"/>
  <c r="S2122" i="1" s="1"/>
  <c r="K1805" i="1"/>
  <c r="S1805" i="1" s="1"/>
  <c r="K583" i="1"/>
  <c r="S583" i="1" s="1"/>
  <c r="K1062" i="1"/>
  <c r="S1062" i="1" s="1"/>
  <c r="K2830" i="1"/>
  <c r="S2830" i="1" s="1"/>
  <c r="K2137" i="1"/>
  <c r="S2137" i="1" s="1"/>
  <c r="K2659" i="1"/>
  <c r="S2659" i="1" s="1"/>
  <c r="K1928" i="1"/>
  <c r="S1928" i="1" s="1"/>
  <c r="K1405" i="1"/>
  <c r="S1405" i="1" s="1"/>
  <c r="K527" i="1"/>
  <c r="S527" i="1" s="1"/>
  <c r="K990" i="1"/>
  <c r="S990" i="1" s="1"/>
  <c r="K907" i="1"/>
  <c r="S907" i="1" s="1"/>
  <c r="K1746" i="1"/>
  <c r="S1746" i="1" s="1"/>
  <c r="K1170" i="1"/>
  <c r="S1170" i="1" s="1"/>
  <c r="K1532" i="1"/>
  <c r="S1532" i="1" s="1"/>
  <c r="K1583" i="1"/>
  <c r="S1583" i="1" s="1"/>
  <c r="K1034" i="1"/>
  <c r="S1034" i="1" s="1"/>
  <c r="K603" i="1"/>
  <c r="S603" i="1" s="1"/>
  <c r="K1162" i="1"/>
  <c r="S1162" i="1" s="1"/>
  <c r="K1651" i="1"/>
  <c r="S1651" i="1" s="1"/>
  <c r="K845" i="1"/>
  <c r="S845" i="1" s="1"/>
  <c r="K1035" i="1"/>
  <c r="S1035" i="1" s="1"/>
  <c r="K1011" i="1"/>
  <c r="S1011" i="1" s="1"/>
  <c r="K2161" i="1"/>
  <c r="S2161" i="1" s="1"/>
  <c r="K3516" i="1"/>
  <c r="S3516" i="1" s="1"/>
  <c r="K2842" i="1"/>
  <c r="S2842" i="1" s="1"/>
  <c r="K1203" i="1"/>
  <c r="S1203" i="1" s="1"/>
  <c r="K980" i="1"/>
  <c r="S980" i="1" s="1"/>
  <c r="K1650" i="1"/>
  <c r="S1650" i="1" s="1"/>
  <c r="K1375" i="1"/>
  <c r="S1375" i="1" s="1"/>
  <c r="K2843" i="1"/>
  <c r="S2843" i="1" s="1"/>
  <c r="K250" i="1"/>
  <c r="S250" i="1" s="1"/>
  <c r="K2099" i="1"/>
  <c r="S2099" i="1" s="1"/>
  <c r="K2642" i="1"/>
  <c r="S2642" i="1" s="1"/>
  <c r="K2225" i="1"/>
  <c r="S2225" i="1" s="1"/>
  <c r="K1993" i="1"/>
  <c r="S1993" i="1" s="1"/>
  <c r="K1282" i="1"/>
  <c r="S1282" i="1" s="1"/>
  <c r="K1684" i="1"/>
  <c r="S1684" i="1" s="1"/>
  <c r="K3124" i="1"/>
  <c r="S3124" i="1" s="1"/>
  <c r="K3007" i="1"/>
  <c r="S3007" i="1" s="1"/>
  <c r="K3164" i="1"/>
  <c r="S3164" i="1" s="1"/>
  <c r="K1626" i="1"/>
  <c r="S1626" i="1" s="1"/>
  <c r="K3314" i="1"/>
  <c r="S3314" i="1" s="1"/>
  <c r="K2560" i="1"/>
  <c r="S2560" i="1" s="1"/>
  <c r="K2224" i="1"/>
  <c r="S2224" i="1" s="1"/>
  <c r="K3283" i="1"/>
  <c r="S3283" i="1" s="1"/>
  <c r="K2322" i="1"/>
  <c r="S2322" i="1" s="1"/>
  <c r="K3234" i="1"/>
  <c r="K2821" i="1"/>
  <c r="S2821" i="1" s="1"/>
  <c r="K3225" i="1"/>
  <c r="S3225" i="1" s="1"/>
  <c r="K3315" i="1"/>
  <c r="S3315" i="1" s="1"/>
  <c r="K2501" i="1"/>
  <c r="S2501" i="1" s="1"/>
  <c r="K3812" i="1"/>
  <c r="S3812" i="1" s="1"/>
  <c r="K2187" i="1"/>
  <c r="S2187" i="1" s="1"/>
  <c r="K2157" i="1"/>
  <c r="S2157" i="1" s="1"/>
  <c r="K3226" i="1"/>
  <c r="S3226" i="1" s="1"/>
  <c r="K2553" i="1"/>
  <c r="S2553" i="1" s="1"/>
  <c r="K3096" i="1"/>
  <c r="S3096" i="1" s="1"/>
  <c r="K3377" i="1"/>
  <c r="S3377" i="1" s="1"/>
  <c r="K2835" i="1"/>
  <c r="S2835" i="1" s="1"/>
  <c r="K1905" i="1"/>
  <c r="S1905" i="1" s="1"/>
  <c r="K3456" i="1"/>
  <c r="S3456" i="1" s="1"/>
  <c r="K2493" i="1"/>
  <c r="S2493" i="1" s="1"/>
  <c r="K2961" i="1"/>
  <c r="S2961" i="1" s="1"/>
  <c r="K3813" i="1"/>
  <c r="S3813" i="1" s="1"/>
  <c r="K3207" i="1"/>
  <c r="S3207" i="1" s="1"/>
  <c r="K1741" i="1"/>
  <c r="S1741" i="1" s="1"/>
  <c r="K3069" i="1"/>
  <c r="S3069" i="1" s="1"/>
  <c r="K2891" i="1"/>
  <c r="S2891" i="1" s="1"/>
  <c r="K1722" i="1"/>
  <c r="S1722" i="1" s="1"/>
  <c r="K2973" i="1"/>
  <c r="S2973" i="1" s="1"/>
  <c r="K861" i="1"/>
  <c r="S861" i="1" s="1"/>
  <c r="K2982" i="1"/>
  <c r="S2982" i="1" s="1"/>
  <c r="K1487" i="1"/>
  <c r="S1487" i="1" s="1"/>
  <c r="K3814" i="1"/>
  <c r="S3814" i="1" s="1"/>
  <c r="K3213" i="1"/>
  <c r="S3213" i="1" s="1"/>
  <c r="K2864" i="1"/>
  <c r="S2864" i="1" s="1"/>
  <c r="K3445" i="1"/>
  <c r="S3445" i="1" s="1"/>
  <c r="K3815" i="1"/>
  <c r="S3815" i="1" s="1"/>
  <c r="K3165" i="1"/>
  <c r="S3165" i="1" s="1"/>
  <c r="K3014" i="1"/>
  <c r="S3014" i="1" s="1"/>
  <c r="K3022" i="1"/>
  <c r="S3022" i="1" s="1"/>
  <c r="K2980" i="1"/>
  <c r="S2980" i="1" s="1"/>
  <c r="K3816" i="1"/>
  <c r="S3816" i="1" s="1"/>
  <c r="K3817" i="1"/>
  <c r="S3817" i="1" s="1"/>
  <c r="K3818" i="1"/>
  <c r="S3818" i="1" s="1"/>
  <c r="K2660" i="1"/>
  <c r="S2660" i="1" s="1"/>
  <c r="K3079" i="1"/>
  <c r="S3079" i="1" s="1"/>
  <c r="K3819" i="1"/>
  <c r="S3819" i="1" s="1"/>
  <c r="K3378" i="1"/>
  <c r="S3378" i="1" s="1"/>
  <c r="K1923" i="1"/>
  <c r="S1923" i="1" s="1"/>
  <c r="K3820" i="1"/>
  <c r="S3820" i="1" s="1"/>
  <c r="K2782" i="1"/>
  <c r="S2782" i="1" s="1"/>
  <c r="K3821" i="1"/>
  <c r="S3821" i="1" s="1"/>
  <c r="K3379" i="1"/>
  <c r="S3379" i="1" s="1"/>
  <c r="K2981" i="1"/>
  <c r="S2981" i="1" s="1"/>
  <c r="K3129" i="1"/>
  <c r="S3129" i="1" s="1"/>
  <c r="K3822" i="1"/>
  <c r="S3822" i="1" s="1"/>
  <c r="K1218" i="1"/>
  <c r="S1218" i="1" s="1"/>
  <c r="K1044" i="1"/>
  <c r="S1044" i="1" s="1"/>
  <c r="K2816" i="1"/>
  <c r="S2816" i="1" s="1"/>
  <c r="K2817" i="1"/>
  <c r="S2817" i="1" s="1"/>
  <c r="K3015" i="1"/>
  <c r="S3015" i="1" s="1"/>
  <c r="K3823" i="1"/>
  <c r="S3823" i="1" s="1"/>
  <c r="K3824" i="1"/>
  <c r="S3824" i="1" s="1"/>
  <c r="K2048" i="1"/>
  <c r="S2048" i="1" s="1"/>
  <c r="K3825" i="1"/>
  <c r="S3825" i="1" s="1"/>
  <c r="K2807" i="1"/>
  <c r="S2807" i="1" s="1"/>
  <c r="K3055" i="1"/>
  <c r="S3055" i="1" s="1"/>
  <c r="K2143" i="1"/>
  <c r="S2143" i="1" s="1"/>
  <c r="K3080" i="1"/>
  <c r="S3080" i="1" s="1"/>
  <c r="K2083" i="1"/>
  <c r="S2083" i="1" s="1"/>
  <c r="K3284" i="1"/>
  <c r="S3284" i="1" s="1"/>
  <c r="K3826" i="1"/>
  <c r="S3826" i="1" s="1"/>
  <c r="K3336" i="1"/>
  <c r="S3336" i="1" s="1"/>
  <c r="K3411" i="1"/>
  <c r="S3411" i="1" s="1"/>
  <c r="K3337" i="1"/>
  <c r="S3337" i="1" s="1"/>
  <c r="K2068" i="1"/>
  <c r="S2068" i="1" s="1"/>
  <c r="K2245" i="1"/>
  <c r="S2245" i="1" s="1"/>
  <c r="K2536" i="1"/>
  <c r="S2536" i="1" s="1"/>
  <c r="K2856" i="1"/>
  <c r="S2856" i="1" s="1"/>
  <c r="K937" i="1"/>
  <c r="S937" i="1" s="1"/>
  <c r="K1716" i="1"/>
  <c r="S1716" i="1" s="1"/>
  <c r="K2859" i="1"/>
  <c r="S2859" i="1" s="1"/>
  <c r="K3827" i="1"/>
  <c r="S3827" i="1" s="1"/>
  <c r="K2699" i="1"/>
  <c r="S2699" i="1" s="1"/>
  <c r="K2875" i="1"/>
  <c r="S2875" i="1" s="1"/>
  <c r="K2132" i="1"/>
  <c r="S2132" i="1" s="1"/>
  <c r="K430" i="1"/>
  <c r="S430" i="1" s="1"/>
  <c r="K423" i="1"/>
  <c r="S423" i="1" s="1"/>
  <c r="K3065" i="1"/>
  <c r="S3065" i="1" s="1"/>
  <c r="K951" i="1"/>
  <c r="S951" i="1" s="1"/>
  <c r="K468" i="1"/>
  <c r="S468" i="1" s="1"/>
  <c r="K2428" i="1"/>
  <c r="S2428" i="1" s="1"/>
  <c r="K2931" i="1"/>
  <c r="S2931" i="1" s="1"/>
  <c r="K2416" i="1"/>
  <c r="S2416" i="1" s="1"/>
  <c r="K427" i="1"/>
  <c r="S427" i="1" s="1"/>
  <c r="K332" i="1"/>
  <c r="S332" i="1" s="1"/>
  <c r="K206" i="1"/>
  <c r="S206" i="1" s="1"/>
  <c r="K2517" i="1"/>
  <c r="S2517" i="1" s="1"/>
  <c r="K2779" i="1"/>
  <c r="S2779" i="1" s="1"/>
  <c r="K2420" i="1"/>
  <c r="S2420" i="1" s="1"/>
  <c r="K2853" i="1"/>
  <c r="S2853" i="1" s="1"/>
  <c r="K1977" i="1"/>
  <c r="S1977" i="1" s="1"/>
  <c r="K1389" i="1"/>
  <c r="S1389" i="1" s="1"/>
  <c r="K3109" i="1"/>
  <c r="S3109" i="1" s="1"/>
  <c r="K542" i="1"/>
  <c r="S542" i="1" s="1"/>
  <c r="K1763" i="1"/>
  <c r="S1763" i="1" s="1"/>
  <c r="K2935" i="1"/>
  <c r="S2935" i="1" s="1"/>
  <c r="K924" i="1"/>
  <c r="S924" i="1" s="1"/>
  <c r="K2750" i="1"/>
  <c r="S2750" i="1" s="1"/>
  <c r="K2865" i="1"/>
  <c r="S2865" i="1" s="1"/>
  <c r="K1653" i="1"/>
  <c r="S1653" i="1" s="1"/>
  <c r="K1584" i="1"/>
  <c r="S1584" i="1" s="1"/>
  <c r="K2398" i="1"/>
  <c r="S2398" i="1" s="1"/>
  <c r="K88" i="1"/>
  <c r="S88" i="1" s="1"/>
  <c r="K294" i="1"/>
  <c r="S294" i="1" s="1"/>
  <c r="K2108" i="1"/>
  <c r="S2108" i="1" s="1"/>
  <c r="K3496" i="1"/>
  <c r="K3607" i="1"/>
  <c r="S3607" i="1" s="1"/>
  <c r="K271" i="1"/>
  <c r="S271" i="1" s="1"/>
  <c r="K3110" i="1"/>
  <c r="S3110" i="1" s="1"/>
  <c r="K1938" i="1"/>
  <c r="S1938" i="1" s="1"/>
  <c r="K1679" i="1"/>
  <c r="S1679" i="1" s="1"/>
  <c r="K944" i="1"/>
  <c r="S944" i="1" s="1"/>
  <c r="K3828" i="1"/>
  <c r="S3828" i="1" s="1"/>
  <c r="K2010" i="1"/>
  <c r="S2010" i="1" s="1"/>
  <c r="K3398" i="1"/>
  <c r="S3398" i="1" s="1"/>
  <c r="K2951" i="1"/>
  <c r="S2951" i="1" s="1"/>
  <c r="K2703" i="1"/>
  <c r="S2703" i="1" s="1"/>
  <c r="K453" i="1"/>
  <c r="S453" i="1" s="1"/>
  <c r="K1211" i="1"/>
  <c r="S1211" i="1" s="1"/>
  <c r="K2505" i="1"/>
  <c r="S2505" i="1" s="1"/>
  <c r="K3227" i="1"/>
  <c r="S3227" i="1" s="1"/>
  <c r="K3228" i="1"/>
  <c r="S3228" i="1" s="1"/>
  <c r="K233" i="1"/>
  <c r="S233" i="1" s="1"/>
  <c r="K622" i="1"/>
  <c r="S622" i="1" s="1"/>
  <c r="K421" i="1"/>
  <c r="S421" i="1" s="1"/>
  <c r="K1140" i="1"/>
  <c r="S1140" i="1" s="1"/>
  <c r="K1572" i="1"/>
  <c r="S1572" i="1" s="1"/>
  <c r="K1482" i="1"/>
  <c r="S1482" i="1" s="1"/>
  <c r="K403" i="1"/>
  <c r="S403" i="1" s="1"/>
  <c r="K53" i="1"/>
  <c r="S53" i="1" s="1"/>
  <c r="K2928" i="1"/>
  <c r="S2928" i="1" s="1"/>
  <c r="K559" i="1"/>
  <c r="S559" i="1" s="1"/>
  <c r="K2908" i="1"/>
  <c r="S2908" i="1" s="1"/>
  <c r="K946" i="1"/>
  <c r="S946" i="1" s="1"/>
  <c r="K2943" i="1"/>
  <c r="S2943" i="1" s="1"/>
  <c r="K3193" i="1"/>
  <c r="S3193" i="1" s="1"/>
  <c r="K3" i="1"/>
  <c r="S3" i="1" s="1"/>
  <c r="K788" i="1"/>
  <c r="S788" i="1" s="1"/>
  <c r="K1526" i="1"/>
  <c r="S1526" i="1" s="1"/>
  <c r="K2922" i="1"/>
  <c r="S2922" i="1" s="1"/>
  <c r="K1595" i="1"/>
  <c r="S1595" i="1" s="1"/>
  <c r="K138" i="1"/>
  <c r="S138" i="1" s="1"/>
  <c r="K2578" i="1"/>
  <c r="S2578" i="1" s="1"/>
  <c r="K393" i="1"/>
  <c r="S393" i="1" s="1"/>
  <c r="K1491" i="1"/>
  <c r="S1491" i="1" s="1"/>
  <c r="K681" i="1"/>
  <c r="S681" i="1" s="1"/>
  <c r="K1762" i="1"/>
  <c r="S1762" i="1" s="1"/>
  <c r="K1206" i="1"/>
  <c r="S1206" i="1" s="1"/>
  <c r="K356" i="1"/>
  <c r="S356" i="1" s="1"/>
  <c r="K106" i="1"/>
  <c r="S106" i="1" s="1"/>
  <c r="K922" i="1"/>
  <c r="S922" i="1" s="1"/>
  <c r="K870" i="1"/>
  <c r="S870" i="1" s="1"/>
  <c r="K621" i="1"/>
  <c r="S621" i="1" s="1"/>
  <c r="K650" i="1"/>
  <c r="S650" i="1" s="1"/>
  <c r="K928" i="1"/>
  <c r="S928" i="1" s="1"/>
  <c r="K668" i="1"/>
  <c r="S668" i="1" s="1"/>
  <c r="K1030" i="1"/>
  <c r="S1030" i="1" s="1"/>
  <c r="K2149" i="1"/>
  <c r="S2149" i="1" s="1"/>
  <c r="K954" i="1"/>
  <c r="S954" i="1" s="1"/>
  <c r="K1188" i="1"/>
  <c r="S1188" i="1" s="1"/>
  <c r="K1163" i="1"/>
  <c r="S1163" i="1" s="1"/>
  <c r="K2338" i="1"/>
  <c r="S2338" i="1" s="1"/>
  <c r="K1794" i="1"/>
  <c r="S1794" i="1" s="1"/>
  <c r="K2554" i="1"/>
  <c r="S2554" i="1" s="1"/>
  <c r="K2909" i="1"/>
  <c r="S2909" i="1" s="1"/>
  <c r="K3829" i="1"/>
  <c r="S3829" i="1" s="1"/>
  <c r="K3517" i="1"/>
  <c r="S3517" i="1" s="1"/>
  <c r="K794" i="1"/>
  <c r="S794" i="1" s="1"/>
  <c r="K3566" i="1"/>
  <c r="S3566" i="1" s="1"/>
  <c r="K2884" i="1"/>
  <c r="S2884" i="1" s="1"/>
  <c r="K3830" i="1"/>
  <c r="S3830" i="1" s="1"/>
  <c r="K3654" i="1"/>
  <c r="S3654" i="1" s="1"/>
  <c r="K2952" i="1"/>
  <c r="S2952" i="1" s="1"/>
  <c r="K3831" i="1"/>
  <c r="S3831" i="1" s="1"/>
  <c r="K3832" i="1"/>
  <c r="S3832" i="1" s="1"/>
  <c r="K3833" i="1"/>
  <c r="S3833" i="1" s="1"/>
  <c r="K3834" i="1"/>
  <c r="S3834" i="1" s="1"/>
  <c r="K3474" i="1"/>
  <c r="S3474" i="1" s="1"/>
  <c r="K3835" i="1"/>
  <c r="S3835" i="1" s="1"/>
  <c r="K3836" i="1"/>
  <c r="S3836" i="1" s="1"/>
  <c r="K3837" i="1"/>
  <c r="S3837" i="1" s="1"/>
  <c r="K3838" i="1"/>
  <c r="S3838" i="1" s="1"/>
  <c r="K3839" i="1"/>
  <c r="S3839" i="1" s="1"/>
  <c r="K3840" i="1"/>
  <c r="S3840" i="1" s="1"/>
  <c r="K3285" i="1"/>
  <c r="S3285" i="1" s="1"/>
  <c r="K3841" i="1"/>
  <c r="S3841" i="1" s="1"/>
  <c r="K2987" i="1"/>
  <c r="S2987" i="1" s="1"/>
  <c r="K3842" i="1"/>
  <c r="S3842" i="1" s="1"/>
  <c r="K837" i="1"/>
  <c r="S837" i="1" s="1"/>
  <c r="K3183" i="1"/>
  <c r="S3183" i="1" s="1"/>
  <c r="K1166" i="1"/>
  <c r="S1166" i="1" s="1"/>
  <c r="K3058" i="1"/>
  <c r="S3058" i="1" s="1"/>
  <c r="K3316" i="1"/>
  <c r="S3316" i="1" s="1"/>
  <c r="K2435" i="1"/>
  <c r="S2435" i="1" s="1"/>
  <c r="K3214" i="1"/>
  <c r="S3214" i="1" s="1"/>
  <c r="K3843" i="1"/>
  <c r="S3843" i="1" s="1"/>
  <c r="K3269" i="1"/>
  <c r="S3269" i="1" s="1"/>
  <c r="K3518" i="1"/>
  <c r="S3518" i="1" s="1"/>
  <c r="K1425" i="1"/>
  <c r="S1425" i="1" s="1"/>
  <c r="K3317" i="1"/>
  <c r="S3317" i="1" s="1"/>
  <c r="K175" i="1"/>
  <c r="S175" i="1" s="1"/>
  <c r="K899" i="1"/>
  <c r="S899" i="1" s="1"/>
  <c r="K3318" i="1"/>
  <c r="S3318" i="1" s="1"/>
  <c r="K2530" i="1"/>
  <c r="S2530" i="1" s="1"/>
  <c r="K1964" i="1"/>
  <c r="S1964" i="1" s="1"/>
  <c r="K3492" i="1"/>
  <c r="S3492" i="1" s="1"/>
  <c r="K3250" i="1"/>
  <c r="S3250" i="1" s="1"/>
  <c r="K2752" i="1"/>
  <c r="S2752" i="1" s="1"/>
  <c r="K3844" i="1"/>
  <c r="S3844" i="1" s="1"/>
  <c r="K2332" i="1"/>
  <c r="S2332" i="1" s="1"/>
  <c r="K3475" i="1"/>
  <c r="S3475" i="1" s="1"/>
  <c r="K3845" i="1"/>
  <c r="S3845" i="1" s="1"/>
  <c r="K961" i="1"/>
  <c r="S961" i="1" s="1"/>
  <c r="K2241" i="1"/>
  <c r="S2241" i="1" s="1"/>
  <c r="K3576" i="1"/>
  <c r="S3576" i="1" s="1"/>
  <c r="K3412" i="1"/>
  <c r="S3412" i="1" s="1"/>
  <c r="K3446" i="1"/>
  <c r="S3446" i="1" s="1"/>
  <c r="K3328" i="1"/>
  <c r="S3328" i="1" s="1"/>
  <c r="K1460" i="1"/>
  <c r="S1460" i="1" s="1"/>
  <c r="K341" i="1"/>
  <c r="S341" i="1" s="1"/>
  <c r="K1803" i="1"/>
  <c r="S1803" i="1" s="1"/>
  <c r="K3310" i="1"/>
  <c r="S3310" i="1" s="1"/>
  <c r="K1968" i="1"/>
  <c r="S1968" i="1" s="1"/>
  <c r="K3413" i="1"/>
  <c r="S3413" i="1" s="1"/>
  <c r="K3130" i="1"/>
  <c r="S3130" i="1" s="1"/>
  <c r="K3331" i="1"/>
  <c r="S3331" i="1" s="1"/>
  <c r="K2739" i="1"/>
  <c r="S2739" i="1" s="1"/>
  <c r="K2918" i="1"/>
  <c r="S2918" i="1" s="1"/>
  <c r="K1570" i="1"/>
  <c r="S1570" i="1" s="1"/>
  <c r="K2124" i="1"/>
  <c r="S2124" i="1" s="1"/>
  <c r="K3011" i="1"/>
  <c r="S3011" i="1" s="1"/>
  <c r="K3846" i="1"/>
  <c r="S3846" i="1" s="1"/>
  <c r="K2499" i="1"/>
  <c r="S2499" i="1" s="1"/>
  <c r="K3319" i="1"/>
  <c r="S3319" i="1" s="1"/>
  <c r="K2898" i="1"/>
  <c r="S2898" i="1" s="1"/>
  <c r="K3655" i="1"/>
  <c r="S3655" i="1" s="1"/>
  <c r="K267" i="1"/>
  <c r="S267" i="1" s="1"/>
  <c r="K3577" i="1"/>
  <c r="S3577" i="1" s="1"/>
  <c r="K3519" i="1"/>
  <c r="S3519" i="1" s="1"/>
  <c r="K3261" i="1"/>
  <c r="S3261" i="1" s="1"/>
  <c r="K2999" i="1"/>
  <c r="S2999" i="1" s="1"/>
  <c r="K3178" i="1"/>
  <c r="S3178" i="1" s="1"/>
  <c r="K3104" i="1"/>
  <c r="S3104" i="1" s="1"/>
  <c r="K3578" i="1"/>
  <c r="S3578" i="1" s="1"/>
  <c r="K3847" i="1"/>
  <c r="S3847" i="1" s="1"/>
  <c r="K3388" i="1"/>
  <c r="S3388" i="1" s="1"/>
  <c r="K3848" i="1"/>
  <c r="S3848" i="1" s="1"/>
  <c r="K3497" i="1"/>
  <c r="S3497" i="1" s="1"/>
  <c r="K2740" i="1"/>
  <c r="S2740" i="1" s="1"/>
  <c r="K3849" i="1"/>
  <c r="S3849" i="1" s="1"/>
  <c r="K3520" i="1"/>
  <c r="S3520" i="1" s="1"/>
  <c r="K2612" i="1"/>
  <c r="S2612" i="1" s="1"/>
  <c r="K3656" i="1"/>
  <c r="S3656" i="1" s="1"/>
  <c r="K3447" i="1"/>
  <c r="S3447" i="1" s="1"/>
  <c r="K3498" i="1"/>
  <c r="S3498" i="1" s="1"/>
  <c r="K3850" i="1"/>
  <c r="S3850" i="1" s="1"/>
  <c r="K2120" i="1"/>
  <c r="S2120" i="1" s="1"/>
  <c r="K3457" i="1"/>
  <c r="S3457" i="1" s="1"/>
  <c r="K3657" i="1"/>
  <c r="S3657" i="1" s="1"/>
  <c r="K3286" i="1"/>
  <c r="S3286" i="1" s="1"/>
  <c r="K2880" i="1"/>
  <c r="S2880" i="1" s="1"/>
  <c r="K733" i="1"/>
  <c r="S733" i="1" s="1"/>
  <c r="K3070" i="1"/>
  <c r="S3070" i="1" s="1"/>
  <c r="K3579" i="1"/>
  <c r="S3579" i="1" s="1"/>
  <c r="K3851" i="1"/>
  <c r="S3851" i="1" s="1"/>
  <c r="K3852" i="1"/>
  <c r="S3852" i="1" s="1"/>
  <c r="K3853" i="1"/>
  <c r="S3853" i="1" s="1"/>
  <c r="K2991" i="1"/>
  <c r="S2991" i="1" s="1"/>
  <c r="K3854" i="1"/>
  <c r="S3854" i="1" s="1"/>
  <c r="K3131" i="1"/>
  <c r="S3131" i="1" s="1"/>
  <c r="K2650" i="1"/>
  <c r="S2650" i="1" s="1"/>
  <c r="K3855" i="1"/>
  <c r="S3855" i="1" s="1"/>
  <c r="K3206" i="1"/>
  <c r="S3206" i="1" s="1"/>
  <c r="K3194" i="1"/>
  <c r="S3194" i="1" s="1"/>
  <c r="K2899" i="1"/>
  <c r="S2899" i="1" s="1"/>
  <c r="K3856" i="1"/>
  <c r="S3856" i="1" s="1"/>
  <c r="K2396" i="1"/>
  <c r="S2396" i="1" s="1"/>
  <c r="K3287" i="1"/>
  <c r="S3287" i="1" s="1"/>
  <c r="K2822" i="1"/>
  <c r="S2822" i="1" s="1"/>
  <c r="K2989" i="1"/>
  <c r="S2989" i="1" s="1"/>
  <c r="K3857" i="1"/>
  <c r="S3857" i="1" s="1"/>
  <c r="K3023" i="1"/>
  <c r="S3023" i="1" s="1"/>
  <c r="K3356" i="1"/>
  <c r="S3356" i="1" s="1"/>
  <c r="K3858" i="1"/>
  <c r="S3858" i="1" s="1"/>
  <c r="K2247" i="1"/>
  <c r="S2247" i="1" s="1"/>
  <c r="K3859" i="1"/>
  <c r="S3859" i="1" s="1"/>
  <c r="K3357" i="1"/>
  <c r="S3357" i="1" s="1"/>
  <c r="K3860" i="1"/>
  <c r="S3860" i="1" s="1"/>
  <c r="K3861" i="1"/>
  <c r="S3861" i="1" s="1"/>
  <c r="K1847" i="1"/>
  <c r="S1847" i="1" s="1"/>
  <c r="K1589" i="1"/>
  <c r="S1589" i="1" s="1"/>
  <c r="K2381" i="1"/>
  <c r="S2381" i="1" s="1"/>
  <c r="K2339" i="1"/>
  <c r="S2339" i="1" s="1"/>
  <c r="K3470" i="1"/>
  <c r="S3470" i="1" s="1"/>
  <c r="K3132" i="1"/>
  <c r="S3132" i="1" s="1"/>
  <c r="K3414" i="1"/>
  <c r="S3414" i="1" s="1"/>
  <c r="K3862" i="1"/>
  <c r="S3862" i="1" s="1"/>
  <c r="K3380" i="1"/>
  <c r="S3380" i="1" s="1"/>
  <c r="K2412" i="1"/>
  <c r="S2412" i="1" s="1"/>
  <c r="K2613" i="1"/>
  <c r="S2613" i="1" s="1"/>
  <c r="K3521" i="1"/>
  <c r="S3521" i="1" s="1"/>
  <c r="K3863" i="1"/>
  <c r="S3863" i="1" s="1"/>
  <c r="K3580" i="1"/>
  <c r="S3580" i="1" s="1"/>
  <c r="K1488" i="1"/>
  <c r="S1488" i="1" s="1"/>
  <c r="K1029" i="1"/>
  <c r="S1029" i="1" s="1"/>
  <c r="K3602" i="1"/>
  <c r="S3602" i="1" s="1"/>
  <c r="K3329" i="1"/>
  <c r="S3329" i="1" s="1"/>
  <c r="K3133" i="1"/>
  <c r="S3133" i="1" s="1"/>
  <c r="K362" i="1"/>
  <c r="S362" i="1" s="1"/>
  <c r="K563" i="1"/>
  <c r="S563" i="1" s="1"/>
  <c r="K847" i="1"/>
  <c r="S847" i="1" s="1"/>
  <c r="K763" i="1"/>
  <c r="S763" i="1" s="1"/>
  <c r="K1483" i="1"/>
  <c r="S1483" i="1" s="1"/>
  <c r="K738" i="1"/>
  <c r="S738" i="1" s="1"/>
  <c r="K2533" i="1"/>
  <c r="S2533" i="1" s="1"/>
  <c r="K1575" i="1"/>
  <c r="S1575" i="1" s="1"/>
  <c r="K2855" i="1"/>
  <c r="S2855" i="1" s="1"/>
  <c r="K380" i="1"/>
  <c r="S380" i="1" s="1"/>
  <c r="K203" i="1"/>
  <c r="S203" i="1" s="1"/>
  <c r="K554" i="1"/>
  <c r="S554" i="1" s="1"/>
  <c r="K215" i="1"/>
  <c r="S215" i="1" s="1"/>
  <c r="K221" i="1"/>
  <c r="S221" i="1" s="1"/>
  <c r="K762" i="1"/>
  <c r="S762" i="1" s="1"/>
  <c r="K1629" i="1"/>
  <c r="S1629" i="1" s="1"/>
  <c r="K1006" i="1"/>
  <c r="S1006" i="1" s="1"/>
  <c r="K983" i="1"/>
  <c r="S983" i="1" s="1"/>
  <c r="K166" i="1"/>
  <c r="S166" i="1" s="1"/>
  <c r="K471" i="1"/>
  <c r="S471" i="1" s="1"/>
  <c r="K557" i="1"/>
  <c r="S557" i="1" s="1"/>
  <c r="K567" i="1"/>
  <c r="S567" i="1" s="1"/>
  <c r="K2325" i="1"/>
  <c r="S2325" i="1" s="1"/>
  <c r="K458" i="1"/>
  <c r="S458" i="1" s="1"/>
  <c r="K507" i="1"/>
  <c r="S507" i="1" s="1"/>
  <c r="K964" i="1"/>
  <c r="S964" i="1" s="1"/>
  <c r="K160" i="1"/>
  <c r="S160" i="1" s="1"/>
  <c r="K2345" i="1"/>
  <c r="S2345" i="1" s="1"/>
  <c r="K1477" i="1"/>
  <c r="S1477" i="1" s="1"/>
  <c r="K940" i="1"/>
  <c r="S940" i="1" s="1"/>
  <c r="K1641" i="1"/>
  <c r="S1641" i="1" s="1"/>
  <c r="K213" i="1"/>
  <c r="S213" i="1" s="1"/>
  <c r="K407" i="1"/>
  <c r="S407" i="1" s="1"/>
  <c r="K312" i="1"/>
  <c r="S312" i="1" s="1"/>
  <c r="K508" i="1"/>
  <c r="S508" i="1" s="1"/>
  <c r="K329" i="1"/>
  <c r="S329" i="1" s="1"/>
  <c r="K505" i="1"/>
  <c r="S505" i="1" s="1"/>
  <c r="K1721" i="1"/>
  <c r="S1721" i="1" s="1"/>
  <c r="K649" i="1"/>
  <c r="S649" i="1" s="1"/>
  <c r="K373" i="1"/>
  <c r="S373" i="1" s="1"/>
  <c r="K2305" i="1"/>
  <c r="S2305" i="1" s="1"/>
  <c r="K3052" i="1"/>
  <c r="S3052" i="1" s="1"/>
  <c r="K1930" i="1"/>
  <c r="S1930" i="1" s="1"/>
  <c r="K3864" i="1"/>
  <c r="S3864" i="1" s="1"/>
  <c r="K2113" i="1"/>
  <c r="S2113" i="1" s="1"/>
  <c r="K3415" i="1"/>
  <c r="S3415" i="1" s="1"/>
  <c r="K3865" i="1"/>
  <c r="S3865" i="1" s="1"/>
  <c r="K3866" i="1"/>
  <c r="S3866" i="1" s="1"/>
  <c r="K3338" i="1"/>
  <c r="S3338" i="1" s="1"/>
  <c r="K3088" i="1"/>
  <c r="S3088" i="1" s="1"/>
  <c r="K3867" i="1"/>
  <c r="S3867" i="1" s="1"/>
  <c r="K2956" i="1"/>
  <c r="S2956" i="1" s="1"/>
  <c r="K3868" i="1"/>
  <c r="S3868" i="1" s="1"/>
  <c r="K3869" i="1"/>
  <c r="S3869" i="1" s="1"/>
  <c r="K3000" i="1"/>
  <c r="S3000" i="1" s="1"/>
  <c r="K3870" i="1"/>
  <c r="S3870" i="1" s="1"/>
  <c r="K2919" i="1"/>
  <c r="S2919" i="1" s="1"/>
  <c r="K1685" i="1"/>
  <c r="S1685" i="1" s="1"/>
  <c r="K3581" i="1"/>
  <c r="S3581" i="1" s="1"/>
  <c r="K2005" i="1"/>
  <c r="S2005" i="1" s="1"/>
  <c r="K1843" i="1"/>
  <c r="S1843" i="1" s="1"/>
  <c r="K1726" i="1"/>
  <c r="S1726" i="1" s="1"/>
  <c r="K1747" i="1"/>
  <c r="S1747" i="1" s="1"/>
  <c r="K1271" i="1"/>
  <c r="S1271" i="1" s="1"/>
  <c r="K1357" i="1"/>
  <c r="S1357" i="1" s="1"/>
  <c r="K1134" i="1"/>
  <c r="S1134" i="1" s="1"/>
  <c r="K133" i="1"/>
  <c r="S133" i="1" s="1"/>
  <c r="K989" i="1"/>
  <c r="S989" i="1" s="1"/>
  <c r="K1200" i="1"/>
  <c r="S1200" i="1" s="1"/>
  <c r="K276" i="1"/>
  <c r="S276" i="1" s="1"/>
  <c r="K558" i="1"/>
  <c r="S558" i="1" s="1"/>
  <c r="K996" i="1"/>
  <c r="S996" i="1" s="1"/>
  <c r="K228" i="1"/>
  <c r="S228" i="1" s="1"/>
  <c r="K480" i="1"/>
  <c r="S480" i="1" s="1"/>
  <c r="K334" i="1"/>
  <c r="S334" i="1" s="1"/>
  <c r="K1654" i="1"/>
  <c r="S1654" i="1" s="1"/>
  <c r="K1363" i="1"/>
  <c r="S1363" i="1" s="1"/>
  <c r="K1879" i="1"/>
  <c r="S1879" i="1" s="1"/>
  <c r="K825" i="1"/>
  <c r="S825" i="1" s="1"/>
  <c r="K1975" i="1"/>
  <c r="S1975" i="1" s="1"/>
  <c r="K2289" i="1"/>
  <c r="S2289" i="1" s="1"/>
  <c r="K1287" i="1"/>
  <c r="S1287" i="1" s="1"/>
  <c r="K739" i="1"/>
  <c r="S739" i="1" s="1"/>
  <c r="K369" i="1"/>
  <c r="S369" i="1" s="1"/>
  <c r="K543" i="1"/>
  <c r="S543" i="1" s="1"/>
  <c r="K406" i="1"/>
  <c r="S406" i="1" s="1"/>
  <c r="K633" i="1"/>
  <c r="S633" i="1" s="1"/>
  <c r="K877" i="1"/>
  <c r="S877" i="1" s="1"/>
  <c r="K1114" i="1"/>
  <c r="S1114" i="1" s="1"/>
  <c r="K1292" i="1"/>
  <c r="S1292" i="1" s="1"/>
  <c r="K218" i="1"/>
  <c r="S218" i="1" s="1"/>
  <c r="K350" i="1"/>
  <c r="S350" i="1" s="1"/>
  <c r="K1506" i="1"/>
  <c r="S1506" i="1" s="1"/>
  <c r="K487" i="1"/>
  <c r="S487" i="1" s="1"/>
  <c r="K718" i="1"/>
  <c r="S718" i="1" s="1"/>
  <c r="K544" i="1"/>
  <c r="S544" i="1" s="1"/>
  <c r="K472" i="1"/>
  <c r="S472" i="1" s="1"/>
  <c r="K869" i="1"/>
  <c r="S869" i="1" s="1"/>
  <c r="K439" i="1"/>
  <c r="S439" i="1" s="1"/>
  <c r="K1825" i="1"/>
  <c r="S1825" i="1" s="1"/>
  <c r="K1883" i="1"/>
  <c r="S1883" i="1" s="1"/>
  <c r="K1872" i="1"/>
  <c r="S1872" i="1" s="1"/>
  <c r="K2029" i="1"/>
  <c r="S2029" i="1" s="1"/>
  <c r="K2593" i="1"/>
  <c r="S2593" i="1" s="1"/>
  <c r="K1323" i="1"/>
  <c r="S1323" i="1" s="1"/>
  <c r="K1944" i="1"/>
  <c r="S1944" i="1" s="1"/>
  <c r="K1355" i="1"/>
  <c r="S1355" i="1" s="1"/>
  <c r="K1255" i="1"/>
  <c r="S1255" i="1" s="1"/>
  <c r="K1947" i="1"/>
  <c r="S1947" i="1" s="1"/>
  <c r="K513" i="1"/>
  <c r="S513" i="1" s="1"/>
  <c r="K2586" i="1"/>
  <c r="S2586" i="1" s="1"/>
  <c r="K1681" i="1"/>
  <c r="S1681" i="1" s="1"/>
  <c r="K2226" i="1"/>
  <c r="S2226" i="1" s="1"/>
  <c r="K376" i="1"/>
  <c r="S376" i="1" s="1"/>
  <c r="K1838" i="1"/>
  <c r="S1838" i="1" s="1"/>
  <c r="K1259" i="1"/>
  <c r="S1259" i="1" s="1"/>
  <c r="K1312" i="1"/>
  <c r="S1312" i="1" s="1"/>
  <c r="K1857" i="1"/>
  <c r="S1857" i="1" s="1"/>
  <c r="K1706" i="1"/>
  <c r="S1706" i="1" s="1"/>
  <c r="K1227" i="1"/>
  <c r="S1227" i="1" s="1"/>
  <c r="K489" i="1"/>
  <c r="S489" i="1" s="1"/>
  <c r="K865" i="1"/>
  <c r="S865" i="1" s="1"/>
  <c r="K117" i="1"/>
  <c r="S117" i="1" s="1"/>
  <c r="K1039" i="1"/>
  <c r="S1039" i="1" s="1"/>
  <c r="K2259" i="1"/>
  <c r="S2259" i="1" s="1"/>
  <c r="K571" i="1"/>
  <c r="S571" i="1" s="1"/>
  <c r="K1514" i="1"/>
  <c r="S1514" i="1" s="1"/>
  <c r="K101" i="1"/>
  <c r="S101" i="1" s="1"/>
  <c r="K3392" i="1"/>
  <c r="S3392" i="1" s="1"/>
  <c r="K585" i="1"/>
  <c r="S585" i="1" s="1"/>
  <c r="K1876" i="1"/>
  <c r="S1876" i="1" s="1"/>
  <c r="K201" i="1"/>
  <c r="S201" i="1" s="1"/>
  <c r="K3658" i="1"/>
  <c r="S3658" i="1" s="1"/>
  <c r="K634" i="1"/>
  <c r="S634" i="1" s="1"/>
  <c r="K985" i="1"/>
  <c r="S985" i="1" s="1"/>
  <c r="K2421" i="1"/>
  <c r="S2421" i="1" s="1"/>
  <c r="K2673" i="1"/>
  <c r="S2673" i="1" s="1"/>
  <c r="K1012" i="1"/>
  <c r="S1012" i="1" s="1"/>
  <c r="K3111" i="1"/>
  <c r="S3111" i="1" s="1"/>
  <c r="K2165" i="1"/>
  <c r="S2165" i="1" s="1"/>
  <c r="K1192" i="1"/>
  <c r="S1192" i="1" s="1"/>
  <c r="K2693" i="1"/>
  <c r="S2693" i="1" s="1"/>
  <c r="K2260" i="1"/>
  <c r="S2260" i="1" s="1"/>
  <c r="K1999" i="1"/>
  <c r="S1999" i="1" s="1"/>
  <c r="K1990" i="1"/>
  <c r="S1990" i="1" s="1"/>
  <c r="K2755" i="1"/>
  <c r="S2755" i="1" s="1"/>
  <c r="K858" i="1"/>
  <c r="S858" i="1" s="1"/>
  <c r="K1422" i="1"/>
  <c r="S1422" i="1" s="1"/>
  <c r="K3871" i="1"/>
  <c r="S3871" i="1" s="1"/>
  <c r="K3872" i="1"/>
  <c r="S3872" i="1" s="1"/>
  <c r="K536" i="1"/>
  <c r="S536" i="1" s="1"/>
  <c r="K1189" i="1"/>
  <c r="S1189" i="1" s="1"/>
  <c r="K98" i="1"/>
  <c r="S98" i="1" s="1"/>
  <c r="K345" i="1"/>
  <c r="S345" i="1" s="1"/>
  <c r="K2377" i="1"/>
  <c r="S2377" i="1" s="1"/>
  <c r="K1455" i="1"/>
  <c r="S1455" i="1" s="1"/>
  <c r="K3873" i="1"/>
  <c r="S3873" i="1" s="1"/>
  <c r="K452" i="1"/>
  <c r="S452" i="1" s="1"/>
  <c r="K3134" i="1"/>
  <c r="S3134" i="1" s="1"/>
  <c r="K159" i="1"/>
  <c r="S159" i="1" s="1"/>
  <c r="K1047" i="1"/>
  <c r="S1047" i="1" s="1"/>
  <c r="K2783" i="1"/>
  <c r="S2783" i="1" s="1"/>
  <c r="K906" i="1"/>
  <c r="S906" i="1" s="1"/>
  <c r="K1676" i="1"/>
  <c r="S1676" i="1" s="1"/>
  <c r="K1021" i="1"/>
  <c r="S1021" i="1" s="1"/>
  <c r="K702" i="1"/>
  <c r="S702" i="1" s="1"/>
  <c r="K1138" i="1"/>
  <c r="S1138" i="1" s="1"/>
  <c r="K410" i="1"/>
  <c r="S410" i="1" s="1"/>
  <c r="K551" i="1"/>
  <c r="S551" i="1" s="1"/>
  <c r="K2162" i="1"/>
  <c r="S2162" i="1" s="1"/>
  <c r="K2058" i="1"/>
  <c r="S2058" i="1" s="1"/>
  <c r="K1522" i="1"/>
  <c r="S1522" i="1" s="1"/>
  <c r="K976" i="1"/>
  <c r="S976" i="1" s="1"/>
  <c r="K1698" i="1"/>
  <c r="S1698" i="1" s="1"/>
  <c r="K1445" i="1"/>
  <c r="S1445" i="1" s="1"/>
  <c r="K2484" i="1"/>
  <c r="S2484" i="1" s="1"/>
  <c r="K1659" i="1"/>
  <c r="S1659" i="1" s="1"/>
  <c r="K882" i="1"/>
  <c r="S882" i="1" s="1"/>
  <c r="K2285" i="1"/>
  <c r="S2285" i="1" s="1"/>
  <c r="K2974" i="1"/>
  <c r="S2974" i="1" s="1"/>
  <c r="K165" i="1"/>
  <c r="S165" i="1" s="1"/>
  <c r="K888" i="1"/>
  <c r="S888" i="1" s="1"/>
  <c r="K743" i="1"/>
  <c r="S743" i="1" s="1"/>
  <c r="K1041" i="1"/>
  <c r="S1041" i="1" s="1"/>
  <c r="K1068" i="1"/>
  <c r="S1068" i="1" s="1"/>
  <c r="K239" i="1"/>
  <c r="S239" i="1" s="1"/>
  <c r="K2062" i="1"/>
  <c r="S2062" i="1" s="1"/>
  <c r="K891" i="1"/>
  <c r="S891" i="1" s="1"/>
  <c r="K2579" i="1"/>
  <c r="S2579" i="1" s="1"/>
  <c r="K684" i="1"/>
  <c r="S684" i="1" s="1"/>
  <c r="K1596" i="1"/>
  <c r="S1596" i="1" s="1"/>
  <c r="K927" i="1"/>
  <c r="S927" i="1" s="1"/>
  <c r="K752" i="1"/>
  <c r="S752" i="1" s="1"/>
  <c r="K2088" i="1"/>
  <c r="S2088" i="1" s="1"/>
  <c r="K1306" i="1"/>
  <c r="S1306" i="1" s="1"/>
  <c r="K651" i="1"/>
  <c r="S651" i="1" s="1"/>
  <c r="K3112" i="1"/>
  <c r="S3112" i="1" s="1"/>
  <c r="K1106" i="1"/>
  <c r="S1106" i="1" s="1"/>
  <c r="K804" i="1"/>
  <c r="S804" i="1" s="1"/>
  <c r="K1210" i="1"/>
  <c r="S1210" i="1" s="1"/>
  <c r="K1257" i="1"/>
  <c r="S1257" i="1" s="1"/>
  <c r="K770" i="1"/>
  <c r="S770" i="1" s="1"/>
  <c r="K2422" i="1"/>
  <c r="S2422" i="1" s="1"/>
  <c r="K1082" i="1"/>
  <c r="S1082" i="1" s="1"/>
  <c r="K931" i="1"/>
  <c r="S931" i="1" s="1"/>
  <c r="K2504" i="1"/>
  <c r="S2504" i="1" s="1"/>
  <c r="K1528" i="1"/>
  <c r="S1528" i="1" s="1"/>
  <c r="K2634" i="1"/>
  <c r="S2634" i="1" s="1"/>
  <c r="K1597" i="1"/>
  <c r="S1597" i="1" s="1"/>
  <c r="K700" i="1"/>
  <c r="S700" i="1" s="1"/>
  <c r="K2394" i="1"/>
  <c r="S2394" i="1" s="1"/>
  <c r="K1342" i="1"/>
  <c r="S1342" i="1" s="1"/>
  <c r="K957" i="1"/>
  <c r="S957" i="1" s="1"/>
  <c r="K638" i="1"/>
  <c r="S638" i="1" s="1"/>
  <c r="K1199" i="1"/>
  <c r="S1199" i="1" s="1"/>
  <c r="K641" i="1"/>
  <c r="S641" i="1" s="1"/>
  <c r="K2611" i="1"/>
  <c r="S2611" i="1" s="1"/>
  <c r="K586" i="1"/>
  <c r="S586" i="1" s="1"/>
  <c r="K1617" i="1"/>
  <c r="S1617" i="1" s="1"/>
  <c r="K1298" i="1"/>
  <c r="S1298" i="1" s="1"/>
  <c r="K2920" i="1"/>
  <c r="S2920" i="1" s="1"/>
  <c r="K3115" i="1"/>
  <c r="S3115" i="1" s="1"/>
  <c r="K3476" i="1"/>
  <c r="S3476" i="1" s="1"/>
  <c r="K3477" i="1"/>
  <c r="S3477" i="1" s="1"/>
  <c r="K3208" i="1"/>
  <c r="S3208" i="1" s="1"/>
  <c r="K3874" i="1"/>
  <c r="S3874" i="1" s="1"/>
  <c r="K3659" i="1"/>
  <c r="S3659" i="1" s="1"/>
  <c r="K3560" i="1"/>
  <c r="S3560" i="1" s="1"/>
  <c r="K2823" i="1"/>
  <c r="S2823" i="1" s="1"/>
  <c r="K3135" i="1"/>
  <c r="S3135" i="1" s="1"/>
  <c r="K3660" i="1"/>
  <c r="S3660" i="1" s="1"/>
  <c r="K2465" i="1"/>
  <c r="S2465" i="1" s="1"/>
  <c r="K3875" i="1"/>
  <c r="S3875" i="1" s="1"/>
  <c r="K3253" i="1"/>
  <c r="S3253" i="1" s="1"/>
  <c r="K3567" i="1"/>
  <c r="S3567" i="1" s="1"/>
  <c r="K2720" i="1"/>
  <c r="S2720" i="1" s="1"/>
  <c r="K3608" i="1"/>
  <c r="S3608" i="1" s="1"/>
  <c r="K2975" i="1"/>
  <c r="S2975" i="1" s="1"/>
  <c r="K3399" i="1"/>
  <c r="S3399" i="1" s="1"/>
  <c r="K3136" i="1"/>
  <c r="S3136" i="1" s="1"/>
  <c r="K2079" i="1"/>
  <c r="S2079" i="1" s="1"/>
  <c r="K3876" i="1"/>
  <c r="S3876" i="1" s="1"/>
  <c r="K3877" i="1"/>
  <c r="S3877" i="1" s="1"/>
  <c r="K2745" i="1"/>
  <c r="S2745" i="1" s="1"/>
  <c r="K3320" i="1"/>
  <c r="S3320" i="1" s="1"/>
  <c r="K3878" i="1"/>
  <c r="S3878" i="1" s="1"/>
  <c r="K2759" i="1"/>
  <c r="S2759" i="1" s="1"/>
  <c r="K1089" i="1"/>
  <c r="S1089" i="1" s="1"/>
  <c r="K3879" i="1"/>
  <c r="S3879" i="1" s="1"/>
  <c r="K2459" i="1"/>
  <c r="S2459" i="1" s="1"/>
  <c r="K821" i="1"/>
  <c r="S821" i="1" s="1"/>
  <c r="K3478" i="1"/>
  <c r="S3478" i="1" s="1"/>
  <c r="K3190" i="1"/>
  <c r="S3190" i="1" s="1"/>
  <c r="K2457" i="1"/>
  <c r="S2457" i="1" s="1"/>
  <c r="K2601" i="1"/>
  <c r="S2601" i="1" s="1"/>
  <c r="K2995" i="1"/>
  <c r="S2995" i="1" s="1"/>
  <c r="K3661" i="1"/>
  <c r="S3661" i="1" s="1"/>
  <c r="K1884" i="1"/>
  <c r="S1884" i="1" s="1"/>
  <c r="K3880" i="1"/>
  <c r="S3880" i="1" s="1"/>
  <c r="K3881" i="1"/>
  <c r="S3881" i="1" s="1"/>
  <c r="K3882" i="1"/>
  <c r="S3882" i="1" s="1"/>
  <c r="K3883" i="1"/>
  <c r="S3883" i="1" s="1"/>
  <c r="K3884" i="1"/>
  <c r="S3884" i="1" s="1"/>
  <c r="K3195" i="1"/>
  <c r="S3195" i="1" s="1"/>
  <c r="K3885" i="1"/>
  <c r="S3885" i="1" s="1"/>
  <c r="K3886" i="1"/>
  <c r="S3886" i="1" s="1"/>
  <c r="K3662" i="1"/>
  <c r="S3662" i="1" s="1"/>
  <c r="K3620" i="1"/>
  <c r="S3620" i="1" s="1"/>
  <c r="K3887" i="1"/>
  <c r="S3887" i="1" s="1"/>
  <c r="K3888" i="1"/>
  <c r="S3888" i="1" s="1"/>
  <c r="K3479" i="1"/>
  <c r="S3479" i="1" s="1"/>
  <c r="K2049" i="1"/>
  <c r="S2049" i="1" s="1"/>
  <c r="K3034" i="1"/>
  <c r="S3034" i="1" s="1"/>
  <c r="K3889" i="1"/>
  <c r="S3889" i="1" s="1"/>
  <c r="K3890" i="1"/>
  <c r="S3890" i="1" s="1"/>
  <c r="K3891" i="1"/>
  <c r="S3891" i="1" s="1"/>
  <c r="K3892" i="1"/>
  <c r="S3892" i="1" s="1"/>
  <c r="K523" i="1"/>
  <c r="S523" i="1" s="1"/>
  <c r="K1258" i="1"/>
  <c r="S1258" i="1" s="1"/>
  <c r="K2413" i="1"/>
  <c r="S2413" i="1" s="1"/>
  <c r="K824" i="1"/>
  <c r="S824" i="1" s="1"/>
  <c r="K57" i="1"/>
  <c r="S57" i="1" s="1"/>
  <c r="K462" i="1"/>
  <c r="S462" i="1" s="1"/>
  <c r="K178" i="1"/>
  <c r="S178" i="1" s="1"/>
  <c r="K737" i="1"/>
  <c r="S737" i="1" s="1"/>
  <c r="K171" i="1"/>
  <c r="S171" i="1" s="1"/>
  <c r="K1941" i="1"/>
  <c r="S1941" i="1" s="1"/>
  <c r="K247" i="1"/>
  <c r="S247" i="1" s="1"/>
  <c r="K236" i="1"/>
  <c r="S236" i="1" s="1"/>
  <c r="K1966" i="1"/>
  <c r="S1966" i="1" s="1"/>
  <c r="K1440" i="1"/>
  <c r="S1440" i="1" s="1"/>
  <c r="K301" i="1"/>
  <c r="S301" i="1" s="1"/>
  <c r="K210" i="1"/>
  <c r="S210" i="1" s="1"/>
  <c r="K245" i="1"/>
  <c r="S245" i="1" s="1"/>
  <c r="K8" i="1"/>
  <c r="S8" i="1" s="1"/>
  <c r="K1786" i="1"/>
  <c r="S1786" i="1" s="1"/>
  <c r="K134" i="1"/>
  <c r="S134" i="1" s="1"/>
  <c r="K3116" i="1"/>
  <c r="S3116" i="1" s="1"/>
  <c r="K3582" i="1"/>
  <c r="S3582" i="1" s="1"/>
  <c r="K3288" i="1"/>
  <c r="S3288" i="1" s="1"/>
  <c r="K3893" i="1"/>
  <c r="S3893" i="1" s="1"/>
  <c r="K3028" i="1"/>
  <c r="S3028" i="1" s="1"/>
  <c r="K3308" i="1"/>
  <c r="S3308" i="1" s="1"/>
  <c r="K3894" i="1"/>
  <c r="S3894" i="1" s="1"/>
  <c r="K2792" i="1"/>
  <c r="S2792" i="1" s="1"/>
  <c r="K3895" i="1"/>
  <c r="S3895" i="1" s="1"/>
  <c r="K2407" i="1"/>
  <c r="S2407" i="1" s="1"/>
  <c r="K3137" i="1"/>
  <c r="S3137" i="1" s="1"/>
  <c r="K3381" i="1"/>
  <c r="S3381" i="1" s="1"/>
  <c r="K3896" i="1"/>
  <c r="S3896" i="1" s="1"/>
  <c r="K2721" i="1"/>
  <c r="S2721" i="1" s="1"/>
  <c r="K3897" i="1"/>
  <c r="S3897" i="1" s="1"/>
  <c r="K3898" i="1"/>
  <c r="S3898" i="1" s="1"/>
  <c r="K3663" i="1"/>
  <c r="S3663" i="1" s="1"/>
  <c r="K3248" i="1"/>
  <c r="S3248" i="1" s="1"/>
  <c r="K3583" i="1"/>
  <c r="S3583" i="1" s="1"/>
  <c r="K2520" i="1"/>
  <c r="S2520" i="1" s="1"/>
  <c r="K95" i="1"/>
  <c r="S95" i="1" s="1"/>
  <c r="K371" i="1"/>
  <c r="S371" i="1" s="1"/>
  <c r="K1314" i="1"/>
  <c r="S1314" i="1" s="1"/>
  <c r="K445" i="1"/>
  <c r="S445" i="1" s="1"/>
  <c r="K473" i="1"/>
  <c r="S473" i="1" s="1"/>
  <c r="K2011" i="1"/>
  <c r="S2011" i="1" s="1"/>
  <c r="K1664" i="1"/>
  <c r="S1664" i="1" s="1"/>
  <c r="K404" i="1"/>
  <c r="S404" i="1" s="1"/>
  <c r="K384" i="1"/>
  <c r="K482" i="1"/>
  <c r="S482" i="1" s="1"/>
  <c r="K499" i="1"/>
  <c r="S499" i="1" s="1"/>
  <c r="K424" i="1"/>
  <c r="S424" i="1" s="1"/>
  <c r="K606" i="1"/>
  <c r="S606" i="1" s="1"/>
  <c r="K315" i="1"/>
  <c r="S315" i="1" s="1"/>
  <c r="K12" i="1"/>
  <c r="S12" i="1" s="1"/>
  <c r="K440" i="1"/>
  <c r="S440" i="1" s="1"/>
  <c r="K352" i="1"/>
  <c r="S352" i="1" s="1"/>
  <c r="K270" i="1"/>
  <c r="S270" i="1" s="1"/>
  <c r="K753" i="1"/>
  <c r="S753" i="1" s="1"/>
  <c r="K438" i="1"/>
  <c r="S438" i="1" s="1"/>
  <c r="K207" i="1"/>
  <c r="S207" i="1" s="1"/>
  <c r="K129" i="1"/>
  <c r="S129" i="1" s="1"/>
  <c r="K361" i="1"/>
  <c r="S361" i="1" s="1"/>
  <c r="K978" i="1"/>
  <c r="S978" i="1" s="1"/>
  <c r="K1233" i="1"/>
  <c r="S1233" i="1" s="1"/>
  <c r="K307" i="1"/>
  <c r="S307" i="1" s="1"/>
  <c r="K1351" i="1"/>
  <c r="S1351" i="1" s="1"/>
  <c r="K799" i="1"/>
  <c r="S799" i="1" s="1"/>
  <c r="K431" i="1"/>
  <c r="S431" i="1" s="1"/>
  <c r="K174" i="1"/>
  <c r="S174" i="1" s="1"/>
  <c r="K1294" i="1"/>
  <c r="S1294" i="1" s="1"/>
  <c r="K353" i="1"/>
  <c r="S353" i="1" s="1"/>
  <c r="K124" i="1"/>
  <c r="S124" i="1" s="1"/>
  <c r="K264" i="1"/>
  <c r="S264" i="1" s="1"/>
  <c r="K1115" i="1"/>
  <c r="S1115" i="1" s="1"/>
  <c r="K286" i="1"/>
  <c r="S286" i="1" s="1"/>
  <c r="K385" i="1"/>
  <c r="S385" i="1" s="1"/>
  <c r="K908" i="1"/>
  <c r="S908" i="1" s="1"/>
  <c r="K310" i="1"/>
  <c r="S310" i="1" s="1"/>
  <c r="K451" i="1"/>
  <c r="S451" i="1" s="1"/>
  <c r="K3568" i="1"/>
  <c r="S3568" i="1" s="1"/>
  <c r="K3458" i="1"/>
  <c r="S3458" i="1" s="1"/>
  <c r="K3522" i="1"/>
  <c r="S3522" i="1" s="1"/>
  <c r="K3899" i="1"/>
  <c r="S3899" i="1" s="1"/>
  <c r="K3664" i="1"/>
  <c r="S3664" i="1" s="1"/>
  <c r="K2857" i="1"/>
  <c r="S2857" i="1" s="1"/>
  <c r="K3900" i="1"/>
  <c r="S3900" i="1" s="1"/>
  <c r="K3241" i="1"/>
  <c r="S3241" i="1" s="1"/>
  <c r="K3008" i="1"/>
  <c r="S3008" i="1" s="1"/>
  <c r="K3125" i="1"/>
  <c r="S3125" i="1" s="1"/>
  <c r="K3901" i="1"/>
  <c r="S3901" i="1" s="1"/>
  <c r="K1822" i="1"/>
  <c r="S1822" i="1" s="1"/>
  <c r="K3902" i="1"/>
  <c r="S3902" i="1" s="1"/>
  <c r="K3903" i="1"/>
  <c r="S3903" i="1" s="1"/>
  <c r="K3904" i="1"/>
  <c r="S3904" i="1" s="1"/>
  <c r="K2531" i="1"/>
  <c r="S2531" i="1" s="1"/>
  <c r="K3138" i="1"/>
  <c r="S3138" i="1" s="1"/>
  <c r="K3358" i="1"/>
  <c r="S3358" i="1" s="1"/>
  <c r="K3289" i="1"/>
  <c r="S3289" i="1" s="1"/>
  <c r="K3157" i="1"/>
  <c r="S3157" i="1" s="1"/>
  <c r="K3224" i="1"/>
  <c r="S3224" i="1" s="1"/>
  <c r="K3905" i="1"/>
  <c r="S3905" i="1" s="1"/>
  <c r="K3171" i="1"/>
  <c r="S3171" i="1" s="1"/>
  <c r="K3523" i="1"/>
  <c r="S3523" i="1" s="1"/>
  <c r="K3139" i="1"/>
  <c r="S3139" i="1" s="1"/>
  <c r="K962" i="1"/>
  <c r="S962" i="1" s="1"/>
  <c r="K2802" i="1"/>
  <c r="S2802" i="1" s="1"/>
  <c r="K1424" i="1"/>
  <c r="S1424" i="1" s="1"/>
  <c r="K3906" i="1"/>
  <c r="S3906" i="1" s="1"/>
  <c r="K1717" i="1"/>
  <c r="S1717" i="1" s="1"/>
  <c r="K3185" i="1"/>
  <c r="S3185" i="1" s="1"/>
  <c r="K3071" i="1"/>
  <c r="S3071" i="1" s="1"/>
  <c r="K2942" i="1"/>
  <c r="S2942" i="1" s="1"/>
  <c r="K2668" i="1"/>
  <c r="S2668" i="1" s="1"/>
  <c r="K1764" i="1"/>
  <c r="S1764" i="1" s="1"/>
  <c r="K2545" i="1"/>
  <c r="S2545" i="1" s="1"/>
  <c r="K3254" i="1"/>
  <c r="S3254" i="1" s="1"/>
  <c r="K2962" i="1"/>
  <c r="S2962" i="1" s="1"/>
  <c r="K3393" i="1"/>
  <c r="S3393" i="1" s="1"/>
  <c r="K3907" i="1"/>
  <c r="S3907" i="1" s="1"/>
  <c r="K3584" i="1"/>
  <c r="S3584" i="1" s="1"/>
  <c r="K3159" i="1"/>
  <c r="S3159" i="1" s="1"/>
  <c r="K3480" i="1"/>
  <c r="S3480" i="1" s="1"/>
  <c r="K3908" i="1"/>
  <c r="S3908" i="1" s="1"/>
  <c r="K2044" i="1"/>
  <c r="S2044" i="1" s="1"/>
  <c r="K3909" i="1"/>
  <c r="S3909" i="1" s="1"/>
  <c r="K3665" i="1"/>
  <c r="S3665" i="1" s="1"/>
  <c r="K3910" i="1"/>
  <c r="S3910" i="1" s="1"/>
  <c r="K3911" i="1"/>
  <c r="S3911" i="1" s="1"/>
  <c r="K2340" i="1"/>
  <c r="S2340" i="1" s="1"/>
  <c r="K1299" i="1"/>
  <c r="S1299" i="1" s="1"/>
  <c r="K3912" i="1"/>
  <c r="S3912" i="1" s="1"/>
  <c r="K3609" i="1"/>
  <c r="S3609" i="1" s="1"/>
  <c r="K2963" i="1"/>
  <c r="S2963" i="1" s="1"/>
  <c r="K2866" i="1"/>
  <c r="S2866" i="1" s="1"/>
  <c r="K3196" i="1"/>
  <c r="S3196" i="1" s="1"/>
  <c r="K3913" i="1"/>
  <c r="S3913" i="1" s="1"/>
  <c r="K3666" i="1"/>
  <c r="S3666" i="1" s="1"/>
  <c r="K3914" i="1"/>
  <c r="S3914" i="1" s="1"/>
  <c r="K2788" i="1"/>
  <c r="S2788" i="1" s="1"/>
  <c r="K1624" i="1"/>
  <c r="S1624" i="1" s="1"/>
  <c r="K2095" i="1"/>
  <c r="S2095" i="1" s="1"/>
  <c r="K1907" i="1"/>
  <c r="S1907" i="1" s="1"/>
  <c r="K1421" i="1"/>
  <c r="S1421" i="1" s="1"/>
  <c r="K1002" i="1"/>
  <c r="S1002" i="1" s="1"/>
  <c r="K836" i="1"/>
  <c r="S836" i="1" s="1"/>
  <c r="K533" i="1"/>
  <c r="S533" i="1" s="1"/>
  <c r="K2222" i="1"/>
  <c r="S2222" i="1" s="1"/>
  <c r="K1980" i="1"/>
  <c r="S1980" i="1" s="1"/>
  <c r="K1087" i="1"/>
  <c r="S1087" i="1" s="1"/>
  <c r="K2356" i="1"/>
  <c r="S2356" i="1" s="1"/>
  <c r="K2635" i="1"/>
  <c r="S2635" i="1" s="1"/>
  <c r="K2343" i="1"/>
  <c r="S2343" i="1" s="1"/>
  <c r="K1148" i="1"/>
  <c r="S1148" i="1" s="1"/>
  <c r="K760" i="1"/>
  <c r="S760" i="1" s="1"/>
  <c r="K688" i="1"/>
  <c r="S688" i="1" s="1"/>
  <c r="K703" i="1"/>
  <c r="S703" i="1" s="1"/>
  <c r="K2046" i="1"/>
  <c r="S2046" i="1" s="1"/>
  <c r="K1910" i="1"/>
  <c r="S1910" i="1" s="1"/>
  <c r="K2261" i="1"/>
  <c r="S2261" i="1" s="1"/>
  <c r="K998" i="1"/>
  <c r="S998" i="1" s="1"/>
  <c r="K918" i="1"/>
  <c r="S918" i="1" s="1"/>
  <c r="K2490" i="1"/>
  <c r="S2490" i="1" s="1"/>
  <c r="K2238" i="1"/>
  <c r="S2238" i="1" s="1"/>
  <c r="K624" i="1"/>
  <c r="S624" i="1" s="1"/>
  <c r="K833" i="1"/>
  <c r="S833" i="1" s="1"/>
  <c r="K1748" i="1"/>
  <c r="S1748" i="1" s="1"/>
  <c r="K1317" i="1"/>
  <c r="S1317" i="1" s="1"/>
  <c r="K975" i="1"/>
  <c r="S975" i="1" s="1"/>
  <c r="K676" i="1"/>
  <c r="S676" i="1" s="1"/>
  <c r="K504" i="1"/>
  <c r="S504" i="1" s="1"/>
  <c r="K1308" i="1"/>
  <c r="S1308" i="1" s="1"/>
  <c r="K731" i="1"/>
  <c r="S731" i="1" s="1"/>
  <c r="K1895" i="1"/>
  <c r="S1895" i="1" s="1"/>
  <c r="K1699" i="1"/>
  <c r="S1699" i="1" s="1"/>
  <c r="K1213" i="1"/>
  <c r="S1213" i="1" s="1"/>
  <c r="K2664" i="1"/>
  <c r="S2664" i="1" s="1"/>
  <c r="K2312" i="1"/>
  <c r="S2312" i="1" s="1"/>
  <c r="K1969" i="1"/>
  <c r="S1969" i="1" s="1"/>
  <c r="K2529" i="1"/>
  <c r="S2529" i="1" s="1"/>
  <c r="K1687" i="1"/>
  <c r="S1687" i="1" s="1"/>
  <c r="K2227" i="1"/>
  <c r="S2227" i="1" s="1"/>
  <c r="K974" i="1"/>
  <c r="S974" i="1" s="1"/>
  <c r="K660" i="1"/>
  <c r="S660" i="1" s="1"/>
  <c r="K1067" i="1"/>
  <c r="S1067" i="1" s="1"/>
  <c r="K1783" i="1"/>
  <c r="S1783" i="1" s="1"/>
  <c r="K1127" i="1"/>
  <c r="S1127" i="1" s="1"/>
  <c r="K1586" i="1"/>
  <c r="S1586" i="1" s="1"/>
  <c r="K1353" i="1"/>
  <c r="S1353" i="1" s="1"/>
  <c r="K1601" i="1"/>
  <c r="S1601" i="1" s="1"/>
  <c r="K1889" i="1"/>
  <c r="S1889" i="1" s="1"/>
  <c r="K1232" i="1"/>
  <c r="S1232" i="1" s="1"/>
  <c r="K783" i="1"/>
  <c r="S783" i="1" s="1"/>
  <c r="K2172" i="1"/>
  <c r="S2172" i="1" s="1"/>
  <c r="K1810" i="1"/>
  <c r="S1810" i="1" s="1"/>
  <c r="K887" i="1"/>
  <c r="S887" i="1" s="1"/>
  <c r="K326" i="1"/>
  <c r="S326" i="1" s="1"/>
  <c r="K852" i="1"/>
  <c r="S852" i="1" s="1"/>
  <c r="K2624" i="1"/>
  <c r="S2624" i="1" s="1"/>
  <c r="K2352" i="1"/>
  <c r="S2352" i="1" s="1"/>
  <c r="K832" i="1"/>
  <c r="S832" i="1" s="1"/>
  <c r="K817" i="1"/>
  <c r="S817" i="1" s="1"/>
  <c r="K2292" i="1"/>
  <c r="S2292" i="1" s="1"/>
  <c r="K1525" i="1"/>
  <c r="S1525" i="1" s="1"/>
  <c r="K1283" i="1"/>
  <c r="S1283" i="1" s="1"/>
  <c r="K1321" i="1"/>
  <c r="S1321" i="1" s="1"/>
  <c r="K1262" i="1"/>
  <c r="S1262" i="1" s="1"/>
  <c r="K818" i="1"/>
  <c r="S818" i="1" s="1"/>
  <c r="K1608" i="1"/>
  <c r="S1608" i="1" s="1"/>
  <c r="K2333" i="1"/>
  <c r="S2333" i="1" s="1"/>
  <c r="K1894" i="1"/>
  <c r="S1894" i="1" s="1"/>
  <c r="K1931" i="1"/>
  <c r="S1931" i="1" s="1"/>
  <c r="K1630" i="1"/>
  <c r="S1630" i="1" s="1"/>
  <c r="K716" i="1"/>
  <c r="S716" i="1" s="1"/>
  <c r="K2144" i="1"/>
  <c r="S2144" i="1" s="1"/>
  <c r="K1415" i="1"/>
  <c r="S1415" i="1" s="1"/>
  <c r="K933" i="1"/>
  <c r="S933" i="1" s="1"/>
  <c r="K1978" i="1"/>
  <c r="S1978" i="1" s="1"/>
  <c r="K1406" i="1"/>
  <c r="S1406" i="1" s="1"/>
  <c r="K2239" i="1"/>
  <c r="S2239" i="1" s="1"/>
  <c r="K123" i="1"/>
  <c r="S123" i="1" s="1"/>
  <c r="K3915" i="1"/>
  <c r="S3915" i="1" s="1"/>
  <c r="K2486" i="1"/>
  <c r="S2486" i="1" s="1"/>
  <c r="K780" i="1"/>
  <c r="S780" i="1" s="1"/>
  <c r="K2793" i="1"/>
  <c r="S2793" i="1" s="1"/>
  <c r="K3468" i="1"/>
  <c r="S3468" i="1" s="1"/>
  <c r="K1507" i="1"/>
  <c r="S1507" i="1" s="1"/>
  <c r="K1982" i="1"/>
  <c r="S1982" i="1" s="1"/>
  <c r="K1729" i="1"/>
  <c r="S1729" i="1" s="1"/>
  <c r="K2567" i="1"/>
  <c r="S2567" i="1" s="1"/>
  <c r="K723" i="1"/>
  <c r="S723" i="1" s="1"/>
  <c r="K1732" i="1"/>
  <c r="S1732" i="1" s="1"/>
  <c r="K2867" i="1"/>
  <c r="S2867" i="1" s="1"/>
  <c r="K3585" i="1"/>
  <c r="S3585" i="1" s="1"/>
  <c r="K2130" i="1"/>
  <c r="S2130" i="1" s="1"/>
  <c r="K3916" i="1"/>
  <c r="S3916" i="1" s="1"/>
  <c r="K1689" i="1"/>
  <c r="S1689" i="1" s="1"/>
  <c r="K3917" i="1"/>
  <c r="S3917" i="1" s="1"/>
  <c r="K2944" i="1"/>
  <c r="S2944" i="1" s="1"/>
  <c r="K1137" i="1"/>
  <c r="S1137" i="1" s="1"/>
  <c r="K3524" i="1"/>
  <c r="S3524" i="1" s="1"/>
  <c r="K3667" i="1"/>
  <c r="S3667" i="1" s="1"/>
  <c r="K3270" i="1"/>
  <c r="S3270" i="1" s="1"/>
  <c r="K2178" i="1"/>
  <c r="S2178" i="1" s="1"/>
  <c r="K3918" i="1"/>
  <c r="S3918" i="1" s="1"/>
  <c r="K3919" i="1"/>
  <c r="S3919" i="1" s="1"/>
  <c r="K2692" i="1"/>
  <c r="S2692" i="1" s="1"/>
  <c r="K3920" i="1"/>
  <c r="S3920" i="1" s="1"/>
  <c r="K3172" i="1"/>
  <c r="S3172" i="1" s="1"/>
  <c r="K3367" i="1"/>
  <c r="S3367" i="1" s="1"/>
  <c r="K2313" i="1"/>
  <c r="S2313" i="1" s="1"/>
  <c r="K3921" i="1"/>
  <c r="S3921" i="1" s="1"/>
  <c r="K3290" i="1"/>
  <c r="S3290" i="1" s="1"/>
  <c r="K1925" i="1"/>
  <c r="S1925" i="1" s="1"/>
  <c r="K3499" i="1"/>
  <c r="S3499" i="1" s="1"/>
  <c r="K3029" i="1"/>
  <c r="S3029" i="1" s="1"/>
  <c r="K2135" i="1"/>
  <c r="S2135" i="1" s="1"/>
  <c r="K3197" i="1"/>
  <c r="S3197" i="1" s="1"/>
  <c r="K3359" i="1"/>
  <c r="S3359" i="1" s="1"/>
  <c r="K2936" i="1"/>
  <c r="S2936" i="1" s="1"/>
  <c r="K3922" i="1"/>
  <c r="S3922" i="1" s="1"/>
  <c r="K3668" i="1"/>
  <c r="S3668" i="1" s="1"/>
  <c r="K2546" i="1"/>
  <c r="S2546" i="1" s="1"/>
  <c r="K3360" i="1"/>
  <c r="S3360" i="1" s="1"/>
  <c r="K2627" i="1"/>
  <c r="S2627" i="1" s="1"/>
  <c r="K1787" i="1"/>
  <c r="S1787" i="1" s="1"/>
  <c r="K3669" i="1"/>
  <c r="S3669" i="1" s="1"/>
  <c r="K2431" i="1"/>
  <c r="S2431" i="1" s="1"/>
  <c r="K3923" i="1"/>
  <c r="S3923" i="1" s="1"/>
  <c r="K3924" i="1"/>
  <c r="S3924" i="1" s="1"/>
  <c r="K3925" i="1"/>
  <c r="S3925" i="1" s="1"/>
  <c r="K3926" i="1"/>
  <c r="S3926" i="1" s="1"/>
  <c r="K3927" i="1"/>
  <c r="S3927" i="1" s="1"/>
  <c r="K3670" i="1"/>
  <c r="S3670" i="1" s="1"/>
  <c r="K3098" i="1"/>
  <c r="S3098" i="1" s="1"/>
  <c r="K3442" i="1"/>
  <c r="S3442" i="1" s="1"/>
  <c r="K2436" i="1"/>
  <c r="S2436" i="1" s="1"/>
  <c r="K3459" i="1"/>
  <c r="S3459" i="1" s="1"/>
  <c r="K3671" i="1"/>
  <c r="S3671" i="1" s="1"/>
  <c r="K3928" i="1"/>
  <c r="S3928" i="1" s="1"/>
  <c r="K2167" i="1"/>
  <c r="S2167" i="1" s="1"/>
  <c r="K1795" i="1"/>
  <c r="S1795" i="1" s="1"/>
  <c r="K1009" i="1"/>
  <c r="S1009" i="1" s="1"/>
  <c r="K950" i="1"/>
  <c r="S950" i="1" s="1"/>
  <c r="K850" i="1"/>
  <c r="S850" i="1" s="1"/>
  <c r="K372" i="1"/>
  <c r="S372" i="1" s="1"/>
  <c r="K746" i="1"/>
  <c r="S746" i="1" s="1"/>
  <c r="K125" i="1"/>
  <c r="S125" i="1" s="1"/>
  <c r="K587" i="1"/>
  <c r="S587" i="1" s="1"/>
  <c r="K717" i="1"/>
  <c r="S717" i="1" s="1"/>
  <c r="K698" i="1"/>
  <c r="S698" i="1" s="1"/>
  <c r="K1508" i="1"/>
  <c r="S1508" i="1" s="1"/>
  <c r="K481" i="1"/>
  <c r="S481" i="1" s="1"/>
  <c r="K749" i="1"/>
  <c r="S749" i="1" s="1"/>
  <c r="K3382" i="1"/>
  <c r="S3382" i="1" s="1"/>
  <c r="K1050" i="1"/>
  <c r="S1050" i="1" s="1"/>
  <c r="K1037" i="1"/>
  <c r="S1037" i="1" s="1"/>
  <c r="K2251" i="1"/>
  <c r="S2251" i="1" s="1"/>
  <c r="K1109" i="1"/>
  <c r="S1109" i="1" s="1"/>
  <c r="K811" i="1"/>
  <c r="S811" i="1" s="1"/>
  <c r="K3017" i="1"/>
  <c r="S3017" i="1" s="1"/>
  <c r="K2414" i="1"/>
  <c r="S2414" i="1" s="1"/>
  <c r="K595" i="1"/>
  <c r="S595" i="1" s="1"/>
  <c r="K1800" i="1"/>
  <c r="S1800" i="1" s="1"/>
  <c r="K893" i="1"/>
  <c r="S893" i="1" s="1"/>
  <c r="K3929" i="1"/>
  <c r="S3929" i="1" s="1"/>
  <c r="K1767" i="1"/>
  <c r="S1767" i="1" s="1"/>
  <c r="K2990" i="1"/>
  <c r="S2990" i="1" s="1"/>
  <c r="K2291" i="1"/>
  <c r="S2291" i="1" s="1"/>
  <c r="K546" i="1"/>
  <c r="S546" i="1" s="1"/>
  <c r="K2408" i="1"/>
  <c r="S2408" i="1" s="1"/>
  <c r="K2430" i="1"/>
  <c r="S2430" i="1" s="1"/>
  <c r="K1942" i="1"/>
  <c r="S1942" i="1" s="1"/>
  <c r="K2250" i="1"/>
  <c r="S2250" i="1" s="1"/>
  <c r="K394" i="1"/>
  <c r="S394" i="1" s="1"/>
  <c r="K2812" i="1"/>
  <c r="S2812" i="1" s="1"/>
  <c r="K2543" i="1"/>
  <c r="S2543" i="1" s="1"/>
  <c r="K2376" i="1"/>
  <c r="S2376" i="1" s="1"/>
  <c r="K1334" i="1"/>
  <c r="S1334" i="1" s="1"/>
  <c r="K613" i="1"/>
  <c r="S613" i="1" s="1"/>
  <c r="K2127" i="1"/>
  <c r="S2127" i="1" s="1"/>
  <c r="K1091" i="1"/>
  <c r="S1091" i="1" s="1"/>
  <c r="K744" i="1"/>
  <c r="S744" i="1" s="1"/>
  <c r="K1922" i="1"/>
  <c r="S1922" i="1" s="1"/>
  <c r="K1198" i="1"/>
  <c r="S1198" i="1" s="1"/>
  <c r="K2400" i="1"/>
  <c r="S2400" i="1" s="1"/>
  <c r="K2075" i="1"/>
  <c r="S2075" i="1" s="1"/>
  <c r="K3192" i="1"/>
  <c r="S3192" i="1" s="1"/>
  <c r="K3339" i="1"/>
  <c r="S3339" i="1" s="1"/>
  <c r="K2026" i="1"/>
  <c r="S2026" i="1" s="1"/>
  <c r="K3107" i="1"/>
  <c r="S3107" i="1" s="1"/>
  <c r="K518" i="1"/>
  <c r="S518" i="1" s="1"/>
  <c r="K3340" i="1"/>
  <c r="S3340" i="1" s="1"/>
  <c r="K2375" i="1"/>
  <c r="S2375" i="1" s="1"/>
  <c r="K661" i="1"/>
  <c r="S661" i="1" s="1"/>
  <c r="K1281" i="1"/>
  <c r="S1281" i="1" s="1"/>
  <c r="K930" i="1"/>
  <c r="S930" i="1" s="1"/>
  <c r="K1792" i="1"/>
  <c r="S1792" i="1" s="1"/>
  <c r="K3220" i="1"/>
  <c r="S3220" i="1" s="1"/>
  <c r="K745" i="1"/>
  <c r="S745" i="1" s="1"/>
  <c r="K1743" i="1"/>
  <c r="S1743" i="1" s="1"/>
  <c r="K2003" i="1"/>
  <c r="S2003" i="1" s="1"/>
  <c r="K1097" i="1"/>
  <c r="S1097" i="1" s="1"/>
  <c r="K1085" i="1"/>
  <c r="S1085" i="1" s="1"/>
  <c r="K820" i="1"/>
  <c r="S820" i="1" s="1"/>
  <c r="K2606" i="1"/>
  <c r="S2606" i="1" s="1"/>
  <c r="K2633" i="1"/>
  <c r="S2633" i="1" s="1"/>
  <c r="K627" i="1"/>
  <c r="S627" i="1" s="1"/>
  <c r="K2777" i="1"/>
  <c r="S2777" i="1" s="1"/>
  <c r="K3481" i="1"/>
  <c r="S3481" i="1" s="1"/>
  <c r="K3341" i="1"/>
  <c r="S3341" i="1" s="1"/>
  <c r="K2426" i="1"/>
  <c r="S2426" i="1" s="1"/>
  <c r="K3930" i="1"/>
  <c r="S3930" i="1" s="1"/>
  <c r="K1027" i="1"/>
  <c r="S1027" i="1" s="1"/>
  <c r="K3931" i="1"/>
  <c r="S3931" i="1" s="1"/>
  <c r="K2666" i="1"/>
  <c r="S2666" i="1" s="1"/>
  <c r="K748" i="1"/>
  <c r="S748" i="1" s="1"/>
  <c r="K3932" i="1"/>
  <c r="S3932" i="1" s="1"/>
  <c r="K3416" i="1"/>
  <c r="S3416" i="1" s="1"/>
  <c r="K1997" i="1"/>
  <c r="S1997" i="1" s="1"/>
  <c r="K1439" i="1"/>
  <c r="S1439" i="1" s="1"/>
  <c r="K2844" i="1"/>
  <c r="S2844" i="1" s="1"/>
  <c r="K2454" i="1"/>
  <c r="S2454" i="1" s="1"/>
  <c r="K1556" i="1"/>
  <c r="S1556" i="1" s="1"/>
  <c r="K1831" i="1"/>
  <c r="S1831" i="1" s="1"/>
  <c r="K1885" i="1"/>
  <c r="S1885" i="1" s="1"/>
  <c r="K842" i="1"/>
  <c r="S842" i="1" s="1"/>
  <c r="K416" i="1"/>
  <c r="S416" i="1" s="1"/>
  <c r="K1705" i="1"/>
  <c r="S1705" i="1" s="1"/>
  <c r="K522" i="1"/>
  <c r="S522" i="1" s="1"/>
  <c r="K2330" i="1"/>
  <c r="S2330" i="1" s="1"/>
  <c r="K2678" i="1"/>
  <c r="S2678" i="1" s="1"/>
  <c r="K2314" i="1"/>
  <c r="S2314" i="1" s="1"/>
  <c r="K616" i="1"/>
  <c r="S616" i="1" s="1"/>
  <c r="K2661" i="1"/>
  <c r="S2661" i="1" s="1"/>
  <c r="K729" i="1"/>
  <c r="S729" i="1" s="1"/>
  <c r="K1955" i="1"/>
  <c r="S1955" i="1" s="1"/>
  <c r="K2355" i="1"/>
  <c r="S2355" i="1" s="1"/>
  <c r="K1859" i="1"/>
  <c r="S1859" i="1" s="1"/>
  <c r="K2379" i="1"/>
  <c r="S2379" i="1" s="1"/>
  <c r="K1870" i="1"/>
  <c r="S1870" i="1" s="1"/>
  <c r="K1700" i="1"/>
  <c r="S1700" i="1" s="1"/>
  <c r="K588" i="1"/>
  <c r="S588" i="1" s="1"/>
  <c r="K2081" i="1"/>
  <c r="S2081" i="1" s="1"/>
  <c r="K2364" i="1"/>
  <c r="S2364" i="1" s="1"/>
  <c r="K400" i="1"/>
  <c r="S400" i="1" s="1"/>
  <c r="K1545" i="1"/>
  <c r="S1545" i="1" s="1"/>
  <c r="K1481" i="1"/>
  <c r="S1481" i="1" s="1"/>
  <c r="K2838" i="1"/>
  <c r="S2838" i="1" s="1"/>
  <c r="K759" i="1"/>
  <c r="S759" i="1" s="1"/>
  <c r="K2179" i="1"/>
  <c r="S2179" i="1" s="1"/>
  <c r="K454" i="1"/>
  <c r="S454" i="1" s="1"/>
  <c r="K2450" i="1"/>
  <c r="S2450" i="1" s="1"/>
  <c r="K515" i="1"/>
  <c r="S515" i="1" s="1"/>
  <c r="K555" i="1"/>
  <c r="S555" i="1" s="1"/>
  <c r="K1880" i="1"/>
  <c r="S1880" i="1" s="1"/>
  <c r="K1559" i="1"/>
  <c r="S1559" i="1" s="1"/>
  <c r="K1003" i="1"/>
  <c r="S1003" i="1" s="1"/>
  <c r="K1339" i="1"/>
  <c r="S1339" i="1" s="1"/>
  <c r="K2357" i="1"/>
  <c r="S2357" i="1" s="1"/>
  <c r="K3933" i="1"/>
  <c r="S3933" i="1" s="1"/>
  <c r="K2118" i="1"/>
  <c r="S2118" i="1" s="1"/>
  <c r="K3525" i="1"/>
  <c r="S3525" i="1" s="1"/>
  <c r="K1609" i="1"/>
  <c r="S1609" i="1" s="1"/>
  <c r="K3603" i="1"/>
  <c r="S3603" i="1" s="1"/>
  <c r="K3072" i="1"/>
  <c r="S3072" i="1" s="1"/>
  <c r="K3526" i="1"/>
  <c r="S3526" i="1" s="1"/>
  <c r="K2219" i="1"/>
  <c r="S2219" i="1" s="1"/>
  <c r="K3934" i="1"/>
  <c r="S3934" i="1" s="1"/>
  <c r="K2790" i="1"/>
  <c r="S2790" i="1" s="1"/>
  <c r="K1212" i="1"/>
  <c r="S1212" i="1" s="1"/>
  <c r="K2953" i="1"/>
  <c r="S2953" i="1" s="1"/>
  <c r="K3351" i="1"/>
  <c r="S3351" i="1" s="1"/>
  <c r="K3400" i="1"/>
  <c r="S3400" i="1" s="1"/>
  <c r="K3271" i="1"/>
  <c r="S3271" i="1" s="1"/>
  <c r="K3935" i="1"/>
  <c r="S3935" i="1" s="1"/>
  <c r="K3936" i="1"/>
  <c r="K3937" i="1"/>
  <c r="S3937" i="1" s="1"/>
  <c r="K3569" i="1"/>
  <c r="S3569" i="1" s="1"/>
  <c r="K2351" i="1"/>
  <c r="S2351" i="1" s="1"/>
  <c r="K1416" i="1"/>
  <c r="S1416" i="1" s="1"/>
  <c r="K1438" i="1"/>
  <c r="S1438" i="1" s="1"/>
  <c r="K2316" i="1"/>
  <c r="S2316" i="1" s="1"/>
  <c r="K2158" i="1"/>
  <c r="S2158" i="1" s="1"/>
  <c r="K1112" i="1"/>
  <c r="S1112" i="1" s="1"/>
  <c r="K2212" i="1"/>
  <c r="S2212" i="1" s="1"/>
  <c r="K1448" i="1"/>
  <c r="S1448" i="1" s="1"/>
  <c r="K1288" i="1"/>
  <c r="S1288" i="1" s="1"/>
  <c r="K1816" i="1"/>
  <c r="S1816" i="1" s="1"/>
  <c r="K460" i="1"/>
  <c r="S460" i="1" s="1"/>
  <c r="K679" i="1"/>
  <c r="S679" i="1" s="1"/>
  <c r="K2527" i="1"/>
  <c r="S2527" i="1" s="1"/>
  <c r="K1656" i="1"/>
  <c r="S1656" i="1" s="1"/>
  <c r="K2252" i="1"/>
  <c r="S2252" i="1" s="1"/>
  <c r="K756" i="1"/>
  <c r="S756" i="1" s="1"/>
  <c r="K2629" i="1"/>
  <c r="S2629" i="1" s="1"/>
  <c r="K952" i="1"/>
  <c r="S952" i="1" s="1"/>
  <c r="K2119" i="1"/>
  <c r="S2119" i="1" s="1"/>
  <c r="K2228" i="1"/>
  <c r="S2228" i="1" s="1"/>
  <c r="K1616" i="1"/>
  <c r="S1616" i="1" s="1"/>
  <c r="K1634" i="1"/>
  <c r="S1634" i="1" s="1"/>
  <c r="K3493" i="1"/>
  <c r="S3493" i="1" s="1"/>
  <c r="K2134" i="1"/>
  <c r="S2134" i="1" s="1"/>
  <c r="K3291" i="1"/>
  <c r="S3291" i="1" s="1"/>
  <c r="K3330" i="1"/>
  <c r="S3330" i="1" s="1"/>
  <c r="K389" i="1"/>
  <c r="S389" i="1" s="1"/>
  <c r="K3173" i="1"/>
  <c r="S3173" i="1" s="1"/>
  <c r="K2728" i="1"/>
  <c r="S2728" i="1" s="1"/>
  <c r="K1190" i="1"/>
  <c r="S1190" i="1" s="1"/>
  <c r="K243" i="1"/>
  <c r="S243" i="1" s="1"/>
  <c r="K3527" i="1"/>
  <c r="S3527" i="1" s="1"/>
  <c r="K1571" i="1"/>
  <c r="S1571" i="1" s="1"/>
  <c r="K2563" i="1"/>
  <c r="S2563" i="1" s="1"/>
  <c r="K3242" i="1"/>
  <c r="S3242" i="1" s="1"/>
  <c r="K3557" i="1"/>
  <c r="S3557" i="1" s="1"/>
  <c r="K3121" i="1"/>
  <c r="S3121" i="1" s="1"/>
  <c r="K29" i="1"/>
  <c r="S29" i="1" s="1"/>
  <c r="K2892" i="1"/>
  <c r="S2892" i="1" s="1"/>
  <c r="K2924" i="1"/>
  <c r="S2924" i="1" s="1"/>
  <c r="K1266" i="1"/>
  <c r="S1266" i="1" s="1"/>
  <c r="K1861" i="1"/>
  <c r="S1861" i="1" s="1"/>
  <c r="K1757" i="1"/>
  <c r="S1757" i="1" s="1"/>
  <c r="K2839" i="1"/>
  <c r="S2839" i="1" s="1"/>
  <c r="K1420" i="1"/>
  <c r="S1420" i="1" s="1"/>
  <c r="K2020" i="1"/>
  <c r="S2020" i="1" s="1"/>
  <c r="K1578" i="1"/>
  <c r="S1578" i="1" s="1"/>
  <c r="K2580" i="1"/>
  <c r="S2580" i="1" s="1"/>
  <c r="K1643" i="1"/>
  <c r="S1643" i="1" s="1"/>
  <c r="K1484" i="1"/>
  <c r="S1484" i="1" s="1"/>
  <c r="K2197" i="1"/>
  <c r="S2197" i="1" s="1"/>
  <c r="K1724" i="1"/>
  <c r="S1724" i="1" s="1"/>
  <c r="K1057" i="1"/>
  <c r="S1057" i="1" s="1"/>
  <c r="K691" i="1"/>
  <c r="S691" i="1" s="1"/>
  <c r="K981" i="1"/>
  <c r="S981" i="1" s="1"/>
  <c r="K1623" i="1"/>
  <c r="S1623" i="1" s="1"/>
  <c r="K778" i="1"/>
  <c r="S778" i="1" s="1"/>
  <c r="K2267" i="1"/>
  <c r="S2267" i="1" s="1"/>
  <c r="K459" i="1"/>
  <c r="S459" i="1" s="1"/>
  <c r="K655" i="1"/>
  <c r="S655" i="1" s="1"/>
  <c r="K2272" i="1"/>
  <c r="S2272" i="1" s="1"/>
  <c r="K18" i="1"/>
  <c r="S18" i="1" s="1"/>
  <c r="K808" i="1"/>
  <c r="S808" i="1" s="1"/>
  <c r="K40" i="1"/>
  <c r="S40" i="1" s="1"/>
  <c r="K19" i="1"/>
  <c r="S19" i="1" s="1"/>
  <c r="K16" i="1"/>
  <c r="S16" i="1" s="1"/>
  <c r="K646" i="1"/>
  <c r="S646" i="1" s="1"/>
  <c r="K2458" i="1"/>
  <c r="S2458" i="1" s="1"/>
  <c r="K6" i="1"/>
  <c r="S6" i="1" s="1"/>
  <c r="K151" i="1"/>
  <c r="S151" i="1" s="1"/>
  <c r="K89" i="1"/>
  <c r="S89" i="1" s="1"/>
  <c r="K78" i="1"/>
  <c r="S78" i="1" s="1"/>
  <c r="K119" i="1"/>
  <c r="S119" i="1" s="1"/>
  <c r="K240" i="1"/>
  <c r="S240" i="1" s="1"/>
  <c r="K15" i="1"/>
  <c r="S15" i="1" s="1"/>
  <c r="K46" i="1"/>
  <c r="S46" i="1" s="1"/>
  <c r="K38" i="1"/>
  <c r="S38" i="1" s="1"/>
  <c r="K163" i="1"/>
  <c r="S163" i="1" s="1"/>
  <c r="K85" i="1"/>
  <c r="S85" i="1" s="1"/>
  <c r="K498" i="1"/>
  <c r="S498" i="1" s="1"/>
  <c r="K99" i="1"/>
  <c r="S99" i="1" s="1"/>
  <c r="K72" i="1"/>
  <c r="S72" i="1" s="1"/>
  <c r="K429" i="1"/>
  <c r="S429" i="1" s="1"/>
  <c r="K354" i="1"/>
  <c r="S354" i="1" s="1"/>
  <c r="K25" i="1"/>
  <c r="S25" i="1" s="1"/>
  <c r="K566" i="1"/>
  <c r="S566" i="1" s="1"/>
  <c r="K28" i="1"/>
  <c r="S28" i="1" s="1"/>
  <c r="K114" i="1"/>
  <c r="S114" i="1" s="1"/>
  <c r="K55" i="1"/>
  <c r="S55" i="1" s="1"/>
  <c r="K67" i="1"/>
  <c r="S67" i="1" s="1"/>
  <c r="K140" i="1"/>
  <c r="S140" i="1" s="1"/>
  <c r="K4" i="1"/>
  <c r="S4" i="1" s="1"/>
  <c r="K469" i="1"/>
  <c r="S469" i="1" s="1"/>
  <c r="K10" i="1"/>
  <c r="S10" i="1" s="1"/>
  <c r="K111" i="1"/>
  <c r="S111" i="1" s="1"/>
  <c r="K244" i="1"/>
  <c r="S244" i="1" s="1"/>
  <c r="K545" i="1"/>
  <c r="S545" i="1" s="1"/>
  <c r="K31" i="1"/>
  <c r="S31" i="1" s="1"/>
  <c r="K9" i="1"/>
  <c r="S9" i="1" s="1"/>
  <c r="K26" i="1"/>
  <c r="S26" i="1" s="1"/>
  <c r="K36" i="1"/>
  <c r="S36" i="1" s="1"/>
  <c r="K2774" i="1"/>
  <c r="S2774" i="1" s="1"/>
  <c r="K3938" i="1"/>
  <c r="S3938" i="1" s="1"/>
  <c r="K2126" i="1"/>
  <c r="S2126" i="1" s="1"/>
  <c r="K1495" i="1"/>
  <c r="S1495" i="1" s="1"/>
  <c r="K3272" i="1"/>
  <c r="S3272" i="1" s="1"/>
  <c r="K3672" i="1"/>
  <c r="S3672" i="1" s="1"/>
  <c r="K1749" i="1"/>
  <c r="S1749" i="1" s="1"/>
  <c r="K3417" i="1"/>
  <c r="S3417" i="1" s="1"/>
  <c r="K3292" i="1"/>
  <c r="S3292" i="1" s="1"/>
  <c r="K2667" i="1"/>
  <c r="S2667" i="1" s="1"/>
  <c r="K3042" i="1"/>
  <c r="S3042" i="1" s="1"/>
  <c r="K3621" i="1"/>
  <c r="S3621" i="1" s="1"/>
  <c r="K3939" i="1"/>
  <c r="S3939" i="1" s="1"/>
  <c r="K3940" i="1"/>
  <c r="S3940" i="1" s="1"/>
  <c r="K3189" i="1"/>
  <c r="S3189" i="1" s="1"/>
  <c r="K3941" i="1"/>
  <c r="S3941" i="1" s="1"/>
  <c r="K3942" i="1"/>
  <c r="S3942" i="1" s="1"/>
  <c r="K2542" i="1"/>
  <c r="S2542" i="1" s="1"/>
  <c r="K2925" i="1"/>
  <c r="S2925" i="1" s="1"/>
  <c r="K2575" i="1"/>
  <c r="S2575" i="1" s="1"/>
  <c r="K27" i="1"/>
  <c r="S27" i="1" s="1"/>
  <c r="K74" i="1"/>
  <c r="S74" i="1" s="1"/>
  <c r="K2060" i="1"/>
  <c r="S2060" i="1" s="1"/>
  <c r="K65" i="1"/>
  <c r="S65" i="1" s="1"/>
  <c r="K223" i="1"/>
  <c r="S223" i="1" s="1"/>
  <c r="K62" i="1"/>
  <c r="S62" i="1" s="1"/>
  <c r="K628" i="1"/>
  <c r="S628" i="1" s="1"/>
  <c r="K1956" i="1"/>
  <c r="S1956" i="1" s="1"/>
  <c r="K51" i="1"/>
  <c r="S51" i="1" s="1"/>
  <c r="K90" i="1"/>
  <c r="S90" i="1" s="1"/>
  <c r="K13" i="1"/>
  <c r="S13" i="1" s="1"/>
  <c r="K619" i="1"/>
  <c r="S619" i="1" s="1"/>
  <c r="K7" i="1"/>
  <c r="S7" i="1" s="1"/>
  <c r="K826" i="1"/>
  <c r="S826" i="1" s="1"/>
  <c r="K94" i="1"/>
  <c r="S94" i="1" s="1"/>
  <c r="K266" i="1"/>
  <c r="S266" i="1" s="1"/>
  <c r="K122" i="1"/>
  <c r="S122" i="1" s="1"/>
  <c r="K33" i="1"/>
  <c r="S33" i="1" s="1"/>
  <c r="K1585" i="1"/>
  <c r="S1585" i="1" s="1"/>
  <c r="K541" i="1"/>
  <c r="S541" i="1" s="1"/>
  <c r="K61" i="1"/>
  <c r="S61" i="1" s="1"/>
  <c r="K47" i="1"/>
  <c r="S47" i="1" s="1"/>
  <c r="K359" i="1"/>
  <c r="S359" i="1" s="1"/>
  <c r="K48" i="1"/>
  <c r="S48" i="1" s="1"/>
  <c r="K246" i="1"/>
  <c r="S246" i="1" s="1"/>
  <c r="K64" i="1"/>
  <c r="S64" i="1" s="1"/>
  <c r="K1358" i="1"/>
  <c r="S1358" i="1" s="1"/>
  <c r="K766" i="1"/>
  <c r="S766" i="1" s="1"/>
  <c r="K113" i="1"/>
  <c r="S113" i="1" s="1"/>
  <c r="K131" i="1"/>
  <c r="S131" i="1" s="1"/>
  <c r="K110" i="1"/>
  <c r="S110" i="1" s="1"/>
  <c r="K183" i="1"/>
  <c r="S183" i="1" s="1"/>
  <c r="K21" i="1"/>
  <c r="S21" i="1" s="1"/>
  <c r="K44" i="1"/>
  <c r="S44" i="1" s="1"/>
  <c r="K212" i="1"/>
  <c r="S212" i="1" s="1"/>
  <c r="K285" i="1"/>
  <c r="S285" i="1" s="1"/>
  <c r="K242" i="1"/>
  <c r="S242" i="1" s="1"/>
  <c r="K41" i="1"/>
  <c r="S41" i="1" s="1"/>
  <c r="K892" i="1"/>
  <c r="S892" i="1" s="1"/>
  <c r="K461" i="1"/>
  <c r="S461" i="1" s="1"/>
  <c r="K589" i="1"/>
  <c r="S589" i="1" s="1"/>
  <c r="K920" i="1"/>
  <c r="S920" i="1" s="1"/>
  <c r="K479" i="1"/>
  <c r="S479" i="1" s="1"/>
  <c r="K205" i="1"/>
  <c r="S205" i="1" s="1"/>
  <c r="K599" i="1"/>
  <c r="S599" i="1" s="1"/>
  <c r="K83" i="1"/>
  <c r="S83" i="1" s="1"/>
  <c r="K60" i="1"/>
  <c r="S60" i="1" s="1"/>
  <c r="K132" i="1"/>
  <c r="S132" i="1" s="1"/>
  <c r="K173" i="1"/>
  <c r="S173" i="1" s="1"/>
  <c r="K687" i="1"/>
  <c r="S687" i="1" s="1"/>
  <c r="K37" i="1"/>
  <c r="S37" i="1" s="1"/>
  <c r="K1167" i="1"/>
  <c r="S1167" i="1" s="1"/>
  <c r="K209" i="1"/>
  <c r="S209" i="1" s="1"/>
  <c r="K722" i="1"/>
  <c r="S722" i="1" s="1"/>
  <c r="K107" i="1"/>
  <c r="S107" i="1" s="1"/>
  <c r="K277" i="1"/>
  <c r="S277" i="1" s="1"/>
  <c r="K1264" i="1"/>
  <c r="S1264" i="1" s="1"/>
  <c r="K188" i="1"/>
  <c r="S188" i="1" s="1"/>
  <c r="K169" i="1"/>
  <c r="S169" i="1" s="1"/>
  <c r="K1096" i="1"/>
  <c r="S1096" i="1" s="1"/>
  <c r="K69" i="1"/>
  <c r="S69" i="1" s="1"/>
  <c r="K1023" i="1"/>
  <c r="S1023" i="1" s="1"/>
  <c r="K11" i="1"/>
  <c r="S11" i="1" s="1"/>
  <c r="K102" i="1"/>
  <c r="S102" i="1" s="1"/>
  <c r="K1254" i="1"/>
  <c r="S1254" i="1" s="1"/>
  <c r="K2574" i="1"/>
  <c r="S2574" i="1" s="1"/>
  <c r="K324" i="1"/>
  <c r="S324" i="1" s="1"/>
  <c r="K126" i="1"/>
  <c r="S126" i="1" s="1"/>
  <c r="K14" i="1"/>
  <c r="S14" i="1" s="1"/>
  <c r="K141" i="1"/>
  <c r="S141" i="1" s="1"/>
  <c r="K104" i="1"/>
  <c r="S104" i="1" s="1"/>
  <c r="K50" i="1"/>
  <c r="S50" i="1" s="1"/>
  <c r="K2584" i="1"/>
  <c r="S2584" i="1" s="1"/>
  <c r="K45" i="1"/>
  <c r="S45" i="1" s="1"/>
  <c r="K5" i="1"/>
  <c r="S5" i="1" s="1"/>
  <c r="K136" i="1"/>
  <c r="S136" i="1" s="1"/>
  <c r="K325" i="1"/>
  <c r="S325" i="1" s="1"/>
  <c r="K295" i="1"/>
  <c r="S295" i="1" s="1"/>
  <c r="K1159" i="1"/>
  <c r="S1159" i="1" s="1"/>
  <c r="K1325" i="1"/>
  <c r="S1325" i="1" s="1"/>
  <c r="K2015" i="1"/>
  <c r="S2015" i="1" s="1"/>
  <c r="K2437" i="1"/>
  <c r="S2437" i="1" s="1"/>
  <c r="K1473" i="1"/>
  <c r="S1473" i="1" s="1"/>
  <c r="K895" i="1"/>
  <c r="S895" i="1" s="1"/>
  <c r="K1320" i="1"/>
  <c r="S1320" i="1" s="1"/>
  <c r="K2064" i="1"/>
  <c r="S2064" i="1" s="1"/>
  <c r="K1413" i="1"/>
  <c r="S1413" i="1" s="1"/>
  <c r="K1553" i="1"/>
  <c r="S1553" i="1" s="1"/>
  <c r="K757" i="1"/>
  <c r="S757" i="1" s="1"/>
  <c r="K382" i="1"/>
  <c r="S382" i="1" s="1"/>
  <c r="K995" i="1"/>
  <c r="S995" i="1" s="1"/>
  <c r="K2070" i="1"/>
  <c r="S2070" i="1" s="1"/>
  <c r="K1278" i="1"/>
  <c r="S1278" i="1" s="1"/>
  <c r="K1707" i="1"/>
  <c r="S1707" i="1" s="1"/>
  <c r="K2587" i="1"/>
  <c r="S2587" i="1" s="1"/>
  <c r="K1560" i="1"/>
  <c r="S1560" i="1" s="1"/>
  <c r="K1010" i="1"/>
  <c r="S1010" i="1" s="1"/>
  <c r="K1338" i="1"/>
  <c r="S1338" i="1" s="1"/>
  <c r="K2449" i="1"/>
  <c r="S2449" i="1" s="1"/>
  <c r="K1771" i="1"/>
  <c r="S1771" i="1" s="1"/>
  <c r="K2154" i="1"/>
  <c r="S2154" i="1" s="1"/>
  <c r="K639" i="1"/>
  <c r="S639" i="1" s="1"/>
  <c r="K2324" i="1"/>
  <c r="S2324" i="1" s="1"/>
  <c r="K1158" i="1"/>
  <c r="S1158" i="1" s="1"/>
  <c r="K1744" i="1"/>
  <c r="S1744" i="1" s="1"/>
  <c r="K1802" i="1"/>
  <c r="S1802" i="1" s="1"/>
  <c r="K464" i="1"/>
  <c r="S464" i="1" s="1"/>
  <c r="K1272" i="1"/>
  <c r="S1272" i="1" s="1"/>
  <c r="K1897" i="1"/>
  <c r="S1897" i="1" s="1"/>
  <c r="K1818" i="1"/>
  <c r="S1818" i="1" s="1"/>
  <c r="K2845" i="1"/>
  <c r="S2845" i="1" s="1"/>
  <c r="K900" i="1"/>
  <c r="S900" i="1" s="1"/>
  <c r="K1128" i="1"/>
  <c r="S1128" i="1" s="1"/>
  <c r="K1435" i="1"/>
  <c r="S1435" i="1" s="1"/>
  <c r="K170" i="1"/>
  <c r="S170" i="1" s="1"/>
  <c r="K1981" i="1"/>
  <c r="S1981" i="1" s="1"/>
  <c r="K2159" i="1"/>
  <c r="S2159" i="1" s="1"/>
  <c r="K1890" i="1"/>
  <c r="S1890" i="1" s="1"/>
  <c r="K839" i="1"/>
  <c r="S839" i="1" s="1"/>
  <c r="K2862" i="1"/>
  <c r="S2862" i="1" s="1"/>
  <c r="K2831" i="1"/>
  <c r="S2831" i="1" s="1"/>
  <c r="K3293" i="1"/>
  <c r="S3293" i="1" s="1"/>
  <c r="K3093" i="1"/>
  <c r="S3093" i="1" s="1"/>
  <c r="K2432" i="1"/>
  <c r="S2432" i="1" s="1"/>
  <c r="K3528" i="1"/>
  <c r="S3528" i="1" s="1"/>
  <c r="K838" i="1"/>
  <c r="S838" i="1" s="1"/>
  <c r="K3418" i="1"/>
  <c r="S3418" i="1" s="1"/>
  <c r="K2926" i="1"/>
  <c r="S2926" i="1" s="1"/>
  <c r="K3174" i="1"/>
  <c r="S3174" i="1" s="1"/>
  <c r="K3419" i="1"/>
  <c r="S3419" i="1" s="1"/>
  <c r="K1824" i="1"/>
  <c r="S1824" i="1" s="1"/>
  <c r="K3471" i="1"/>
  <c r="S3471" i="1" s="1"/>
  <c r="K3120" i="1"/>
  <c r="S3120" i="1" s="1"/>
  <c r="K2700" i="1"/>
  <c r="S2700" i="1" s="1"/>
  <c r="K3309" i="1"/>
  <c r="S3309" i="1" s="1"/>
  <c r="K537" i="1"/>
  <c r="S537" i="1" s="1"/>
  <c r="K3063" i="1"/>
  <c r="S3063" i="1" s="1"/>
  <c r="K2028" i="1"/>
  <c r="S2028" i="1" s="1"/>
  <c r="K2628" i="1"/>
  <c r="S2628" i="1" s="1"/>
  <c r="K3943" i="1"/>
  <c r="S3943" i="1" s="1"/>
  <c r="K2597" i="1"/>
  <c r="S2597" i="1" s="1"/>
  <c r="K2937" i="1"/>
  <c r="S2937" i="1" s="1"/>
  <c r="K2590" i="1"/>
  <c r="S2590" i="1" s="1"/>
  <c r="K1225" i="1"/>
  <c r="S1225" i="1" s="1"/>
  <c r="K3673" i="1"/>
  <c r="S3673" i="1" s="1"/>
  <c r="K1621" i="1"/>
  <c r="S1621" i="1" s="1"/>
  <c r="K3622" i="1"/>
  <c r="S3622" i="1" s="1"/>
  <c r="K3944" i="1"/>
  <c r="S3944" i="1" s="1"/>
  <c r="K2756" i="1"/>
  <c r="S2756" i="1" s="1"/>
  <c r="K3086" i="1"/>
  <c r="S3086" i="1" s="1"/>
  <c r="K3294" i="1"/>
  <c r="S3294" i="1" s="1"/>
  <c r="K3368" i="1"/>
  <c r="S3368" i="1" s="1"/>
  <c r="K3623" i="1"/>
  <c r="S3623" i="1" s="1"/>
  <c r="K3094" i="1"/>
  <c r="S3094" i="1" s="1"/>
  <c r="K2107" i="1"/>
  <c r="S2107" i="1" s="1"/>
  <c r="K395" i="1"/>
  <c r="S395" i="1" s="1"/>
  <c r="K422" i="1"/>
  <c r="S422" i="1" s="1"/>
  <c r="K3401" i="1"/>
  <c r="S3401" i="1" s="1"/>
  <c r="K3175" i="1"/>
  <c r="S3175" i="1" s="1"/>
  <c r="K2705" i="1"/>
  <c r="S2705" i="1" s="1"/>
  <c r="K1165" i="1"/>
  <c r="S1165" i="1" s="1"/>
  <c r="K1459" i="1"/>
  <c r="S1459" i="1" s="1"/>
  <c r="K1052" i="1"/>
  <c r="S1052" i="1" s="1"/>
  <c r="K1411" i="1"/>
  <c r="S1411" i="1" s="1"/>
  <c r="K1577" i="1"/>
  <c r="S1577" i="1" s="1"/>
  <c r="K2996" i="1"/>
  <c r="S2996" i="1" s="1"/>
  <c r="K378" i="1"/>
  <c r="S378" i="1" s="1"/>
  <c r="K3019" i="1"/>
  <c r="S3019" i="1" s="1"/>
  <c r="K2568" i="1"/>
  <c r="S2568" i="1" s="1"/>
  <c r="K1275" i="1"/>
  <c r="S1275" i="1" s="1"/>
  <c r="K2365" i="1"/>
  <c r="S2365" i="1" s="1"/>
  <c r="K1108" i="1"/>
  <c r="S1108" i="1" s="1"/>
  <c r="K1297" i="1"/>
  <c r="S1297" i="1" s="1"/>
  <c r="K1989" i="1"/>
  <c r="S1989" i="1" s="1"/>
  <c r="K968" i="1"/>
  <c r="S968" i="1" s="1"/>
  <c r="K1701" i="1"/>
  <c r="S1701" i="1" s="1"/>
  <c r="K237" i="1"/>
  <c r="S237" i="1" s="1"/>
  <c r="K2034" i="1"/>
  <c r="S2034" i="1" s="1"/>
  <c r="K1104" i="1"/>
  <c r="S1104" i="1" s="1"/>
  <c r="K1523" i="1"/>
  <c r="S1523" i="1" s="1"/>
  <c r="K492" i="1"/>
  <c r="S492" i="1" s="1"/>
  <c r="K773" i="1"/>
  <c r="S773" i="1" s="1"/>
  <c r="K300" i="1"/>
  <c r="S300" i="1" s="1"/>
  <c r="K92" i="1"/>
  <c r="S92" i="1" s="1"/>
  <c r="K375" i="1"/>
  <c r="S375" i="1" s="1"/>
  <c r="K30" i="1"/>
  <c r="S30" i="1" s="1"/>
  <c r="K365" i="1"/>
  <c r="S365" i="1" s="1"/>
  <c r="K1004" i="1"/>
  <c r="S1004" i="1" s="1"/>
  <c r="K235" i="1"/>
  <c r="S235" i="1" s="1"/>
  <c r="K2406" i="1"/>
  <c r="S2406" i="1" s="1"/>
  <c r="K59" i="1"/>
  <c r="S59" i="1" s="1"/>
  <c r="K120" i="1"/>
  <c r="S120" i="1" s="1"/>
  <c r="K148" i="1"/>
  <c r="S148" i="1" s="1"/>
  <c r="K1069" i="1"/>
  <c r="S1069" i="1" s="1"/>
  <c r="K485" i="1"/>
  <c r="S485" i="1" s="1"/>
  <c r="K23" i="1"/>
  <c r="S23" i="1" s="1"/>
  <c r="K150" i="1"/>
  <c r="S150" i="1" s="1"/>
  <c r="K562" i="1"/>
  <c r="S562" i="1" s="1"/>
  <c r="K662" i="1"/>
  <c r="S662" i="1" s="1"/>
  <c r="K2743" i="1"/>
  <c r="S2743" i="1" s="1"/>
  <c r="K303" i="1"/>
  <c r="S303" i="1" s="1"/>
  <c r="K1790" i="1"/>
  <c r="S1790" i="1" s="1"/>
  <c r="K1921" i="1"/>
  <c r="S1921" i="1" s="1"/>
  <c r="K2258" i="1"/>
  <c r="S2258" i="1" s="1"/>
  <c r="K2262" i="1"/>
  <c r="S2262" i="1" s="1"/>
  <c r="K1911" i="1"/>
  <c r="S1911" i="1" s="1"/>
  <c r="K2342" i="1"/>
  <c r="S2342" i="1" s="1"/>
  <c r="K2491" i="1"/>
  <c r="S2491" i="1" s="1"/>
  <c r="K1243" i="1"/>
  <c r="S1243" i="1" s="1"/>
  <c r="K1195" i="1"/>
  <c r="S1195" i="1" s="1"/>
  <c r="K926" i="1"/>
  <c r="S926" i="1" s="1"/>
  <c r="K3529" i="1"/>
  <c r="S3529" i="1" s="1"/>
  <c r="K1987" i="1"/>
  <c r="S1987" i="1" s="1"/>
  <c r="K2429" i="1"/>
  <c r="S2429" i="1" s="1"/>
  <c r="K2826" i="1"/>
  <c r="S2826" i="1" s="1"/>
  <c r="K2741" i="1"/>
  <c r="S2741" i="1" s="1"/>
  <c r="K1720" i="1"/>
  <c r="S1720" i="1" s="1"/>
  <c r="K2344" i="1"/>
  <c r="S2344" i="1" s="1"/>
  <c r="K1393" i="1"/>
  <c r="S1393" i="1" s="1"/>
  <c r="K830" i="1"/>
  <c r="S830" i="1" s="1"/>
  <c r="K2453" i="1"/>
  <c r="S2453" i="1" s="1"/>
  <c r="K401" i="1"/>
  <c r="S401" i="1" s="1"/>
  <c r="K351" i="1"/>
  <c r="S351" i="1" s="1"/>
  <c r="K32" i="1"/>
  <c r="S32" i="1" s="1"/>
  <c r="K425" i="1"/>
  <c r="S425" i="1" s="1"/>
  <c r="K405" i="1"/>
  <c r="S405" i="1" s="1"/>
  <c r="K620" i="1"/>
  <c r="S620" i="1" s="1"/>
  <c r="K548" i="1"/>
  <c r="S548" i="1" s="1"/>
  <c r="K670" i="1"/>
  <c r="S670" i="1" s="1"/>
  <c r="K279" i="1"/>
  <c r="S279" i="1" s="1"/>
  <c r="K344" i="1"/>
  <c r="S344" i="1" s="1"/>
  <c r="K809" i="1"/>
  <c r="S809" i="1" s="1"/>
  <c r="K2244" i="1"/>
  <c r="S2244" i="1" s="1"/>
  <c r="K419" i="1"/>
  <c r="S419" i="1" s="1"/>
  <c r="K529" i="1"/>
  <c r="S529" i="1" s="1"/>
  <c r="K127" i="1"/>
  <c r="S127" i="1" s="1"/>
  <c r="K1078" i="1"/>
  <c r="S1078" i="1" s="1"/>
  <c r="K256" i="1"/>
  <c r="S256" i="1" s="1"/>
  <c r="K553" i="1"/>
  <c r="S553" i="1" s="1"/>
  <c r="K840" i="1"/>
  <c r="S840" i="1" s="1"/>
  <c r="K58" i="1"/>
  <c r="S58" i="1" s="1"/>
  <c r="K754" i="1"/>
  <c r="S754" i="1" s="1"/>
  <c r="K434" i="1"/>
  <c r="S434" i="1" s="1"/>
  <c r="K80" i="1"/>
  <c r="S80" i="1" s="1"/>
  <c r="K1702" i="1"/>
  <c r="S1702" i="1" s="1"/>
  <c r="K428" i="1"/>
  <c r="S428" i="1" s="1"/>
  <c r="K889" i="1"/>
  <c r="S889" i="1" s="1"/>
  <c r="K1025" i="1"/>
  <c r="S1025" i="1" s="1"/>
  <c r="K24" i="1"/>
  <c r="S24" i="1" s="1"/>
  <c r="K637" i="1"/>
  <c r="S637" i="1" s="1"/>
  <c r="K347" i="1"/>
  <c r="S347" i="1" s="1"/>
  <c r="K767" i="1"/>
  <c r="S767" i="1" s="1"/>
  <c r="K1761" i="1"/>
  <c r="S1761" i="1" s="1"/>
  <c r="K644" i="1"/>
  <c r="S644" i="1" s="1"/>
  <c r="K2297" i="1"/>
  <c r="S2297" i="1" s="1"/>
  <c r="K488" i="1"/>
  <c r="S488" i="1" s="1"/>
  <c r="K1479" i="1"/>
  <c r="S1479" i="1" s="1"/>
  <c r="K435" i="1"/>
  <c r="S435" i="1" s="1"/>
  <c r="K822" i="1"/>
  <c r="S822" i="1" s="1"/>
  <c r="K864" i="1"/>
  <c r="S864" i="1" s="1"/>
  <c r="K1156" i="1"/>
  <c r="S1156" i="1" s="1"/>
  <c r="K785" i="1"/>
  <c r="S785" i="1" s="1"/>
  <c r="K665" i="1"/>
  <c r="S665" i="1" s="1"/>
  <c r="K2602" i="1"/>
  <c r="S2602" i="1" s="1"/>
  <c r="K1201" i="1"/>
  <c r="S1201" i="1" s="1"/>
  <c r="K109" i="1"/>
  <c r="S109" i="1" s="1"/>
  <c r="K296" i="1"/>
  <c r="S296" i="1" s="1"/>
  <c r="K182" i="1"/>
  <c r="S182" i="1" s="1"/>
  <c r="K35" i="1"/>
  <c r="S35" i="1" s="1"/>
  <c r="K139" i="1"/>
  <c r="S139" i="1" s="1"/>
  <c r="K552" i="1"/>
  <c r="S552" i="1" s="1"/>
  <c r="K1073" i="1"/>
  <c r="S1073" i="1" s="1"/>
  <c r="K1569" i="1"/>
  <c r="S1569" i="1" s="1"/>
  <c r="K1638" i="1"/>
  <c r="S1638" i="1" s="1"/>
  <c r="K1197" i="1"/>
  <c r="S1197" i="1" s="1"/>
  <c r="K611" i="1"/>
  <c r="S611" i="1" s="1"/>
  <c r="K1092" i="1"/>
  <c r="S1092" i="1" s="1"/>
  <c r="K2069" i="1"/>
  <c r="S2069" i="1" s="1"/>
  <c r="K211" i="1"/>
  <c r="S211" i="1" s="1"/>
  <c r="K2631" i="1"/>
  <c r="S2631" i="1" s="1"/>
  <c r="K2138" i="1"/>
  <c r="S2138" i="1" s="1"/>
  <c r="K1544" i="1"/>
  <c r="S1544" i="1" s="1"/>
  <c r="K963" i="1"/>
  <c r="S963" i="1" s="1"/>
  <c r="K1380" i="1"/>
  <c r="S1380" i="1" s="1"/>
  <c r="K2096" i="1"/>
  <c r="S2096" i="1" s="1"/>
  <c r="K1095" i="1"/>
  <c r="S1095" i="1" s="1"/>
  <c r="K2358" i="1"/>
  <c r="S2358" i="1" s="1"/>
  <c r="K2036" i="1"/>
  <c r="S2036" i="1" s="1"/>
  <c r="K2059" i="1"/>
  <c r="S2059" i="1" s="1"/>
  <c r="K1260" i="1"/>
  <c r="S1260" i="1" s="1"/>
  <c r="K1807" i="1"/>
  <c r="S1807" i="1" s="1"/>
  <c r="K2392" i="1"/>
  <c r="S2392" i="1" s="1"/>
  <c r="K903" i="1"/>
  <c r="S903" i="1" s="1"/>
  <c r="K2094" i="1"/>
  <c r="S2094" i="1" s="1"/>
  <c r="K686" i="1"/>
  <c r="S686" i="1" s="1"/>
  <c r="K2348" i="1"/>
  <c r="S2348" i="1" s="1"/>
  <c r="K262" i="1"/>
  <c r="S262" i="1" s="1"/>
  <c r="K2311" i="1"/>
  <c r="S2311" i="1" s="1"/>
  <c r="K2455" i="1"/>
  <c r="S2455" i="1" s="1"/>
  <c r="K936" i="1"/>
  <c r="S936" i="1" s="1"/>
  <c r="K1341" i="1"/>
  <c r="S1341" i="1" s="1"/>
  <c r="K915" i="1"/>
  <c r="S915" i="1" s="1"/>
  <c r="K1001" i="1"/>
  <c r="S1001" i="1" s="1"/>
  <c r="K441" i="1"/>
  <c r="S441" i="1" s="1"/>
  <c r="K1366" i="1"/>
  <c r="S1366" i="1" s="1"/>
  <c r="K1836" i="1"/>
  <c r="S1836" i="1" s="1"/>
  <c r="K162" i="1"/>
  <c r="S162" i="1" s="1"/>
  <c r="K958" i="1"/>
  <c r="S958" i="1" s="1"/>
  <c r="K103" i="1"/>
  <c r="S103" i="1" s="1"/>
  <c r="K751" i="1"/>
  <c r="S751" i="1" s="1"/>
  <c r="K1474" i="1"/>
  <c r="S1474" i="1" s="1"/>
  <c r="K774" i="1"/>
  <c r="S774" i="1" s="1"/>
  <c r="K1940" i="1"/>
  <c r="S1940" i="1" s="1"/>
  <c r="K1669" i="1"/>
  <c r="S1669" i="1" s="1"/>
  <c r="K501" i="1"/>
  <c r="S501" i="1" s="1"/>
  <c r="K2747" i="1"/>
  <c r="S2747" i="1" s="1"/>
  <c r="K1000" i="1"/>
  <c r="S1000" i="1" s="1"/>
  <c r="K1475" i="1"/>
  <c r="S1475" i="1" s="1"/>
  <c r="K1088" i="1"/>
  <c r="S1088" i="1" s="1"/>
  <c r="K1295" i="1"/>
  <c r="S1295" i="1" s="1"/>
  <c r="K3176" i="1"/>
  <c r="S3176" i="1" s="1"/>
  <c r="K3081" i="1"/>
  <c r="S3081" i="1" s="1"/>
  <c r="K2063" i="1"/>
  <c r="S2063" i="1" s="1"/>
  <c r="K3186" i="1"/>
  <c r="S3186" i="1" s="1"/>
  <c r="K3105" i="1"/>
  <c r="S3105" i="1" s="1"/>
  <c r="K34" i="1"/>
  <c r="S34" i="1" s="1"/>
  <c r="K336" i="1"/>
  <c r="S336" i="1" s="1"/>
  <c r="K318" i="1"/>
  <c r="S318" i="1" s="1"/>
  <c r="K226" i="1"/>
  <c r="S226" i="1" s="1"/>
  <c r="K629" i="1"/>
  <c r="S629" i="1" s="1"/>
  <c r="K316" i="1"/>
  <c r="S316" i="1" s="1"/>
  <c r="K2195" i="1"/>
  <c r="S2195" i="1" s="1"/>
  <c r="K1304" i="1"/>
  <c r="S1304" i="1" s="1"/>
  <c r="K335" i="1"/>
  <c r="S335" i="1" s="1"/>
  <c r="K82" i="1"/>
  <c r="S82" i="1" s="1"/>
  <c r="K561" i="1"/>
  <c r="S561" i="1" s="1"/>
  <c r="K524" i="1"/>
  <c r="S524" i="1" s="1"/>
  <c r="K116" i="1"/>
  <c r="S116" i="1" s="1"/>
  <c r="K191" i="1"/>
  <c r="S191" i="1" s="1"/>
  <c r="K3945" i="1"/>
  <c r="S3945" i="1" s="1"/>
  <c r="K3946" i="1"/>
  <c r="S3946" i="1" s="1"/>
  <c r="K2846" i="1"/>
  <c r="S2846" i="1" s="1"/>
  <c r="K3674" i="1"/>
  <c r="S3674" i="1" s="1"/>
  <c r="K3947" i="1"/>
  <c r="S3947" i="1" s="1"/>
  <c r="K3347" i="1"/>
  <c r="S3347" i="1" s="1"/>
  <c r="K3482" i="1"/>
  <c r="S3482" i="1" s="1"/>
  <c r="K2881" i="1"/>
  <c r="S2881" i="1" s="1"/>
  <c r="K3948" i="1"/>
  <c r="S3948" i="1" s="1"/>
  <c r="K3949" i="1"/>
  <c r="S3949" i="1" s="1"/>
  <c r="K3106" i="1"/>
  <c r="S3106" i="1" s="1"/>
  <c r="K3950" i="1"/>
  <c r="S3950" i="1" s="1"/>
  <c r="K3951" i="1"/>
  <c r="S3951" i="1" s="1"/>
  <c r="K3420" i="1"/>
  <c r="S3420" i="1" s="1"/>
  <c r="K3255" i="1"/>
  <c r="S3255" i="1" s="1"/>
  <c r="K3952" i="1"/>
  <c r="S3952" i="1" s="1"/>
  <c r="K3953" i="1"/>
  <c r="S3953" i="1" s="1"/>
  <c r="K3954" i="1"/>
  <c r="S3954" i="1" s="1"/>
  <c r="K2278" i="1"/>
  <c r="S2278" i="1" s="1"/>
  <c r="K3624" i="1"/>
  <c r="S3624" i="1" s="1"/>
  <c r="K3955" i="1"/>
  <c r="S3955" i="1" s="1"/>
  <c r="K3082" i="1"/>
  <c r="S3082" i="1" s="1"/>
  <c r="K3956" i="1"/>
  <c r="S3956" i="1" s="1"/>
  <c r="K3957" i="1"/>
  <c r="S3957" i="1" s="1"/>
  <c r="K3958" i="1"/>
  <c r="S3958" i="1" s="1"/>
  <c r="K1644" i="1"/>
  <c r="S1644" i="1" s="1"/>
  <c r="K2535" i="1"/>
  <c r="S2535" i="1" s="1"/>
  <c r="K3140" i="1"/>
  <c r="S3140" i="1" s="1"/>
  <c r="K3959" i="1"/>
  <c r="S3959" i="1" s="1"/>
  <c r="K3181" i="1"/>
  <c r="S3181" i="1" s="1"/>
  <c r="K3960" i="1"/>
  <c r="S3960" i="1" s="1"/>
  <c r="K2997" i="1"/>
  <c r="S2997" i="1" s="1"/>
  <c r="K3295" i="1"/>
  <c r="S3295" i="1" s="1"/>
  <c r="K3530" i="1"/>
  <c r="S3530" i="1" s="1"/>
  <c r="K3961" i="1"/>
  <c r="S3961" i="1" s="1"/>
  <c r="K2818" i="1"/>
  <c r="S2818" i="1" s="1"/>
  <c r="K3962" i="1"/>
  <c r="S3962" i="1" s="1"/>
  <c r="K3963" i="1"/>
  <c r="S3963" i="1" s="1"/>
  <c r="K3964" i="1"/>
  <c r="S3964" i="1" s="1"/>
  <c r="K3256" i="1"/>
  <c r="S3256" i="1" s="1"/>
  <c r="K2052" i="1"/>
  <c r="S2052" i="1" s="1"/>
  <c r="K3198" i="1"/>
  <c r="S3198" i="1" s="1"/>
  <c r="K2727" i="1"/>
  <c r="S2727" i="1" s="1"/>
  <c r="K3558" i="1"/>
  <c r="S3558" i="1" s="1"/>
  <c r="K2475" i="1"/>
  <c r="S2475" i="1" s="1"/>
  <c r="K3965" i="1"/>
  <c r="S3965" i="1" s="1"/>
  <c r="K2334" i="1"/>
  <c r="S2334" i="1" s="1"/>
  <c r="K2706" i="1"/>
  <c r="S2706" i="1" s="1"/>
  <c r="K3383" i="1"/>
  <c r="S3383" i="1" s="1"/>
  <c r="K3966" i="1"/>
  <c r="S3966" i="1" s="1"/>
  <c r="K3421" i="1"/>
  <c r="S3421" i="1" s="1"/>
  <c r="K3967" i="1"/>
  <c r="S3967" i="1" s="1"/>
  <c r="K3296" i="1"/>
  <c r="S3296" i="1" s="1"/>
  <c r="K3610" i="1"/>
  <c r="S3610" i="1" s="1"/>
  <c r="K3968" i="1"/>
  <c r="S3968" i="1" s="1"/>
  <c r="K3531" i="1"/>
  <c r="S3531" i="1" s="1"/>
  <c r="K3969" i="1"/>
  <c r="S3969" i="1" s="1"/>
  <c r="K3970" i="1"/>
  <c r="S3970" i="1" s="1"/>
  <c r="K3971" i="1"/>
  <c r="S3971" i="1" s="1"/>
  <c r="K3972" i="1"/>
  <c r="S3972" i="1" s="1"/>
  <c r="K2968" i="1"/>
  <c r="S2968" i="1" s="1"/>
  <c r="K3266" i="1"/>
  <c r="S3266" i="1" s="1"/>
  <c r="K2966" i="1"/>
  <c r="S2966" i="1" s="1"/>
  <c r="K3973" i="1"/>
  <c r="S3973" i="1" s="1"/>
  <c r="K2264" i="1"/>
  <c r="S2264" i="1" s="1"/>
  <c r="K2160" i="1"/>
  <c r="S2160" i="1" s="1"/>
  <c r="K1065" i="1"/>
  <c r="S1065" i="1" s="1"/>
  <c r="K3384" i="1"/>
  <c r="S3384" i="1" s="1"/>
  <c r="K2709" i="1"/>
  <c r="S2709" i="1" s="1"/>
  <c r="K3974" i="1"/>
  <c r="S3974" i="1" s="1"/>
  <c r="K3024" i="1"/>
  <c r="S3024" i="1" s="1"/>
  <c r="K3975" i="1"/>
  <c r="S3975" i="1" s="1"/>
  <c r="K3422" i="1"/>
  <c r="S3422" i="1" s="1"/>
  <c r="K2710" i="1"/>
  <c r="S2710" i="1" s="1"/>
  <c r="K2813" i="1"/>
  <c r="S2813" i="1" s="1"/>
  <c r="K3586" i="1"/>
  <c r="S3586" i="1" s="1"/>
  <c r="K3976" i="1"/>
  <c r="S3976" i="1" s="1"/>
  <c r="K3587" i="1"/>
  <c r="S3587" i="1" s="1"/>
  <c r="K3977" i="1"/>
  <c r="S3977" i="1" s="1"/>
  <c r="K1703" i="1"/>
  <c r="S1703" i="1" s="1"/>
  <c r="K3675" i="1"/>
  <c r="S3675" i="1" s="1"/>
  <c r="K3676" i="1"/>
  <c r="S3676" i="1" s="1"/>
  <c r="K3559" i="1"/>
  <c r="S3559" i="1" s="1"/>
  <c r="K2832" i="1"/>
  <c r="S2832" i="1" s="1"/>
  <c r="K3677" i="1"/>
  <c r="S3677" i="1" s="1"/>
  <c r="K3978" i="1"/>
  <c r="S3978" i="1" s="1"/>
  <c r="K3678" i="1"/>
  <c r="S3678" i="1" s="1"/>
  <c r="K3679" i="1"/>
  <c r="S3679" i="1" s="1"/>
  <c r="K1899" i="1"/>
  <c r="S1899" i="1" s="1"/>
  <c r="K3448" i="1"/>
  <c r="S3448" i="1" s="1"/>
  <c r="K3625" i="1"/>
  <c r="S3625" i="1" s="1"/>
  <c r="K3626" i="1"/>
  <c r="S3626" i="1" s="1"/>
  <c r="K3979" i="1"/>
  <c r="S3979" i="1" s="1"/>
  <c r="K3402" i="1"/>
  <c r="S3402" i="1" s="1"/>
  <c r="K2215" i="1"/>
  <c r="S2215" i="1" s="1"/>
  <c r="K3321" i="1"/>
  <c r="S3321" i="1" s="1"/>
  <c r="K3980" i="1"/>
  <c r="S3980" i="1" s="1"/>
  <c r="K3297" i="1"/>
  <c r="S3297" i="1" s="1"/>
  <c r="K3981" i="1"/>
  <c r="S3981" i="1" s="1"/>
  <c r="K3532" i="1"/>
  <c r="S3532" i="1" s="1"/>
  <c r="K834" i="1"/>
  <c r="S834" i="1" s="1"/>
  <c r="K282" i="1"/>
  <c r="S282" i="1" s="1"/>
  <c r="K200" i="1"/>
  <c r="S200" i="1" s="1"/>
  <c r="K1469" i="1"/>
  <c r="S1469" i="1" s="1"/>
  <c r="K786" i="1"/>
  <c r="S786" i="1" s="1"/>
  <c r="K802" i="1"/>
  <c r="S802" i="1" s="1"/>
  <c r="K672" i="1"/>
  <c r="S672" i="1" s="1"/>
  <c r="K2730" i="1"/>
  <c r="S2730" i="1" s="1"/>
  <c r="K666" i="1"/>
  <c r="S666" i="1" s="1"/>
  <c r="K521" i="1"/>
  <c r="S521" i="1" s="1"/>
  <c r="K630" i="1"/>
  <c r="S630" i="1" s="1"/>
  <c r="K2461" i="1"/>
  <c r="S2461" i="1" s="1"/>
  <c r="K1217" i="1"/>
  <c r="S1217" i="1" s="1"/>
  <c r="K231" i="1"/>
  <c r="S231" i="1" s="1"/>
  <c r="K2640" i="1"/>
  <c r="S2640" i="1" s="1"/>
  <c r="K1622" i="1"/>
  <c r="S1622" i="1" s="1"/>
  <c r="K357" i="1"/>
  <c r="S357" i="1" s="1"/>
  <c r="K1074" i="1"/>
  <c r="S1074" i="1" s="1"/>
  <c r="K272" i="1"/>
  <c r="S272" i="1" s="1"/>
  <c r="K792" i="1"/>
  <c r="S792" i="1" s="1"/>
  <c r="K867" i="1"/>
  <c r="S867" i="1" s="1"/>
  <c r="K1450" i="1"/>
  <c r="S1450" i="1" s="1"/>
  <c r="K1754" i="1"/>
  <c r="S1754" i="1" s="1"/>
  <c r="K1779" i="1"/>
  <c r="S1779" i="1" s="1"/>
  <c r="K2198" i="1"/>
  <c r="S2198" i="1" s="1"/>
  <c r="K1708" i="1"/>
  <c r="S1708" i="1" s="1"/>
  <c r="K2234" i="1"/>
  <c r="S2234" i="1" s="1"/>
  <c r="K1809" i="1"/>
  <c r="S1809" i="1" s="1"/>
  <c r="K2151" i="1"/>
  <c r="S2151" i="1" s="1"/>
  <c r="K2329" i="1"/>
  <c r="S2329" i="1" s="1"/>
  <c r="K2561" i="1"/>
  <c r="S2561" i="1" s="1"/>
  <c r="K705" i="1"/>
  <c r="S705" i="1" s="1"/>
  <c r="K1912" i="1"/>
  <c r="S1912" i="1" s="1"/>
  <c r="K1182" i="1"/>
  <c r="S1182" i="1" s="1"/>
  <c r="K1647" i="1"/>
  <c r="S1647" i="1" s="1"/>
  <c r="K1443" i="1"/>
  <c r="S1443" i="1" s="1"/>
  <c r="K2188" i="1"/>
  <c r="S2188" i="1" s="1"/>
  <c r="K704" i="1"/>
  <c r="S704" i="1" s="1"/>
  <c r="K2763" i="1"/>
  <c r="S2763" i="1" s="1"/>
  <c r="K1913" i="1"/>
  <c r="S1913" i="1" s="1"/>
  <c r="K1237" i="1"/>
  <c r="S1237" i="1" s="1"/>
  <c r="K2359" i="1"/>
  <c r="S2359" i="1" s="1"/>
  <c r="K2203" i="1"/>
  <c r="S2203" i="1" s="1"/>
  <c r="K1284" i="1"/>
  <c r="S1284" i="1" s="1"/>
  <c r="K1851" i="1"/>
  <c r="S1851" i="1" s="1"/>
  <c r="K2469" i="1"/>
  <c r="S2469" i="1" s="1"/>
  <c r="K2097" i="1"/>
  <c r="S2097" i="1" s="1"/>
  <c r="K1486" i="1"/>
  <c r="S1486" i="1" s="1"/>
  <c r="K1209" i="1"/>
  <c r="S1209" i="1" s="1"/>
  <c r="K2591" i="1"/>
  <c r="S2591" i="1" s="1"/>
  <c r="K2665" i="1"/>
  <c r="S2665" i="1" s="1"/>
  <c r="K2494" i="1"/>
  <c r="S2494" i="1" s="1"/>
  <c r="K331" i="1"/>
  <c r="S331" i="1" s="1"/>
  <c r="K2085" i="1"/>
  <c r="S2085" i="1" s="1"/>
  <c r="K1934" i="1"/>
  <c r="S1934" i="1" s="1"/>
  <c r="K1018" i="1"/>
  <c r="S1018" i="1" s="1"/>
  <c r="K1239" i="1"/>
  <c r="S1239" i="1" s="1"/>
  <c r="K2308" i="1"/>
  <c r="S2308" i="1" s="1"/>
  <c r="K831" i="1"/>
  <c r="S831" i="1" s="1"/>
  <c r="K2528" i="1"/>
  <c r="S2528" i="1" s="1"/>
  <c r="K2863" i="1"/>
  <c r="S2863" i="1" s="1"/>
  <c r="K3169" i="1"/>
  <c r="S3169" i="1" s="1"/>
  <c r="K3982" i="1"/>
  <c r="S3982" i="1" s="1"/>
  <c r="K3983" i="1"/>
  <c r="S3983" i="1" s="1"/>
  <c r="K3984" i="1"/>
  <c r="S3984" i="1" s="1"/>
  <c r="K3385" i="1"/>
  <c r="S3385" i="1" s="1"/>
  <c r="K3985" i="1"/>
  <c r="S3985" i="1" s="1"/>
  <c r="K3986" i="1"/>
  <c r="S3986" i="1" s="1"/>
  <c r="K2366" i="1"/>
  <c r="S2366" i="1" s="1"/>
  <c r="K3199" i="1"/>
  <c r="S3199" i="1" s="1"/>
  <c r="K3987" i="1"/>
  <c r="S3987" i="1" s="1"/>
  <c r="K3988" i="1"/>
  <c r="S3988" i="1" s="1"/>
  <c r="K3989" i="1"/>
  <c r="S3989" i="1" s="1"/>
  <c r="K2957" i="1"/>
  <c r="S2957" i="1" s="1"/>
  <c r="K2388" i="1"/>
  <c r="S2388" i="1" s="1"/>
  <c r="K3990" i="1"/>
  <c r="S3990" i="1" s="1"/>
  <c r="K1983" i="1"/>
  <c r="S1983" i="1" s="1"/>
  <c r="K3991" i="1"/>
  <c r="S3991" i="1" s="1"/>
  <c r="K3229" i="1"/>
  <c r="S3229" i="1" s="1"/>
  <c r="K3992" i="1"/>
  <c r="S3992" i="1" s="1"/>
  <c r="K550" i="1"/>
  <c r="S550" i="1" s="1"/>
  <c r="K1185" i="1"/>
  <c r="S1185" i="1" s="1"/>
  <c r="K2129" i="1"/>
  <c r="S2129" i="1" s="1"/>
  <c r="K878" i="1"/>
  <c r="S878" i="1" s="1"/>
  <c r="K844" i="1"/>
  <c r="S844" i="1" s="1"/>
  <c r="K1235" i="1"/>
  <c r="S1235" i="1" s="1"/>
  <c r="K1301" i="1"/>
  <c r="S1301" i="1" s="1"/>
  <c r="K1268" i="1"/>
  <c r="S1268" i="1" s="1"/>
  <c r="K972" i="1"/>
  <c r="S972" i="1" s="1"/>
  <c r="K955" i="1"/>
  <c r="S955" i="1" s="1"/>
  <c r="K1236" i="1"/>
  <c r="S1236" i="1" s="1"/>
  <c r="K1171" i="1"/>
  <c r="S1171" i="1" s="1"/>
  <c r="K810" i="1"/>
  <c r="S810" i="1" s="1"/>
  <c r="K1832" i="1"/>
  <c r="S1832" i="1" s="1"/>
  <c r="K399" i="1"/>
  <c r="S399" i="1" s="1"/>
  <c r="K3389" i="1"/>
  <c r="S3389" i="1" s="1"/>
  <c r="K2280" i="1"/>
  <c r="S2280" i="1" s="1"/>
  <c r="K409" i="1"/>
  <c r="S409" i="1" s="1"/>
  <c r="K728" i="1"/>
  <c r="S728" i="1" s="1"/>
  <c r="K1662" i="1"/>
  <c r="S1662" i="1" s="1"/>
  <c r="K1365" i="1"/>
  <c r="S1365" i="1" s="1"/>
  <c r="K2506" i="1"/>
  <c r="S2506" i="1" s="1"/>
  <c r="K2771" i="1"/>
  <c r="S2771" i="1" s="1"/>
  <c r="K1172" i="1"/>
  <c r="S1172" i="1" s="1"/>
  <c r="K1345" i="1"/>
  <c r="S1345" i="1" s="1"/>
  <c r="K1343" i="1"/>
  <c r="S1343" i="1" s="1"/>
  <c r="K945" i="1"/>
  <c r="S945" i="1" s="1"/>
  <c r="K988" i="1"/>
  <c r="S988" i="1" s="1"/>
  <c r="K2035" i="1"/>
  <c r="S2035" i="1" s="1"/>
  <c r="K947" i="1"/>
  <c r="S947" i="1" s="1"/>
  <c r="K1360" i="1"/>
  <c r="S1360" i="1" s="1"/>
  <c r="K1489" i="1"/>
  <c r="S1489" i="1" s="1"/>
  <c r="K1751" i="1"/>
  <c r="S1751" i="1" s="1"/>
  <c r="K1374" i="1"/>
  <c r="S1374" i="1" s="1"/>
  <c r="K1806" i="1"/>
  <c r="S1806" i="1" s="1"/>
  <c r="K2476" i="1"/>
  <c r="S2476" i="1" s="1"/>
  <c r="K2299" i="1"/>
  <c r="S2299" i="1" s="1"/>
  <c r="K2153" i="1"/>
  <c r="S2153" i="1" s="1"/>
  <c r="K2410" i="1"/>
  <c r="S2410" i="1" s="1"/>
  <c r="K1555" i="1"/>
  <c r="S1555" i="1" s="1"/>
  <c r="K3993" i="1"/>
  <c r="S3993" i="1" s="1"/>
  <c r="K3200" i="1"/>
  <c r="S3200" i="1" s="1"/>
  <c r="K3994" i="1"/>
  <c r="S3994" i="1" s="1"/>
  <c r="K3995" i="1"/>
  <c r="S3995" i="1" s="1"/>
  <c r="K3141" i="1"/>
  <c r="S3141" i="1" s="1"/>
  <c r="K3996" i="1"/>
  <c r="S3996" i="1" s="1"/>
  <c r="K3083" i="1"/>
  <c r="S3083" i="1" s="1"/>
  <c r="K3298" i="1"/>
  <c r="S3298" i="1" s="1"/>
  <c r="K3035" i="1"/>
  <c r="S3035" i="1" s="1"/>
  <c r="K3246" i="1"/>
  <c r="S3246" i="1" s="1"/>
  <c r="K2910" i="1"/>
  <c r="S2910" i="1" s="1"/>
  <c r="K3997" i="1"/>
  <c r="S3997" i="1" s="1"/>
  <c r="K3998" i="1"/>
  <c r="S3998" i="1" s="1"/>
  <c r="K3999" i="1"/>
  <c r="S3999" i="1" s="1"/>
  <c r="K4000" i="1"/>
  <c r="S4000" i="1" s="1"/>
  <c r="K4001" i="1"/>
  <c r="S4001" i="1" s="1"/>
  <c r="K4002" i="1"/>
  <c r="S4002" i="1" s="1"/>
  <c r="K4003" i="1"/>
  <c r="S4003" i="1" s="1"/>
  <c r="K2872" i="1"/>
  <c r="S2872" i="1" s="1"/>
  <c r="K3273" i="1"/>
  <c r="S3273" i="1" s="1"/>
  <c r="K2651" i="1"/>
  <c r="S2651" i="1" s="1"/>
  <c r="K3680" i="1"/>
  <c r="S3680" i="1" s="1"/>
  <c r="K3588" i="1"/>
  <c r="S3588" i="1" s="1"/>
  <c r="K4004" i="1"/>
  <c r="S4004" i="1" s="1"/>
  <c r="K3299" i="1"/>
  <c r="S3299" i="1" s="1"/>
  <c r="K3589" i="1"/>
  <c r="S3589" i="1" s="1"/>
  <c r="K2220" i="1"/>
  <c r="S2220" i="1" s="1"/>
  <c r="K2932" i="1"/>
  <c r="S2932" i="1" s="1"/>
  <c r="K3590" i="1"/>
  <c r="S3590" i="1" s="1"/>
  <c r="K4005" i="1"/>
  <c r="S4005" i="1" s="1"/>
  <c r="K3403" i="1"/>
  <c r="S3403" i="1" s="1"/>
  <c r="K3300" i="1"/>
  <c r="S3300" i="1" s="1"/>
  <c r="K4006" i="1"/>
  <c r="S4006" i="1" s="1"/>
  <c r="K3681" i="1"/>
  <c r="S3681" i="1" s="1"/>
  <c r="K1963" i="1"/>
  <c r="S1963" i="1" s="1"/>
  <c r="K812" i="1"/>
  <c r="S812" i="1" s="1"/>
  <c r="K3177" i="1"/>
  <c r="S3177" i="1" s="1"/>
  <c r="K2242" i="1"/>
  <c r="S2242" i="1" s="1"/>
  <c r="K3166" i="1"/>
  <c r="S3166" i="1" s="1"/>
  <c r="K1412" i="1"/>
  <c r="S1412" i="1" s="1"/>
  <c r="K1458" i="1"/>
  <c r="S1458" i="1" s="1"/>
  <c r="K216" i="1"/>
  <c r="S216" i="1" s="1"/>
  <c r="K1979" i="1"/>
  <c r="S1979" i="1" s="1"/>
  <c r="K397" i="1"/>
  <c r="S397" i="1" s="1"/>
  <c r="K75" i="1"/>
  <c r="S75" i="1" s="1"/>
  <c r="K600" i="1"/>
  <c r="S600" i="1" s="1"/>
  <c r="K252" i="1"/>
  <c r="S252" i="1" s="1"/>
  <c r="K446" i="1"/>
  <c r="S446" i="1" s="1"/>
  <c r="K77" i="1"/>
  <c r="S77" i="1" s="1"/>
  <c r="K253" i="1"/>
  <c r="S253" i="1" s="1"/>
  <c r="K20" i="1"/>
  <c r="S20" i="1" s="1"/>
  <c r="K463" i="1"/>
  <c r="S463" i="1" s="1"/>
  <c r="K881" i="1"/>
  <c r="S881" i="1" s="1"/>
  <c r="K669" i="1"/>
  <c r="S669" i="1" s="1"/>
  <c r="K1431" i="1"/>
  <c r="S1431" i="1" s="1"/>
  <c r="K298" i="1"/>
  <c r="S298" i="1" s="1"/>
  <c r="K1253" i="1"/>
  <c r="S1253" i="1" s="1"/>
  <c r="K490" i="1"/>
  <c r="S490" i="1" s="1"/>
  <c r="K1939" i="1"/>
  <c r="S1939" i="1" s="1"/>
  <c r="K91" i="1"/>
  <c r="S91" i="1" s="1"/>
  <c r="K379" i="1"/>
  <c r="S379" i="1" s="1"/>
  <c r="K1924" i="1"/>
  <c r="S1924" i="1" s="1"/>
  <c r="K1769" i="1"/>
  <c r="S1769" i="1" s="1"/>
  <c r="K73" i="1"/>
  <c r="S73" i="1" s="1"/>
  <c r="K2123" i="1"/>
  <c r="S2123" i="1" s="1"/>
  <c r="K1606" i="1"/>
  <c r="S1606" i="1" s="1"/>
  <c r="K2384" i="1"/>
  <c r="S2384" i="1" s="1"/>
  <c r="K2389" i="1"/>
  <c r="S2389" i="1" s="1"/>
  <c r="K960" i="1"/>
  <c r="S960" i="1" s="1"/>
  <c r="K1499" i="1"/>
  <c r="S1499" i="1" s="1"/>
  <c r="K364" i="1"/>
  <c r="S364" i="1" s="1"/>
  <c r="K2111" i="1"/>
  <c r="S2111" i="1" s="1"/>
  <c r="K450" i="1"/>
  <c r="S450" i="1" s="1"/>
  <c r="K2378" i="1"/>
  <c r="S2378" i="1" s="1"/>
  <c r="K632" i="1"/>
  <c r="S632" i="1" s="1"/>
  <c r="K1945" i="1"/>
  <c r="S1945" i="1" s="1"/>
  <c r="K2443" i="1"/>
  <c r="S2443" i="1" s="1"/>
  <c r="K2798" i="1"/>
  <c r="S2798" i="1" s="1"/>
  <c r="K2689" i="1"/>
  <c r="S2689" i="1" s="1"/>
  <c r="K1497" i="1"/>
  <c r="S1497" i="1" s="1"/>
  <c r="K3483" i="1"/>
  <c r="S3483" i="1" s="1"/>
  <c r="K4007" i="1"/>
  <c r="S4007" i="1" s="1"/>
  <c r="K17" i="1"/>
  <c r="S17" i="1" s="1"/>
  <c r="K1860" i="1"/>
  <c r="S1860" i="1" s="1"/>
  <c r="K1833" i="1"/>
  <c r="S1833" i="1" s="1"/>
  <c r="K192" i="1"/>
  <c r="S192" i="1" s="1"/>
  <c r="K3352" i="1"/>
  <c r="S3352" i="1" s="1"/>
  <c r="K3113" i="1"/>
  <c r="S3113" i="1" s="1"/>
  <c r="K3076" i="1"/>
  <c r="S3076" i="1" s="1"/>
  <c r="K2795" i="1"/>
  <c r="S2795" i="1" s="1"/>
  <c r="K1130" i="1"/>
  <c r="S1130" i="1" s="1"/>
  <c r="K2415" i="1"/>
  <c r="S2415" i="1" s="1"/>
  <c r="K1028" i="1"/>
  <c r="S1028" i="1" s="1"/>
  <c r="K3274" i="1"/>
  <c r="S3274" i="1" s="1"/>
  <c r="K1500" i="1"/>
  <c r="S1500" i="1" s="1"/>
  <c r="K465" i="1"/>
  <c r="S465" i="1" s="1"/>
  <c r="K1056" i="1"/>
  <c r="S1056" i="1" s="1"/>
  <c r="K3161" i="1"/>
  <c r="S3161" i="1" s="1"/>
  <c r="K2164" i="1"/>
  <c r="S2164" i="1" s="1"/>
  <c r="K3465" i="1"/>
  <c r="S3465" i="1" s="1"/>
  <c r="K1147" i="1"/>
  <c r="S1147" i="1" s="1"/>
  <c r="K391" i="1"/>
  <c r="S391" i="1" s="1"/>
  <c r="K396" i="1"/>
  <c r="S396" i="1" s="1"/>
  <c r="K443" i="1"/>
  <c r="S443" i="1" s="1"/>
  <c r="K1263" i="1"/>
  <c r="S1263" i="1" s="1"/>
  <c r="K486" i="1"/>
  <c r="S486" i="1" s="1"/>
  <c r="K2017" i="1"/>
  <c r="S2017" i="1" s="1"/>
  <c r="K1998" i="1"/>
  <c r="S1998" i="1" s="1"/>
  <c r="K2360" i="1"/>
  <c r="S2360" i="1" s="1"/>
  <c r="K1714" i="1"/>
  <c r="S1714" i="1" s="1"/>
  <c r="K1598" i="1"/>
  <c r="S1598" i="1" s="1"/>
  <c r="K1452" i="1"/>
  <c r="S1452" i="1" s="1"/>
  <c r="K658" i="1"/>
  <c r="S658" i="1" s="1"/>
  <c r="K374" i="1"/>
  <c r="S374" i="1" s="1"/>
  <c r="K1937" i="1"/>
  <c r="S1937" i="1" s="1"/>
  <c r="K2307" i="1"/>
  <c r="S2307" i="1" s="1"/>
  <c r="K1423" i="1"/>
  <c r="S1423" i="1" s="1"/>
  <c r="K2281" i="1"/>
  <c r="S2281" i="1" s="1"/>
  <c r="K3053" i="1"/>
  <c r="S3053" i="1" s="1"/>
  <c r="K2874" i="1"/>
  <c r="S2874" i="1" s="1"/>
  <c r="K3257" i="1"/>
  <c r="S3257" i="1" s="1"/>
  <c r="K2002" i="1"/>
  <c r="S2002" i="1" s="1"/>
  <c r="K3353" i="1"/>
  <c r="S3353" i="1" s="1"/>
  <c r="K2466" i="1"/>
  <c r="S2466" i="1" s="1"/>
  <c r="K3533" i="1"/>
  <c r="S3533" i="1" s="1"/>
  <c r="K4008" i="1"/>
  <c r="S4008" i="1" s="1"/>
  <c r="K4009" i="1"/>
  <c r="S4009" i="1" s="1"/>
  <c r="K3205" i="1"/>
  <c r="S3205" i="1" s="1"/>
  <c r="K3682" i="1"/>
  <c r="S3682" i="1" s="1"/>
  <c r="K790" i="1"/>
  <c r="S790" i="1" s="1"/>
  <c r="K3361" i="1"/>
  <c r="S3361" i="1" s="1"/>
  <c r="K3423" i="1"/>
  <c r="S3423" i="1" s="1"/>
  <c r="K3342" i="1"/>
  <c r="S3342" i="1" s="1"/>
  <c r="K3683" i="1"/>
  <c r="S3683" i="1" s="1"/>
  <c r="K3209" i="1"/>
  <c r="S3209" i="1" s="1"/>
  <c r="K1434" i="1"/>
  <c r="S1434" i="1" s="1"/>
  <c r="K997" i="1"/>
  <c r="S997" i="1" s="1"/>
  <c r="K3395" i="1"/>
  <c r="S3395" i="1" s="1"/>
  <c r="K4010" i="1"/>
  <c r="S4010" i="1" s="1"/>
  <c r="K3215" i="1"/>
  <c r="S3215" i="1" s="1"/>
  <c r="K2054" i="1"/>
  <c r="S2054" i="1" s="1"/>
  <c r="K1418" i="1"/>
  <c r="S1418" i="1" s="1"/>
  <c r="K195" i="1"/>
  <c r="S195" i="1" s="1"/>
  <c r="K2253" i="1"/>
  <c r="S2253" i="1" s="1"/>
  <c r="K1992" i="1"/>
  <c r="S1992" i="1" s="1"/>
  <c r="K214" i="1"/>
  <c r="S214" i="1" s="1"/>
  <c r="K304" i="1"/>
  <c r="S304" i="1" s="1"/>
  <c r="K176" i="1"/>
  <c r="S176" i="1" s="1"/>
  <c r="K161" i="1"/>
  <c r="S161" i="1" s="1"/>
  <c r="K93" i="1"/>
  <c r="S93" i="1" s="1"/>
  <c r="K1340" i="1"/>
  <c r="S1340" i="1" s="1"/>
  <c r="K904" i="1"/>
  <c r="S904" i="1" s="1"/>
  <c r="K49" i="1"/>
  <c r="S49" i="1" s="1"/>
  <c r="K293" i="1"/>
  <c r="S293" i="1" s="1"/>
  <c r="K259" i="1"/>
  <c r="S259" i="1" s="1"/>
  <c r="K610" i="1"/>
  <c r="S610" i="1" s="1"/>
  <c r="K287" i="1"/>
  <c r="S287" i="1" s="1"/>
  <c r="K437" i="1"/>
  <c r="S437" i="1" s="1"/>
  <c r="K949" i="1"/>
  <c r="S949" i="1" s="1"/>
  <c r="K290" i="1"/>
  <c r="S290" i="1" s="1"/>
  <c r="K659" i="1"/>
  <c r="S659" i="1" s="1"/>
  <c r="K581" i="1"/>
  <c r="S581" i="1" s="1"/>
  <c r="K470" i="1"/>
  <c r="S470" i="1" s="1"/>
  <c r="K902" i="1"/>
  <c r="S902" i="1" s="1"/>
  <c r="K135" i="1"/>
  <c r="S135" i="1" s="1"/>
  <c r="K81" i="1"/>
  <c r="S81" i="1" s="1"/>
  <c r="K168" i="1"/>
  <c r="S168" i="1" s="1"/>
  <c r="K280" i="1"/>
  <c r="S280" i="1" s="1"/>
  <c r="K862" i="1"/>
  <c r="S862" i="1" s="1"/>
  <c r="K179" i="1"/>
  <c r="S179" i="1" s="1"/>
  <c r="K265" i="1"/>
  <c r="S265" i="1" s="1"/>
  <c r="K538" i="1"/>
  <c r="S538" i="1" s="1"/>
  <c r="K147" i="1"/>
  <c r="S147" i="1" s="1"/>
  <c r="K366" i="1"/>
  <c r="S366" i="1" s="1"/>
  <c r="K901" i="1"/>
  <c r="S901" i="1" s="1"/>
  <c r="K734" i="1"/>
  <c r="S734" i="1" s="1"/>
  <c r="K115" i="1"/>
  <c r="S115" i="1" s="1"/>
  <c r="K896" i="1"/>
  <c r="S896" i="1" s="1"/>
  <c r="K1277" i="1"/>
  <c r="S1277" i="1" s="1"/>
  <c r="K2833" i="1"/>
  <c r="S2833" i="1" s="1"/>
  <c r="K3362" i="1"/>
  <c r="S3362" i="1" s="1"/>
  <c r="K2500" i="1"/>
  <c r="S2500" i="1" s="1"/>
  <c r="K4011" i="1"/>
  <c r="S4011" i="1" s="1"/>
  <c r="K2442" i="1"/>
  <c r="S2442" i="1" s="1"/>
  <c r="K1988" i="1"/>
  <c r="S1988" i="1" s="1"/>
  <c r="K2462" i="1"/>
  <c r="S2462" i="1" s="1"/>
  <c r="K3043" i="1"/>
  <c r="S3043" i="1" s="1"/>
  <c r="K3262" i="1"/>
  <c r="S3262" i="1" s="1"/>
  <c r="K3099" i="1"/>
  <c r="S3099" i="1" s="1"/>
  <c r="K4012" i="1"/>
  <c r="S4012" i="1" s="1"/>
  <c r="K4013" i="1"/>
  <c r="S4013" i="1" s="1"/>
  <c r="K2636" i="1"/>
  <c r="S2636" i="1" s="1"/>
  <c r="K2778" i="1"/>
  <c r="S2778" i="1" s="1"/>
  <c r="K4014" i="1"/>
  <c r="S4014" i="1" s="1"/>
  <c r="K2893" i="1"/>
  <c r="S2893" i="1" s="1"/>
  <c r="K2315" i="1"/>
  <c r="S2315" i="1" s="1"/>
  <c r="K3534" i="1"/>
  <c r="S3534" i="1" s="1"/>
  <c r="K2929" i="1"/>
  <c r="S2929" i="1" s="1"/>
  <c r="K3117" i="1"/>
  <c r="S3117" i="1" s="1"/>
  <c r="K4015" i="1"/>
  <c r="S4015" i="1" s="1"/>
  <c r="K3354" i="1"/>
  <c r="S3354" i="1" s="1"/>
  <c r="K3424" i="1"/>
  <c r="S3424" i="1" s="1"/>
  <c r="K3167" i="1"/>
  <c r="S3167" i="1" s="1"/>
  <c r="K3322" i="1"/>
  <c r="S3322" i="1" s="1"/>
  <c r="K4016" i="1"/>
  <c r="S4016" i="1" s="1"/>
  <c r="K3142" i="1"/>
  <c r="S3142" i="1" s="1"/>
  <c r="K3369" i="1"/>
  <c r="S3369" i="1" s="1"/>
  <c r="K2354" i="1"/>
  <c r="S2354" i="1" s="1"/>
  <c r="K3627" i="1"/>
  <c r="S3627" i="1" s="1"/>
  <c r="K1841" i="1"/>
  <c r="S1841" i="1" s="1"/>
  <c r="K4017" i="1"/>
  <c r="S4017" i="1" s="1"/>
  <c r="K4018" i="1"/>
  <c r="S4018" i="1" s="1"/>
  <c r="K3684" i="1"/>
  <c r="S3684" i="1" s="1"/>
  <c r="K2617" i="1"/>
  <c r="S2617" i="1" s="1"/>
  <c r="K3030" i="1"/>
  <c r="S3030" i="1" s="1"/>
  <c r="K2021" i="1"/>
  <c r="S2021" i="1" s="1"/>
  <c r="K3535" i="1"/>
  <c r="S3535" i="1" s="1"/>
  <c r="K2131" i="1"/>
  <c r="S2131" i="1" s="1"/>
  <c r="K3263" i="1"/>
  <c r="S3263" i="1" s="1"/>
  <c r="K4019" i="1"/>
  <c r="S4019" i="1" s="1"/>
  <c r="K2173" i="1"/>
  <c r="S2173" i="1" s="1"/>
  <c r="K2229" i="1"/>
  <c r="S2229" i="1" s="1"/>
  <c r="K2254" i="1"/>
  <c r="S2254" i="1" s="1"/>
  <c r="K913" i="1"/>
  <c r="S913" i="1" s="1"/>
  <c r="K1129" i="1"/>
  <c r="S1129" i="1" s="1"/>
  <c r="K1574" i="1"/>
  <c r="S1574" i="1" s="1"/>
  <c r="K2232" i="1"/>
  <c r="S2232" i="1" s="1"/>
  <c r="K1863" i="1"/>
  <c r="S1863" i="1" s="1"/>
  <c r="K1537" i="1"/>
  <c r="S1537" i="1" s="1"/>
  <c r="K1498" i="1"/>
  <c r="S1498" i="1" s="1"/>
  <c r="K1864" i="1"/>
  <c r="S1864" i="1" s="1"/>
  <c r="K1804" i="1"/>
  <c r="S1804" i="1" s="1"/>
  <c r="K656" i="1"/>
  <c r="S656" i="1" s="1"/>
  <c r="K3201" i="1"/>
  <c r="S3201" i="1" s="1"/>
  <c r="K2502" i="1"/>
  <c r="S2502" i="1" s="1"/>
  <c r="K2391" i="1"/>
  <c r="S2391" i="1" s="1"/>
  <c r="K816" i="1"/>
  <c r="S816" i="1" s="1"/>
  <c r="K1160" i="1"/>
  <c r="S1160" i="1" s="1"/>
  <c r="K1033" i="1"/>
  <c r="S1033" i="1" s="1"/>
  <c r="K2168" i="1"/>
  <c r="S2168" i="1" s="1"/>
  <c r="K2537" i="1"/>
  <c r="S2537" i="1" s="1"/>
  <c r="K1529" i="1"/>
  <c r="S1529" i="1" s="1"/>
  <c r="K576" i="1"/>
  <c r="S576" i="1" s="1"/>
  <c r="K2248" i="1"/>
  <c r="S2248" i="1" s="1"/>
  <c r="K2722" i="1"/>
  <c r="S2722" i="1" s="1"/>
  <c r="K1442" i="1"/>
  <c r="S1442" i="1" s="1"/>
  <c r="K970" i="1"/>
  <c r="S970" i="1" s="1"/>
  <c r="K1238" i="1"/>
  <c r="S1238" i="1" s="1"/>
  <c r="K1672" i="1"/>
  <c r="S1672" i="1" s="1"/>
  <c r="K1625" i="1"/>
  <c r="S1625" i="1" s="1"/>
  <c r="K726" i="1"/>
  <c r="S726" i="1" s="1"/>
  <c r="K1048" i="1"/>
  <c r="S1048" i="1" s="1"/>
  <c r="K1388" i="1"/>
  <c r="S1388" i="1" s="1"/>
  <c r="K2033" i="1"/>
  <c r="S2033" i="1" s="1"/>
  <c r="K2594" i="1"/>
  <c r="S2594" i="1" s="1"/>
  <c r="K1274" i="1"/>
  <c r="S1274" i="1" s="1"/>
  <c r="K2478" i="1"/>
  <c r="S2478" i="1" s="1"/>
  <c r="K677" i="1"/>
  <c r="S677" i="1" s="1"/>
  <c r="K1126" i="1"/>
  <c r="S1126" i="1" s="1"/>
  <c r="K2878" i="1"/>
  <c r="S2878" i="1" s="1"/>
  <c r="K2367" i="1"/>
  <c r="S2367" i="1" s="1"/>
  <c r="K1019" i="1"/>
  <c r="S1019" i="1" s="1"/>
  <c r="K3077" i="1"/>
  <c r="S3077" i="1" s="1"/>
  <c r="K2487" i="1"/>
  <c r="S2487" i="1" s="1"/>
  <c r="K1515" i="1"/>
  <c r="S1515" i="1" s="1"/>
  <c r="K1801" i="1"/>
  <c r="S1801" i="1" s="1"/>
  <c r="K1727" i="1"/>
  <c r="S1727" i="1" s="1"/>
  <c r="K740" i="1"/>
  <c r="S740" i="1" s="1"/>
  <c r="K1637" i="1"/>
  <c r="S1637" i="1" s="1"/>
  <c r="K1561" i="1"/>
  <c r="S1561" i="1" s="1"/>
  <c r="K1451" i="1"/>
  <c r="S1451" i="1" s="1"/>
  <c r="K1591" i="1"/>
  <c r="S1591" i="1" s="1"/>
  <c r="K1582" i="1"/>
  <c r="S1582" i="1" s="1"/>
  <c r="K2155" i="1"/>
  <c r="S2155" i="1" s="1"/>
  <c r="K1946" i="1"/>
  <c r="S1946" i="1" s="1"/>
  <c r="K2694" i="1"/>
  <c r="S2694" i="1" s="1"/>
  <c r="K2438" i="1"/>
  <c r="S2438" i="1" s="1"/>
  <c r="K1728" i="1"/>
  <c r="S1728" i="1" s="1"/>
  <c r="K1348" i="1"/>
  <c r="S1348" i="1" s="1"/>
  <c r="K1657" i="1"/>
  <c r="S1657" i="1" s="1"/>
  <c r="K3536" i="1"/>
  <c r="S3536" i="1" s="1"/>
  <c r="K4020" i="1"/>
  <c r="S4020" i="1" s="1"/>
  <c r="K4021" i="1"/>
  <c r="S4021" i="1" s="1"/>
  <c r="K3386" i="1"/>
  <c r="S3386" i="1" s="1"/>
  <c r="K1738" i="1"/>
  <c r="S1738" i="1" s="1"/>
  <c r="K4022" i="1"/>
  <c r="S4022" i="1" s="1"/>
  <c r="K4023" i="1"/>
  <c r="S4023" i="1" s="1"/>
  <c r="K3216" i="1"/>
  <c r="S3216" i="1" s="1"/>
  <c r="K3591" i="1"/>
  <c r="S3591" i="1" s="1"/>
  <c r="K2829" i="1"/>
  <c r="S2829" i="1" s="1"/>
  <c r="K4024" i="1"/>
  <c r="S4024" i="1" s="1"/>
  <c r="K3154" i="1"/>
  <c r="S3154" i="1" s="1"/>
  <c r="K4025" i="1"/>
  <c r="S4025" i="1" s="1"/>
  <c r="K2746" i="1"/>
  <c r="S2746" i="1" s="1"/>
  <c r="K2847" i="1"/>
  <c r="S2847" i="1" s="1"/>
  <c r="K3033" i="1"/>
  <c r="S3033" i="1" s="1"/>
  <c r="K890" i="1"/>
  <c r="S890" i="1" s="1"/>
  <c r="K4026" i="1"/>
  <c r="S4026" i="1" s="1"/>
  <c r="K3363" i="1"/>
  <c r="S3363" i="1" s="1"/>
  <c r="K2885" i="1"/>
  <c r="S2885" i="1" s="1"/>
  <c r="K3187" i="1"/>
  <c r="S3187" i="1" s="1"/>
  <c r="K3258" i="1"/>
  <c r="S3258" i="1" s="1"/>
  <c r="K3460" i="1"/>
  <c r="S3460" i="1" s="1"/>
  <c r="K3343" i="1"/>
  <c r="S3343" i="1" s="1"/>
  <c r="K4027" i="1"/>
  <c r="S4027" i="1" s="1"/>
  <c r="K3323" i="1"/>
  <c r="S3323" i="1" s="1"/>
  <c r="K2670" i="1"/>
  <c r="S2670" i="1" s="1"/>
  <c r="K967" i="1"/>
  <c r="S967" i="1" s="1"/>
  <c r="K3002" i="1"/>
  <c r="S3002" i="1" s="1"/>
  <c r="K2495" i="1"/>
  <c r="S2495" i="1" s="1"/>
  <c r="K2704" i="1"/>
  <c r="S2704" i="1" s="1"/>
  <c r="K4028" i="1"/>
  <c r="S4028" i="1" s="1"/>
  <c r="K2386" i="1"/>
  <c r="S2386" i="1" s="1"/>
  <c r="K2879" i="1"/>
  <c r="S2879" i="1" s="1"/>
  <c r="K3561" i="1"/>
  <c r="S3561" i="1" s="1"/>
  <c r="K4029" i="1"/>
  <c r="S4029" i="1" s="1"/>
  <c r="K2547" i="1"/>
  <c r="S2547" i="1" s="1"/>
  <c r="K3233" i="1"/>
  <c r="S3233" i="1" s="1"/>
  <c r="K3390" i="1"/>
  <c r="S3390" i="1" s="1"/>
  <c r="K1607" i="1"/>
  <c r="S1607" i="1" s="1"/>
  <c r="K4030" i="1"/>
  <c r="S4030" i="1" s="1"/>
  <c r="K2900" i="1"/>
  <c r="S2900" i="1" s="1"/>
  <c r="K1936" i="1"/>
  <c r="S1936" i="1" s="1"/>
  <c r="K2992" i="1"/>
  <c r="S2992" i="1" s="1"/>
  <c r="K3059" i="1"/>
  <c r="S3059" i="1" s="1"/>
  <c r="K3537" i="1"/>
  <c r="S3537" i="1" s="1"/>
  <c r="K3592" i="1"/>
  <c r="S3592" i="1" s="1"/>
  <c r="K4031" i="1"/>
  <c r="S4031" i="1" s="1"/>
  <c r="K2256" i="1"/>
  <c r="S2256" i="1" s="1"/>
  <c r="K3449" i="1"/>
  <c r="S3449" i="1" s="1"/>
  <c r="K2876" i="1"/>
  <c r="S2876" i="1" s="1"/>
  <c r="K2679" i="1"/>
  <c r="S2679" i="1" s="1"/>
  <c r="K3425" i="1"/>
  <c r="S3425" i="1" s="1"/>
  <c r="K4032" i="1"/>
  <c r="S4032" i="1" s="1"/>
  <c r="K3440" i="1"/>
  <c r="S3440" i="1" s="1"/>
  <c r="K2576" i="1"/>
  <c r="S2576" i="1" s="1"/>
  <c r="K2637" i="1"/>
  <c r="S2637" i="1" s="1"/>
  <c r="K2827" i="1"/>
  <c r="S2827" i="1" s="1"/>
  <c r="K4033" i="1"/>
  <c r="S4033" i="1" s="1"/>
  <c r="K1427" i="1"/>
  <c r="S1427" i="1" s="1"/>
  <c r="K3570" i="1"/>
  <c r="S3570" i="1" s="1"/>
  <c r="K3426" i="1"/>
  <c r="S3426" i="1" s="1"/>
  <c r="K3348" i="1"/>
  <c r="S3348" i="1" s="1"/>
  <c r="K3202" i="1"/>
  <c r="S3202" i="1" s="1"/>
  <c r="K2577" i="1"/>
  <c r="S2577" i="1" s="1"/>
  <c r="K2621" i="1"/>
  <c r="S2621" i="1" s="1"/>
  <c r="K3628" i="1"/>
  <c r="S3628" i="1" s="1"/>
  <c r="K2886" i="1"/>
  <c r="S2886" i="1" s="1"/>
  <c r="K3461" i="1"/>
  <c r="S3461" i="1" s="1"/>
  <c r="K3685" i="1"/>
  <c r="S3685" i="1" s="1"/>
  <c r="K2541" i="1"/>
  <c r="S2541" i="1" s="1"/>
  <c r="K1874" i="1"/>
  <c r="S1874" i="1" s="1"/>
  <c r="K3629" i="1"/>
  <c r="S3629" i="1" s="1"/>
  <c r="K3686" i="1"/>
  <c r="S3686" i="1" s="1"/>
  <c r="K2585" i="1"/>
  <c r="S2585" i="1" s="1"/>
  <c r="K3036" i="1"/>
  <c r="S3036" i="1" s="1"/>
  <c r="K2724" i="1"/>
  <c r="S2724" i="1" s="1"/>
  <c r="K2152" i="1"/>
  <c r="S2152" i="1" s="1"/>
  <c r="K3275" i="1"/>
  <c r="S3275" i="1" s="1"/>
  <c r="K2534" i="1"/>
  <c r="S2534" i="1" s="1"/>
  <c r="K3062" i="1"/>
  <c r="S3062" i="1" s="1"/>
  <c r="K2680" i="1"/>
  <c r="S2680" i="1" s="1"/>
  <c r="K2848" i="1"/>
  <c r="S2848" i="1" s="1"/>
  <c r="K330" i="1"/>
  <c r="S330" i="1" s="1"/>
  <c r="K177" i="1"/>
  <c r="S177" i="1" s="1"/>
  <c r="K1364" i="1"/>
  <c r="S1364" i="1" s="1"/>
  <c r="K1745" i="1"/>
  <c r="S1745" i="1" s="1"/>
  <c r="K2368" i="1"/>
  <c r="S2368" i="1" s="1"/>
  <c r="K823" i="1"/>
  <c r="S823" i="1" s="1"/>
  <c r="K713" i="1"/>
  <c r="S713" i="1" s="1"/>
  <c r="K2471" i="1"/>
  <c r="S2471" i="1" s="1"/>
  <c r="K1470" i="1"/>
  <c r="S1470" i="1" s="1"/>
  <c r="K1667" i="1"/>
  <c r="S1667" i="1" s="1"/>
  <c r="K1627" i="1"/>
  <c r="S1627" i="1" s="1"/>
  <c r="K1395" i="1"/>
  <c r="S1395" i="1" s="1"/>
  <c r="K2190" i="1"/>
  <c r="S2190" i="1" s="1"/>
  <c r="K1914" i="1"/>
  <c r="S1914" i="1" s="1"/>
  <c r="K1309" i="1"/>
  <c r="S1309" i="1" s="1"/>
  <c r="K814" i="1"/>
  <c r="S814" i="1" s="1"/>
  <c r="K1633" i="1"/>
  <c r="S1633" i="1" s="1"/>
  <c r="K3687" i="1"/>
  <c r="S3687" i="1" s="1"/>
  <c r="K197" i="1"/>
  <c r="S197" i="1" s="1"/>
  <c r="K4034" i="1"/>
  <c r="S4034" i="1" s="1"/>
  <c r="K3143" i="1"/>
  <c r="S3143" i="1" s="1"/>
  <c r="K4035" i="1"/>
  <c r="S4035" i="1" s="1"/>
  <c r="K3630" i="1"/>
  <c r="S3630" i="1" s="1"/>
  <c r="K2296" i="1"/>
  <c r="S2296" i="1" s="1"/>
  <c r="K3439" i="1"/>
  <c r="S3439" i="1" s="1"/>
  <c r="K3427" i="1"/>
  <c r="S3427" i="1" s="1"/>
  <c r="K4036" i="1"/>
  <c r="S4036" i="1" s="1"/>
  <c r="K2284" i="1"/>
  <c r="S2284" i="1" s="1"/>
  <c r="K2038" i="1"/>
  <c r="S2038" i="1" s="1"/>
  <c r="K2595" i="1"/>
  <c r="S2595" i="1" s="1"/>
  <c r="K4037" i="1"/>
  <c r="S4037" i="1" s="1"/>
  <c r="K2512" i="1"/>
  <c r="S2512" i="1" s="1"/>
  <c r="K2171" i="1"/>
  <c r="S2171" i="1" s="1"/>
  <c r="K2868" i="1"/>
  <c r="S2868" i="1" s="1"/>
  <c r="K4038" i="1"/>
  <c r="S4038" i="1" s="1"/>
  <c r="K4039" i="1"/>
  <c r="S4039" i="1" s="1"/>
  <c r="K4040" i="1"/>
  <c r="S4040" i="1" s="1"/>
  <c r="K1079" i="1"/>
  <c r="S1079" i="1" s="1"/>
  <c r="K2217" i="1"/>
  <c r="S2217" i="1" s="1"/>
  <c r="K671" i="1"/>
  <c r="S671" i="1" s="1"/>
  <c r="K1174" i="1"/>
  <c r="S1174" i="1" s="1"/>
  <c r="K2027" i="1"/>
  <c r="S2027" i="1" s="1"/>
  <c r="K640" i="1"/>
  <c r="S640" i="1" s="1"/>
  <c r="K1043" i="1"/>
  <c r="S1043" i="1" s="1"/>
  <c r="K1370" i="1"/>
  <c r="S1370" i="1" s="1"/>
  <c r="K2030" i="1"/>
  <c r="S2030" i="1" s="1"/>
  <c r="K965" i="1"/>
  <c r="S965" i="1" s="1"/>
  <c r="K1485" i="1"/>
  <c r="S1485" i="1" s="1"/>
  <c r="K1827" i="1"/>
  <c r="S1827" i="1" s="1"/>
  <c r="K777" i="1"/>
  <c r="S777" i="1" s="1"/>
  <c r="K1153" i="1"/>
  <c r="S1153" i="1" s="1"/>
  <c r="K846" i="1"/>
  <c r="S846" i="1" s="1"/>
  <c r="K3084" i="1"/>
  <c r="S3084" i="1" s="1"/>
  <c r="K1426" i="1"/>
  <c r="S1426" i="1" s="1"/>
  <c r="K2383" i="1"/>
  <c r="S2383" i="1" s="1"/>
  <c r="K1161" i="1"/>
  <c r="S1161" i="1" s="1"/>
  <c r="K1463" i="1"/>
  <c r="S1463" i="1" s="1"/>
  <c r="K1146" i="1"/>
  <c r="S1146" i="1" s="1"/>
  <c r="K1152" i="1"/>
  <c r="S1152" i="1" s="1"/>
  <c r="K42" i="1"/>
  <c r="S42" i="1" s="1"/>
  <c r="K343" i="1"/>
  <c r="S343" i="1" s="1"/>
  <c r="K598" i="1"/>
  <c r="S598" i="1" s="1"/>
  <c r="K1688" i="1"/>
  <c r="S1688" i="1" s="1"/>
  <c r="K308" i="1"/>
  <c r="S308" i="1" s="1"/>
  <c r="K2369" i="1"/>
  <c r="S2369" i="1" s="1"/>
  <c r="K230" i="1"/>
  <c r="S230" i="1" s="1"/>
  <c r="K732" i="1"/>
  <c r="S732" i="1" s="1"/>
  <c r="K775" i="1"/>
  <c r="S775" i="1" s="1"/>
  <c r="K1504" i="1"/>
  <c r="S1504" i="1" s="1"/>
  <c r="K2353" i="1"/>
  <c r="S2353" i="1" s="1"/>
  <c r="K2145" i="1"/>
  <c r="S2145" i="1" s="1"/>
  <c r="K491" i="1"/>
  <c r="S491" i="1" s="1"/>
  <c r="K130" i="1"/>
  <c r="S130" i="1" s="1"/>
  <c r="K690" i="1"/>
  <c r="S690" i="1" s="1"/>
  <c r="K157" i="1"/>
  <c r="S157" i="1" s="1"/>
  <c r="K2039" i="1"/>
  <c r="S2039" i="1" s="1"/>
  <c r="K2681" i="1"/>
  <c r="S2681" i="1" s="1"/>
  <c r="K363" i="1"/>
  <c r="S363" i="1" s="1"/>
  <c r="K880" i="1"/>
  <c r="S880" i="1" s="1"/>
  <c r="K1538" i="1"/>
  <c r="S1538" i="1" s="1"/>
  <c r="K181" i="1"/>
  <c r="S181" i="1" s="1"/>
  <c r="K578" i="1"/>
  <c r="S578" i="1" s="1"/>
  <c r="K789" i="1"/>
  <c r="S789" i="1" s="1"/>
  <c r="K2293" i="1"/>
  <c r="S2293" i="1" s="1"/>
  <c r="K1539" i="1"/>
  <c r="S1539" i="1" s="1"/>
  <c r="K288" i="1"/>
  <c r="S288" i="1" s="1"/>
  <c r="K1737" i="1"/>
  <c r="S1737" i="1" s="1"/>
  <c r="K2786" i="1"/>
  <c r="S2786" i="1" s="1"/>
  <c r="K1208" i="1"/>
  <c r="S1208" i="1" s="1"/>
  <c r="K496" i="1"/>
  <c r="S496" i="1" s="1"/>
  <c r="K302" i="1"/>
  <c r="S302" i="1" s="1"/>
  <c r="K1401" i="1"/>
  <c r="S1401" i="1" s="1"/>
  <c r="K782" i="1"/>
  <c r="S782" i="1" s="1"/>
  <c r="K360" i="1"/>
  <c r="S360" i="1" s="1"/>
  <c r="K1276" i="1"/>
  <c r="S1276" i="1" s="1"/>
  <c r="K442" i="1"/>
  <c r="S442" i="1" s="1"/>
  <c r="K917" i="1"/>
  <c r="S917" i="1" s="1"/>
  <c r="K1135" i="1"/>
  <c r="S1135" i="1" s="1"/>
  <c r="K714" i="1"/>
  <c r="S714" i="1" s="1"/>
  <c r="K2508" i="1"/>
  <c r="S2508" i="1" s="1"/>
  <c r="K592" i="1"/>
  <c r="S592" i="1" s="1"/>
  <c r="K883" i="1"/>
  <c r="S883" i="1" s="1"/>
  <c r="K2186" i="1"/>
  <c r="S2186" i="1" s="1"/>
  <c r="K152" i="1"/>
  <c r="S152" i="1" s="1"/>
  <c r="K801" i="1"/>
  <c r="S801" i="1" s="1"/>
  <c r="K249" i="1"/>
  <c r="S249" i="1" s="1"/>
  <c r="K1949" i="1"/>
  <c r="S1949" i="1" s="1"/>
  <c r="K2100" i="1"/>
  <c r="S2100" i="1" s="1"/>
  <c r="K2196" i="1"/>
  <c r="S2196" i="1" s="1"/>
  <c r="K1250" i="1"/>
  <c r="S1250" i="1" s="1"/>
  <c r="K71" i="1"/>
  <c r="S71" i="1" s="1"/>
  <c r="K311" i="1"/>
  <c r="S311" i="1" s="1"/>
  <c r="K260" i="1"/>
  <c r="S260" i="1" s="1"/>
  <c r="K2300" i="1"/>
  <c r="S2300" i="1" s="1"/>
  <c r="K2349" i="1"/>
  <c r="S2349" i="1" s="1"/>
  <c r="K381" i="1"/>
  <c r="S381" i="1" s="1"/>
  <c r="K1478" i="1"/>
  <c r="S1478" i="1" s="1"/>
  <c r="K758" i="1"/>
  <c r="S758" i="1" s="1"/>
  <c r="K1932" i="1"/>
  <c r="S1932" i="1" s="1"/>
  <c r="K475" i="1"/>
  <c r="S475" i="1" s="1"/>
  <c r="K565" i="1"/>
  <c r="S565" i="1" s="1"/>
  <c r="K1113" i="1"/>
  <c r="S1113" i="1" s="1"/>
  <c r="K528" i="1"/>
  <c r="S528" i="1" s="1"/>
  <c r="K2497" i="1"/>
  <c r="S2497" i="1" s="1"/>
  <c r="K806" i="1"/>
  <c r="S806" i="1" s="1"/>
  <c r="K1332" i="1"/>
  <c r="S1332" i="1" s="1"/>
  <c r="K2566" i="1"/>
  <c r="S2566" i="1" s="1"/>
  <c r="K2444" i="1"/>
  <c r="S2444" i="1" s="1"/>
  <c r="K3203" i="1"/>
  <c r="S3203" i="1" s="1"/>
  <c r="K3344" i="1"/>
  <c r="S3344" i="1" s="1"/>
  <c r="K4041" i="1"/>
  <c r="S4041" i="1" s="1"/>
  <c r="K3688" i="1"/>
  <c r="S3688" i="1" s="1"/>
  <c r="K4042" i="1"/>
  <c r="S4042" i="1" s="1"/>
  <c r="K4043" i="1"/>
  <c r="S4043" i="1" s="1"/>
  <c r="K3611" i="1"/>
  <c r="S3611" i="1" s="1"/>
  <c r="K2717" i="1"/>
  <c r="S2717" i="1" s="1"/>
  <c r="K2814" i="1"/>
  <c r="S2814" i="1" s="1"/>
  <c r="K4044" i="1"/>
  <c r="S4044" i="1" s="1"/>
  <c r="K935" i="1"/>
  <c r="S935" i="1" s="1"/>
  <c r="K2609" i="1"/>
  <c r="S2609" i="1" s="1"/>
  <c r="K798" i="1"/>
  <c r="S798" i="1" s="1"/>
  <c r="K3538" i="1"/>
  <c r="S3538" i="1" s="1"/>
  <c r="K193" i="1"/>
  <c r="S193" i="1" s="1"/>
  <c r="K2976" i="1"/>
  <c r="S2976" i="1" s="1"/>
  <c r="K3004" i="1"/>
  <c r="S3004" i="1" s="1"/>
  <c r="K3039" i="1"/>
  <c r="S3039" i="1" s="1"/>
  <c r="K2815" i="1"/>
  <c r="S2815" i="1" s="1"/>
  <c r="K909" i="1"/>
  <c r="S909" i="1" s="1"/>
  <c r="K3631" i="1"/>
  <c r="S3631" i="1" s="1"/>
  <c r="K2551" i="1"/>
  <c r="S2551" i="1" s="1"/>
  <c r="K3443" i="1"/>
  <c r="S3443" i="1" s="1"/>
  <c r="K2183" i="1"/>
  <c r="S2183" i="1" s="1"/>
  <c r="K2092" i="1"/>
  <c r="S2092" i="1" s="1"/>
  <c r="K3118" i="1"/>
  <c r="S3118" i="1" s="1"/>
  <c r="K3210" i="1"/>
  <c r="S3210" i="1" s="1"/>
  <c r="K648" i="1"/>
  <c r="S648" i="1" s="1"/>
  <c r="K2781" i="1"/>
  <c r="S2781" i="1" s="1"/>
  <c r="K1828" i="1"/>
  <c r="S1828" i="1" s="1"/>
  <c r="K4045" i="1"/>
  <c r="S4045" i="1" s="1"/>
  <c r="K3251" i="1"/>
  <c r="S3251" i="1" s="1"/>
  <c r="K2701" i="1"/>
  <c r="S2701" i="1" s="1"/>
  <c r="K2588" i="1"/>
  <c r="S2588" i="1" s="1"/>
  <c r="K3301" i="1"/>
  <c r="S3301" i="1" s="1"/>
  <c r="K3073" i="1"/>
  <c r="S3073" i="1" s="1"/>
  <c r="K3066" i="1"/>
  <c r="S3066" i="1" s="1"/>
  <c r="K1031" i="1"/>
  <c r="S1031" i="1" s="1"/>
  <c r="K636" i="1"/>
  <c r="S636" i="1" s="1"/>
  <c r="K2470" i="1"/>
  <c r="S2470" i="1" s="1"/>
  <c r="K2237" i="1"/>
  <c r="S2237" i="1" s="1"/>
  <c r="K2397" i="1"/>
  <c r="S2397" i="1" s="1"/>
  <c r="K3428" i="1"/>
  <c r="S3428" i="1" s="1"/>
  <c r="K3302" i="1"/>
  <c r="S3302" i="1" s="1"/>
  <c r="K2472" i="1"/>
  <c r="S2472" i="1" s="1"/>
  <c r="K1995" i="1"/>
  <c r="S1995" i="1" s="1"/>
  <c r="K1986" i="1"/>
  <c r="S1986" i="1" s="1"/>
  <c r="K2871" i="1"/>
  <c r="S2871" i="1" s="1"/>
  <c r="K1961" i="1"/>
  <c r="S1961" i="1" s="1"/>
  <c r="K2849" i="1"/>
  <c r="S2849" i="1" s="1"/>
  <c r="K971" i="1"/>
  <c r="S971" i="1" s="1"/>
  <c r="K3500" i="1"/>
  <c r="S3500" i="1" s="1"/>
  <c r="K2235" i="1"/>
  <c r="S2235" i="1" s="1"/>
  <c r="K1718" i="1"/>
  <c r="S1718" i="1" s="1"/>
  <c r="K3332" i="1"/>
  <c r="S3332" i="1" s="1"/>
  <c r="K854" i="1"/>
  <c r="S854" i="1" s="1"/>
  <c r="K3404" i="1"/>
  <c r="S3404" i="1" s="1"/>
  <c r="K941" i="1"/>
  <c r="S941" i="1" s="1"/>
  <c r="K3539" i="1"/>
  <c r="S3539" i="1" s="1"/>
  <c r="K1110" i="1"/>
  <c r="S1110" i="1" s="1"/>
  <c r="K2658" i="1"/>
  <c r="S2658" i="1" s="1"/>
  <c r="K1219" i="1"/>
  <c r="S1219" i="1" s="1"/>
  <c r="K4046" i="1"/>
  <c r="S4046" i="1" s="1"/>
  <c r="K2850" i="1"/>
  <c r="S2850" i="1" s="1"/>
  <c r="K2731" i="1"/>
  <c r="S2731" i="1" s="1"/>
  <c r="K3689" i="1"/>
  <c r="S3689" i="1" s="1"/>
  <c r="K2066" i="1"/>
  <c r="S2066" i="1" s="1"/>
  <c r="K3593" i="1"/>
  <c r="S3593" i="1" s="1"/>
  <c r="K3064" i="1"/>
  <c r="S3064" i="1" s="1"/>
  <c r="K3540" i="1"/>
  <c r="S3540" i="1" s="1"/>
  <c r="K3089" i="1"/>
  <c r="S3089" i="1" s="1"/>
  <c r="K97" i="1"/>
  <c r="S97" i="1" s="1"/>
  <c r="K3405" i="1"/>
  <c r="S3405" i="1" s="1"/>
  <c r="K4047" i="1"/>
  <c r="S4047" i="1" s="1"/>
  <c r="K2323" i="1"/>
  <c r="S2323" i="1" s="1"/>
  <c r="K4048" i="1"/>
  <c r="S4048" i="1" s="1"/>
  <c r="K478" i="1"/>
  <c r="S478" i="1" s="1"/>
  <c r="K3541" i="1"/>
  <c r="S3541" i="1" s="1"/>
  <c r="K2784" i="1"/>
  <c r="S2784" i="1" s="1"/>
  <c r="K2552" i="1"/>
  <c r="S2552" i="1" s="1"/>
  <c r="K3542" i="1"/>
  <c r="S3542" i="1" s="1"/>
  <c r="K2646" i="1"/>
  <c r="S2646" i="1" s="1"/>
  <c r="K2938" i="1"/>
  <c r="S2938" i="1" s="1"/>
  <c r="K3013" i="1"/>
  <c r="S3013" i="1" s="1"/>
  <c r="K2562" i="1"/>
  <c r="S2562" i="1" s="1"/>
  <c r="K3303" i="1"/>
  <c r="S3303" i="1" s="1"/>
  <c r="K4049" i="1"/>
  <c r="S4049" i="1" s="1"/>
  <c r="K1628" i="1"/>
  <c r="S1628" i="1" s="1"/>
  <c r="K3152" i="1"/>
  <c r="S3152" i="1" s="1"/>
  <c r="K2897" i="1"/>
  <c r="S2897" i="1" s="1"/>
  <c r="K3324" i="1"/>
  <c r="S3324" i="1" s="1"/>
  <c r="K4050" i="1"/>
  <c r="S4050" i="1" s="1"/>
  <c r="K884" i="1"/>
  <c r="S884" i="1" s="1"/>
  <c r="K4051" i="1"/>
  <c r="S4051" i="1" s="1"/>
  <c r="K1125" i="1"/>
  <c r="S1125" i="1" s="1"/>
  <c r="K358" i="1"/>
  <c r="S358" i="1" s="1"/>
  <c r="K1740" i="1"/>
  <c r="S1740" i="1" s="1"/>
  <c r="K2181" i="1"/>
  <c r="S2181" i="1" s="1"/>
  <c r="K1394" i="1"/>
  <c r="S1394" i="1" s="1"/>
  <c r="K1399" i="1"/>
  <c r="S1399" i="1" s="1"/>
  <c r="K1752" i="1"/>
  <c r="S1752" i="1" s="1"/>
  <c r="K719" i="1"/>
  <c r="S719" i="1" s="1"/>
  <c r="K855" i="1"/>
  <c r="S855" i="1" s="1"/>
  <c r="K747" i="1"/>
  <c r="S747" i="1" s="1"/>
  <c r="K1059" i="1"/>
  <c r="S1059" i="1" s="1"/>
  <c r="K1316" i="1"/>
  <c r="S1316" i="1" s="1"/>
  <c r="K1042" i="1"/>
  <c r="S1042" i="1" s="1"/>
  <c r="K1904" i="1"/>
  <c r="S1904" i="1" s="1"/>
  <c r="K1224" i="1"/>
  <c r="S1224" i="1" s="1"/>
  <c r="K1829" i="1"/>
  <c r="S1829" i="1" s="1"/>
  <c r="K1157" i="1"/>
  <c r="S1157" i="1" s="1"/>
  <c r="K534" i="1"/>
  <c r="S534" i="1" s="1"/>
  <c r="K1636" i="1"/>
  <c r="S1636" i="1" s="1"/>
  <c r="K2216" i="1"/>
  <c r="S2216" i="1" s="1"/>
  <c r="K142" i="1"/>
  <c r="S142" i="1" s="1"/>
  <c r="K1409" i="1"/>
  <c r="S1409" i="1" s="1"/>
  <c r="K1511" i="1"/>
  <c r="S1511" i="1" s="1"/>
  <c r="K813" i="1"/>
  <c r="S813" i="1" s="1"/>
  <c r="K1774" i="1"/>
  <c r="S1774" i="1" s="1"/>
  <c r="K879" i="1"/>
  <c r="S879" i="1" s="1"/>
  <c r="K1759" i="1"/>
  <c r="S1759" i="1" s="1"/>
  <c r="K695" i="1"/>
  <c r="S695" i="1" s="1"/>
  <c r="K1540" i="1"/>
  <c r="S1540" i="1" s="1"/>
  <c r="K1080" i="1"/>
  <c r="S1080" i="1" s="1"/>
  <c r="K1793" i="1"/>
  <c r="S1793" i="1" s="1"/>
  <c r="K1576" i="1"/>
  <c r="S1576" i="1" s="1"/>
  <c r="K1665" i="1"/>
  <c r="S1665" i="1" s="1"/>
  <c r="K1204" i="1"/>
  <c r="S1204" i="1" s="1"/>
  <c r="K2121" i="1"/>
  <c r="S2121" i="1" s="1"/>
  <c r="K2643" i="1"/>
  <c r="S2643" i="1" s="1"/>
  <c r="K914" i="1"/>
  <c r="S914" i="1" s="1"/>
  <c r="K1620" i="1"/>
  <c r="S1620" i="1" s="1"/>
  <c r="K1221" i="1"/>
  <c r="S1221" i="1" s="1"/>
  <c r="K2370" i="1"/>
  <c r="S2370" i="1" s="1"/>
  <c r="K1468" i="1"/>
  <c r="S1468" i="1" s="1"/>
  <c r="K456" i="1"/>
  <c r="S456" i="1" s="1"/>
  <c r="K3060" i="1"/>
  <c r="S3060" i="1" s="1"/>
  <c r="K929" i="1"/>
  <c r="S929" i="1" s="1"/>
  <c r="K4052" i="1"/>
  <c r="S4052" i="1" s="1"/>
  <c r="K3025" i="1"/>
  <c r="S3025" i="1" s="1"/>
  <c r="K3122" i="1"/>
  <c r="S3122" i="1" s="1"/>
  <c r="K2610" i="1"/>
  <c r="S2610" i="1" s="1"/>
  <c r="K4053" i="1"/>
  <c r="S4053" i="1" s="1"/>
  <c r="K1849" i="1"/>
  <c r="S1849" i="1" s="1"/>
  <c r="K1970" i="1"/>
  <c r="S1970" i="1" s="1"/>
  <c r="K2255" i="1"/>
  <c r="S2255" i="1" s="1"/>
  <c r="K3100" i="1"/>
  <c r="S3100" i="1" s="1"/>
  <c r="K1652" i="1"/>
  <c r="S1652" i="1" s="1"/>
  <c r="K3690" i="1"/>
  <c r="S3690" i="1" s="1"/>
  <c r="K3429" i="1"/>
  <c r="S3429" i="1" s="1"/>
  <c r="K1618" i="1"/>
  <c r="S1618" i="1" s="1"/>
  <c r="K2911" i="1"/>
  <c r="S2911" i="1" s="1"/>
  <c r="K4054" i="1"/>
  <c r="S4054" i="1" s="1"/>
  <c r="K2877" i="1"/>
  <c r="S2877" i="1" s="1"/>
  <c r="K4055" i="1"/>
  <c r="S4055" i="1" s="1"/>
  <c r="K1680" i="1"/>
  <c r="S1680" i="1" s="1"/>
  <c r="K1144" i="1"/>
  <c r="S1144" i="1" s="1"/>
  <c r="K643" i="1"/>
  <c r="S643" i="1" s="1"/>
  <c r="K1361" i="1"/>
  <c r="S1361" i="1" s="1"/>
  <c r="K309" i="1"/>
  <c r="S309" i="1" s="1"/>
  <c r="K1169" i="1"/>
  <c r="S1169" i="1" s="1"/>
  <c r="K1013" i="1"/>
  <c r="S1013" i="1" s="1"/>
  <c r="K593" i="1"/>
  <c r="S593" i="1" s="1"/>
  <c r="K234" i="1"/>
  <c r="S234" i="1" s="1"/>
  <c r="K1906" i="1"/>
  <c r="S1906" i="1" s="1"/>
  <c r="K1136" i="1"/>
  <c r="S1136" i="1" s="1"/>
  <c r="K594" i="1"/>
  <c r="S594" i="1" s="1"/>
  <c r="K418" i="1"/>
  <c r="S418" i="1" s="1"/>
  <c r="K525" i="1"/>
  <c r="S525" i="1" s="1"/>
  <c r="K1293" i="1"/>
  <c r="S1293" i="1" s="1"/>
  <c r="K1509" i="1"/>
  <c r="S1509" i="1" s="1"/>
  <c r="K1432" i="1"/>
  <c r="S1432" i="1" s="1"/>
  <c r="K273" i="1"/>
  <c r="S273" i="1" s="1"/>
  <c r="K1866" i="1"/>
  <c r="S1866" i="1" s="1"/>
  <c r="K2205" i="1"/>
  <c r="S2205" i="1" s="1"/>
  <c r="K2101" i="1"/>
  <c r="S2101" i="1" s="1"/>
  <c r="K910" i="1"/>
  <c r="S910" i="1" s="1"/>
  <c r="K386" i="1"/>
  <c r="S386" i="1" s="1"/>
  <c r="K1593" i="1"/>
  <c r="S1593" i="1" s="1"/>
  <c r="K2037" i="1"/>
  <c r="S2037" i="1" s="1"/>
  <c r="K2175" i="1"/>
  <c r="S2175" i="1" s="1"/>
  <c r="K1022" i="1"/>
  <c r="S1022" i="1" s="1"/>
  <c r="K1324" i="1"/>
  <c r="S1324" i="1" s="1"/>
  <c r="K509" i="1"/>
  <c r="S509" i="1" s="1"/>
  <c r="K414" i="1"/>
  <c r="S414" i="1" s="1"/>
  <c r="K232" i="1"/>
  <c r="S232" i="1" s="1"/>
  <c r="K1503" i="1"/>
  <c r="S1503" i="1" s="1"/>
  <c r="K979" i="1"/>
  <c r="S979" i="1" s="1"/>
  <c r="K1547" i="1"/>
  <c r="S1547" i="1" s="1"/>
  <c r="K735" i="1"/>
  <c r="S735" i="1" s="1"/>
  <c r="K579" i="1"/>
  <c r="S579" i="1" s="1"/>
  <c r="K815" i="1"/>
  <c r="S815" i="1" s="1"/>
  <c r="K2025" i="1"/>
  <c r="S2025" i="1" s="1"/>
  <c r="K377" i="1"/>
  <c r="S377" i="1" s="1"/>
  <c r="K652" i="1"/>
  <c r="S652" i="1" s="1"/>
  <c r="K1640" i="1"/>
  <c r="S1640" i="1" s="1"/>
  <c r="K601" i="1"/>
  <c r="S601" i="1" s="1"/>
  <c r="K1038" i="1"/>
  <c r="S1038" i="1" s="1"/>
  <c r="K338" i="1"/>
  <c r="S338" i="1" s="1"/>
  <c r="K2016" i="1"/>
  <c r="S2016" i="1" s="1"/>
  <c r="K1588" i="1"/>
  <c r="S1588" i="1" s="1"/>
  <c r="K408" i="1"/>
  <c r="S408" i="1" s="1"/>
  <c r="K564" i="1"/>
  <c r="S564" i="1" s="1"/>
  <c r="K2656" i="1"/>
  <c r="S2656" i="1" s="1"/>
  <c r="K574" i="1"/>
  <c r="S574" i="1" s="1"/>
  <c r="K1820" i="1"/>
  <c r="S1820" i="1" s="1"/>
  <c r="K898" i="1"/>
  <c r="S898" i="1" s="1"/>
  <c r="K349" i="1"/>
  <c r="S349" i="1" s="1"/>
  <c r="K1083" i="1"/>
  <c r="S1083" i="1" s="1"/>
  <c r="K1456" i="1"/>
  <c r="S1456" i="1" s="1"/>
  <c r="K582" i="1"/>
  <c r="S582" i="1" s="1"/>
  <c r="K1604" i="1"/>
  <c r="S1604" i="1" s="1"/>
  <c r="K1666" i="1"/>
  <c r="S1666" i="1" s="1"/>
  <c r="K1246" i="1"/>
  <c r="S1246" i="1" s="1"/>
  <c r="K856" i="1"/>
  <c r="K516" i="1"/>
  <c r="S516" i="1" s="1"/>
  <c r="K1673" i="1"/>
  <c r="S1673" i="1" s="1"/>
  <c r="K827" i="1"/>
  <c r="S827" i="1" s="1"/>
  <c r="K1960" i="1"/>
  <c r="S1960" i="1" s="1"/>
  <c r="K1927" i="1"/>
  <c r="S1927" i="1" s="1"/>
  <c r="K510" i="1"/>
  <c r="S510" i="1" s="1"/>
  <c r="K1267" i="1"/>
  <c r="S1267" i="1" s="1"/>
  <c r="K494" i="1"/>
  <c r="S494" i="1" s="1"/>
  <c r="K1967" i="1"/>
  <c r="S1967" i="1" s="1"/>
  <c r="K1124" i="1"/>
  <c r="S1124" i="1" s="1"/>
  <c r="K1090" i="1"/>
  <c r="S1090" i="1" s="1"/>
  <c r="K1663" i="1"/>
  <c r="S1663" i="1" s="1"/>
  <c r="K943" i="1"/>
  <c r="S943" i="1" s="1"/>
  <c r="K1853" i="1"/>
  <c r="S1853" i="1" s="1"/>
  <c r="K994" i="1"/>
  <c r="S994" i="1" s="1"/>
  <c r="K258" i="1"/>
  <c r="S258" i="1" s="1"/>
  <c r="K2440" i="1"/>
  <c r="S2440" i="1" s="1"/>
  <c r="K1530" i="1"/>
  <c r="S1530" i="1" s="1"/>
  <c r="K1058" i="1"/>
  <c r="S1058" i="1" s="1"/>
  <c r="K520" i="1"/>
  <c r="S520" i="1" s="1"/>
  <c r="K1709" i="1"/>
  <c r="S1709" i="1" s="1"/>
  <c r="K727" i="1"/>
  <c r="S727" i="1" s="1"/>
  <c r="K2538" i="1"/>
  <c r="S2538" i="1" s="1"/>
  <c r="K1723" i="1"/>
  <c r="S1723" i="1" s="1"/>
  <c r="K2618" i="1"/>
  <c r="S2618" i="1" s="1"/>
  <c r="K2858" i="1"/>
  <c r="S2858" i="1" s="1"/>
  <c r="K874" i="1"/>
  <c r="S874" i="1" s="1"/>
  <c r="K2518" i="1"/>
  <c r="S2518" i="1" s="1"/>
  <c r="K2509" i="1"/>
  <c r="S2509" i="1" s="1"/>
  <c r="K1797" i="1"/>
  <c r="S1797" i="1" s="1"/>
  <c r="K1075" i="1"/>
  <c r="S1075" i="1" s="1"/>
  <c r="K706" i="1"/>
  <c r="S706" i="1" s="1"/>
  <c r="K1408" i="1"/>
  <c r="S1408" i="1" s="1"/>
  <c r="K1302" i="1"/>
  <c r="S1302" i="1" s="1"/>
  <c r="K1327" i="1"/>
  <c r="S1327" i="1" s="1"/>
  <c r="K784" i="1"/>
  <c r="S784" i="1" s="1"/>
  <c r="K1840" i="1"/>
  <c r="S1840" i="1" s="1"/>
  <c r="K497" i="1"/>
  <c r="S497" i="1" s="1"/>
  <c r="K1303" i="1"/>
  <c r="S1303" i="1" s="1"/>
  <c r="K1645" i="1"/>
  <c r="S1645" i="1" s="1"/>
  <c r="K2298" i="1"/>
  <c r="S2298" i="1" s="1"/>
  <c r="K1270" i="1"/>
  <c r="S1270" i="1" s="1"/>
  <c r="K2630" i="1"/>
  <c r="S2630" i="1" s="1"/>
  <c r="K953" i="1"/>
  <c r="S953" i="1" s="1"/>
  <c r="K1614" i="1"/>
  <c r="S1614" i="1" s="1"/>
  <c r="K1704" i="1"/>
  <c r="S1704" i="1" s="1"/>
  <c r="K1755" i="1"/>
  <c r="S1755" i="1" s="1"/>
  <c r="K2008" i="1"/>
  <c r="S2008" i="1" s="1"/>
  <c r="K1249" i="1"/>
  <c r="S1249" i="1" s="1"/>
  <c r="K618" i="1"/>
  <c r="S618" i="1" s="1"/>
  <c r="K2270" i="1"/>
  <c r="S2270" i="1" s="1"/>
  <c r="K1696" i="1"/>
  <c r="S1696" i="1" s="1"/>
  <c r="K2647" i="1"/>
  <c r="S2647" i="1" s="1"/>
  <c r="K1690" i="1"/>
  <c r="S1690" i="1" s="1"/>
  <c r="K2648" i="1"/>
  <c r="S2648" i="1" s="1"/>
  <c r="K1446" i="1"/>
  <c r="S1446" i="1" s="1"/>
  <c r="K2201" i="1"/>
  <c r="S2201" i="1" s="1"/>
  <c r="K2080" i="1"/>
  <c r="S2080" i="1" s="1"/>
  <c r="K2718" i="1"/>
  <c r="S2718" i="1" s="1"/>
  <c r="K829" i="1"/>
  <c r="S829" i="1" s="1"/>
  <c r="K2456" i="1"/>
  <c r="S2456" i="1" s="1"/>
  <c r="K1642" i="1"/>
  <c r="S1642" i="1" s="1"/>
  <c r="K2243" i="1"/>
  <c r="S2243" i="1" s="1"/>
  <c r="K2041" i="1"/>
  <c r="S2041" i="1" s="1"/>
  <c r="K1133" i="1"/>
  <c r="S1133" i="1" s="1"/>
  <c r="K1020" i="1"/>
  <c r="S1020" i="1" s="1"/>
  <c r="K1377" i="1"/>
  <c r="S1377" i="1" s="1"/>
  <c r="K1102" i="1"/>
  <c r="S1102" i="1" s="1"/>
  <c r="K1177" i="1"/>
  <c r="S1177" i="1" s="1"/>
  <c r="K2912" i="1"/>
  <c r="S2912" i="1" s="1"/>
  <c r="K1610" i="1"/>
  <c r="S1610" i="1" s="1"/>
  <c r="K514" i="1"/>
  <c r="S514" i="1" s="1"/>
  <c r="K805" i="1"/>
  <c r="S805" i="1" s="1"/>
  <c r="K1291" i="1"/>
  <c r="S1291" i="1" s="1"/>
  <c r="K1447" i="1"/>
  <c r="S1447" i="1" s="1"/>
  <c r="K991" i="1"/>
  <c r="S991" i="1" s="1"/>
  <c r="K2230" i="1"/>
  <c r="S2230" i="1" s="1"/>
  <c r="K1226" i="1"/>
  <c r="S1226" i="1" s="1"/>
  <c r="K2548" i="1"/>
  <c r="S2548" i="1" s="1"/>
  <c r="K2024" i="1"/>
  <c r="S2024" i="1" s="1"/>
  <c r="K1733" i="1"/>
  <c r="S1733" i="1" s="1"/>
  <c r="K1071" i="1"/>
  <c r="S1071" i="1" s="1"/>
  <c r="K2074" i="1"/>
  <c r="S2074" i="1" s="1"/>
  <c r="K1379" i="1"/>
  <c r="S1379" i="1" s="1"/>
  <c r="K1164" i="1"/>
  <c r="S1164" i="1" s="1"/>
  <c r="K1101" i="1"/>
  <c r="S1101" i="1" s="1"/>
  <c r="K2050" i="1"/>
  <c r="S2050" i="1" s="1"/>
  <c r="K1527" i="1"/>
  <c r="S1527" i="1" s="1"/>
  <c r="K1781" i="1"/>
  <c r="S1781" i="1" s="1"/>
  <c r="K2082" i="1"/>
  <c r="S2082" i="1" s="1"/>
  <c r="K1886" i="1"/>
  <c r="S1886" i="1" s="1"/>
  <c r="K696" i="1"/>
  <c r="S696" i="1" s="1"/>
  <c r="K1273" i="1"/>
  <c r="S1273" i="1" s="1"/>
  <c r="K761" i="1"/>
  <c r="S761" i="1" s="1"/>
  <c r="K1045" i="1"/>
  <c r="S1045" i="1" s="1"/>
  <c r="K2286" i="1"/>
  <c r="S2286" i="1" s="1"/>
  <c r="K859" i="1"/>
  <c r="S859" i="1" s="1"/>
  <c r="K1493" i="1"/>
  <c r="S1493" i="1" s="1"/>
  <c r="K1658" i="1"/>
  <c r="S1658" i="1" s="1"/>
  <c r="K2276" i="1"/>
  <c r="S2276" i="1" s="1"/>
  <c r="K2411" i="1"/>
  <c r="S2411" i="1" s="1"/>
  <c r="K2317" i="1"/>
  <c r="S2317" i="1" s="1"/>
  <c r="K1141" i="1"/>
  <c r="S1141" i="1" s="1"/>
  <c r="K1984" i="1"/>
  <c r="S1984" i="1" s="1"/>
  <c r="K2873" i="1"/>
  <c r="S2873" i="1" s="1"/>
  <c r="K2326" i="1"/>
  <c r="S2326" i="1" s="1"/>
  <c r="K1900" i="1"/>
  <c r="S1900" i="1" s="1"/>
  <c r="K1369" i="1"/>
  <c r="S1369" i="1" s="1"/>
  <c r="K1562" i="1"/>
  <c r="S1562" i="1" s="1"/>
  <c r="K848" i="1"/>
  <c r="S848" i="1" s="1"/>
  <c r="K835" i="1"/>
  <c r="S835" i="1" s="1"/>
  <c r="K2605" i="1"/>
  <c r="S2605" i="1" s="1"/>
  <c r="K1846" i="1"/>
  <c r="S1846" i="1" s="1"/>
  <c r="K1505" i="1"/>
  <c r="S1505" i="1" s="1"/>
  <c r="K1300" i="1"/>
  <c r="S1300" i="1" s="1"/>
  <c r="K1398" i="1"/>
  <c r="S1398" i="1" s="1"/>
  <c r="K1926" i="1"/>
  <c r="S1926" i="1" s="1"/>
  <c r="K1015" i="1"/>
  <c r="S1015" i="1" s="1"/>
  <c r="K1915" i="1"/>
  <c r="S1915" i="1" s="1"/>
  <c r="K1834" i="1"/>
  <c r="S1834" i="1" s="1"/>
  <c r="K1402" i="1"/>
  <c r="S1402" i="1" s="1"/>
  <c r="K2061" i="1"/>
  <c r="S2061" i="1" s="1"/>
  <c r="K635" i="1"/>
  <c r="S635" i="1" s="1"/>
  <c r="K2071" i="1"/>
  <c r="S2071" i="1" s="1"/>
  <c r="K2271" i="1"/>
  <c r="S2271" i="1" s="1"/>
  <c r="K2682" i="1"/>
  <c r="S2682" i="1" s="1"/>
  <c r="K2043" i="1"/>
  <c r="S2043" i="1" s="1"/>
  <c r="K2477" i="1"/>
  <c r="S2477" i="1" s="1"/>
  <c r="K2393" i="1"/>
  <c r="S2393" i="1" s="1"/>
  <c r="K2057" i="1"/>
  <c r="S2057" i="1" s="1"/>
  <c r="K2869" i="1"/>
  <c r="S2869" i="1" s="1"/>
  <c r="K1245" i="1"/>
  <c r="S1245" i="1" s="1"/>
  <c r="K2209" i="1"/>
  <c r="S2209" i="1" s="1"/>
  <c r="K724" i="1"/>
  <c r="S724" i="1" s="1"/>
  <c r="K1573" i="1"/>
  <c r="S1573" i="1" s="1"/>
  <c r="K476" i="1"/>
  <c r="S476" i="1" s="1"/>
  <c r="K1916" i="1"/>
  <c r="S1916" i="1" s="1"/>
  <c r="K2589" i="1"/>
  <c r="S2589" i="1" s="1"/>
  <c r="K2695" i="1"/>
  <c r="S2695" i="1" s="1"/>
  <c r="K725" i="1"/>
  <c r="S725" i="1" s="1"/>
  <c r="K1811" i="1"/>
  <c r="S1811" i="1" s="1"/>
  <c r="K2310" i="1"/>
  <c r="S2310" i="1" s="1"/>
  <c r="K2583" i="1"/>
  <c r="S2583" i="1" s="1"/>
  <c r="K1471" i="1"/>
  <c r="S1471" i="1" s="1"/>
  <c r="K506" i="1"/>
  <c r="S506" i="1" s="1"/>
  <c r="K1563" i="1"/>
  <c r="S1563" i="1" s="1"/>
  <c r="K2549" i="1"/>
  <c r="S2549" i="1" s="1"/>
  <c r="K1512" i="1"/>
  <c r="S1512" i="1" s="1"/>
  <c r="K2977" i="1"/>
  <c r="S2977" i="1" s="1"/>
  <c r="K1205" i="1"/>
  <c r="S1205" i="1" s="1"/>
  <c r="K2000" i="1"/>
  <c r="S2000" i="1" s="1"/>
  <c r="K1318" i="1"/>
  <c r="S1318" i="1" s="1"/>
  <c r="K1579" i="1"/>
  <c r="S1579" i="1" s="1"/>
  <c r="K2385" i="1"/>
  <c r="S2385" i="1" s="1"/>
  <c r="K711" i="1"/>
  <c r="S711" i="1" s="1"/>
  <c r="K1466" i="1"/>
  <c r="S1466" i="1" s="1"/>
  <c r="K2803" i="1"/>
  <c r="S2803" i="1" s="1"/>
  <c r="K977" i="1"/>
  <c r="S977" i="1" s="1"/>
  <c r="K268" i="1"/>
  <c r="S268" i="1" s="1"/>
  <c r="K1310" i="1"/>
  <c r="S1310" i="1" s="1"/>
  <c r="K2102" i="1"/>
  <c r="S2102" i="1" s="1"/>
  <c r="K1858" i="1"/>
  <c r="S1858" i="1" s="1"/>
  <c r="K2983" i="1"/>
  <c r="S2983" i="1" s="1"/>
  <c r="K1796" i="1"/>
  <c r="S1796" i="1" s="1"/>
  <c r="K1917" i="1"/>
  <c r="S1917" i="1" s="1"/>
  <c r="K1789" i="1"/>
  <c r="S1789" i="1" s="1"/>
  <c r="K741" i="1"/>
  <c r="S741" i="1" s="1"/>
  <c r="K680" i="1"/>
  <c r="S680" i="1" s="1"/>
  <c r="K2268" i="1"/>
  <c r="S2268" i="1" s="1"/>
  <c r="K1116" i="1"/>
  <c r="S1116" i="1" s="1"/>
  <c r="K1542" i="1"/>
  <c r="S1542" i="1" s="1"/>
  <c r="K1655" i="1"/>
  <c r="S1655" i="1" s="1"/>
  <c r="K2032" i="1"/>
  <c r="S2032" i="1" s="1"/>
  <c r="K1121" i="1"/>
  <c r="S1121" i="1" s="1"/>
  <c r="K1670" i="1"/>
  <c r="S1670" i="1" s="1"/>
  <c r="K2913" i="1"/>
  <c r="S2913" i="1" s="1"/>
  <c r="K1954" i="1"/>
  <c r="S1954" i="1" s="1"/>
  <c r="K2425" i="1"/>
  <c r="S2425" i="1" s="1"/>
  <c r="K1918" i="1"/>
  <c r="S1918" i="1" s="1"/>
  <c r="K2290" i="1"/>
  <c r="S2290" i="1" s="1"/>
  <c r="K2294" i="1"/>
  <c r="S2294" i="1" s="1"/>
  <c r="K1758" i="1"/>
  <c r="S1758" i="1" s="1"/>
  <c r="K2150" i="1"/>
  <c r="S2150" i="1" s="1"/>
  <c r="K2488" i="1"/>
  <c r="S2488" i="1" s="1"/>
  <c r="K2540" i="1"/>
  <c r="S2540" i="1" s="1"/>
  <c r="K2076" i="1"/>
  <c r="S2076" i="1" s="1"/>
  <c r="K2772" i="1"/>
  <c r="S2772" i="1" s="1"/>
  <c r="K2519" i="1"/>
  <c r="S2519" i="1" s="1"/>
  <c r="K720" i="1"/>
  <c r="S720" i="1" s="1"/>
  <c r="K1040" i="1"/>
  <c r="S1040" i="1" s="1"/>
  <c r="K1605" i="1"/>
  <c r="S1605" i="1" s="1"/>
  <c r="K2221" i="1"/>
  <c r="S2221" i="1" s="1"/>
  <c r="K2571" i="1"/>
  <c r="S2571" i="1" s="1"/>
  <c r="K2387" i="1"/>
  <c r="S2387" i="1" s="1"/>
  <c r="K2523" i="1"/>
  <c r="S2523" i="1" s="1"/>
  <c r="K2669" i="1"/>
  <c r="S2669" i="1" s="1"/>
  <c r="K692" i="1"/>
  <c r="S692" i="1" s="1"/>
  <c r="K1149" i="1"/>
  <c r="S1149" i="1" s="1"/>
  <c r="K1854" i="1"/>
  <c r="S1854" i="1" s="1"/>
  <c r="K1244" i="1"/>
  <c r="S1244" i="1" s="1"/>
  <c r="K1543" i="1"/>
  <c r="S1543" i="1" s="1"/>
  <c r="K596" i="1"/>
  <c r="S596" i="1" s="1"/>
  <c r="K1494" i="1"/>
  <c r="S1494" i="1" s="1"/>
  <c r="K2785" i="1"/>
  <c r="S2785" i="1" s="1"/>
  <c r="K2295" i="1"/>
  <c r="S2295" i="1" s="1"/>
  <c r="K1868" i="1"/>
  <c r="S1868" i="1" s="1"/>
  <c r="K1194" i="1"/>
  <c r="S1194" i="1" s="1"/>
  <c r="K1887" i="1"/>
  <c r="S1887" i="1" s="1"/>
  <c r="K2809" i="1"/>
  <c r="S2809" i="1" s="1"/>
  <c r="K2828" i="1"/>
  <c r="S2828" i="1" s="1"/>
  <c r="K1844" i="1"/>
  <c r="S1844" i="1" s="1"/>
  <c r="K1772" i="1"/>
  <c r="S1772" i="1" s="1"/>
  <c r="K1933" i="1"/>
  <c r="S1933" i="1" s="1"/>
  <c r="K1813" i="1"/>
  <c r="S1813" i="1" s="1"/>
  <c r="K614" i="1"/>
  <c r="S614" i="1" s="1"/>
  <c r="K1290" i="1"/>
  <c r="S1290" i="1" s="1"/>
  <c r="K1105" i="1"/>
  <c r="S1105" i="1" s="1"/>
  <c r="K1594" i="1"/>
  <c r="S1594" i="1" s="1"/>
  <c r="K2018" i="1"/>
  <c r="S2018" i="1" s="1"/>
  <c r="K1214" i="1"/>
  <c r="S1214" i="1" s="1"/>
  <c r="K1677" i="1"/>
  <c r="S1677" i="1" s="1"/>
  <c r="K1382" i="1"/>
  <c r="S1382" i="1" s="1"/>
  <c r="K1053" i="1"/>
  <c r="S1053" i="1" s="1"/>
  <c r="K2193" i="1"/>
  <c r="S2193" i="1" s="1"/>
  <c r="K2474" i="1"/>
  <c r="S2474" i="1" s="1"/>
  <c r="K1330" i="1"/>
  <c r="S1330" i="1" s="1"/>
  <c r="K2103" i="1"/>
  <c r="S2103" i="1" s="1"/>
  <c r="K2766" i="1"/>
  <c r="S2766" i="1" s="1"/>
  <c r="K1107" i="1"/>
  <c r="S1107" i="1" s="1"/>
  <c r="K1368" i="1"/>
  <c r="S1368" i="1" s="1"/>
  <c r="K2009" i="1"/>
  <c r="S2009" i="1" s="1"/>
  <c r="K2006" i="1"/>
  <c r="S2006" i="1" s="1"/>
  <c r="K1826" i="1"/>
  <c r="S1826" i="1" s="1"/>
  <c r="K2304" i="1"/>
  <c r="S2304" i="1" s="1"/>
  <c r="K2089" i="1"/>
  <c r="S2089" i="1" s="1"/>
  <c r="K1279" i="1"/>
  <c r="S1279" i="1" s="1"/>
  <c r="K1631" i="1"/>
  <c r="S1631" i="1" s="1"/>
  <c r="K2371" i="1"/>
  <c r="S2371" i="1" s="1"/>
  <c r="K1661" i="1"/>
  <c r="S1661" i="1" s="1"/>
  <c r="K1533" i="1"/>
  <c r="S1533" i="1" s="1"/>
  <c r="K685" i="1"/>
  <c r="S685" i="1" s="1"/>
  <c r="K2998" i="1"/>
  <c r="S2998" i="1" s="1"/>
  <c r="K1490" i="1"/>
  <c r="S1490" i="1" s="1"/>
  <c r="K2401" i="1"/>
  <c r="S2401" i="1" s="1"/>
  <c r="K2084" i="1"/>
  <c r="S2084" i="1" s="1"/>
  <c r="K2372" i="1"/>
  <c r="S2372" i="1" s="1"/>
  <c r="K1457" i="1"/>
  <c r="S1457" i="1" s="1"/>
  <c r="K2638" i="1"/>
  <c r="S2638" i="1" s="1"/>
  <c r="K1520" i="1"/>
  <c r="S1520" i="1" s="1"/>
  <c r="K1710" i="1"/>
  <c r="S1710" i="1" s="1"/>
  <c r="K1333" i="1"/>
  <c r="S1333" i="1" s="1"/>
  <c r="K2023" i="1"/>
  <c r="S2023" i="1" s="1"/>
  <c r="K1878" i="1"/>
  <c r="S1878" i="1" s="1"/>
  <c r="K1891" i="1"/>
  <c r="S1891" i="1" s="1"/>
  <c r="K2604" i="1"/>
  <c r="S2604" i="1" s="1"/>
  <c r="K2136" i="1"/>
  <c r="S2136" i="1" s="1"/>
  <c r="K1230" i="1"/>
  <c r="S1230" i="1" s="1"/>
  <c r="K707" i="1"/>
  <c r="S707" i="1" s="1"/>
  <c r="K2652" i="1"/>
  <c r="S2652" i="1" s="1"/>
  <c r="K1441" i="1"/>
  <c r="S1441" i="1" s="1"/>
  <c r="K919" i="1"/>
  <c r="S919" i="1" s="1"/>
  <c r="K2012" i="1"/>
  <c r="S2012" i="1" s="1"/>
  <c r="K2539" i="1"/>
  <c r="S2539" i="1" s="1"/>
  <c r="K1612" i="1"/>
  <c r="S1612" i="1" s="1"/>
  <c r="K2191" i="1"/>
  <c r="S2191" i="1" s="1"/>
  <c r="K2257" i="1"/>
  <c r="S2257" i="1" s="1"/>
  <c r="K2572" i="1"/>
  <c r="S2572" i="1" s="1"/>
  <c r="K863" i="1"/>
  <c r="S863" i="1" s="1"/>
  <c r="K1852" i="1"/>
  <c r="S1852" i="1" s="1"/>
  <c r="K2934" i="1"/>
  <c r="S2934" i="1" s="1"/>
  <c r="K2218" i="1"/>
  <c r="S2218" i="1" s="1"/>
  <c r="K1668" i="1"/>
  <c r="S1668" i="1" s="1"/>
  <c r="K2510" i="1"/>
  <c r="S2510" i="1" s="1"/>
  <c r="K2787" i="1"/>
  <c r="S2787" i="1" s="1"/>
  <c r="K2199" i="1"/>
  <c r="S2199" i="1" s="1"/>
  <c r="K1055" i="1"/>
  <c r="S1055" i="1" s="1"/>
  <c r="K2055" i="1"/>
  <c r="S2055" i="1" s="1"/>
  <c r="K1711" i="1"/>
  <c r="S1711" i="1" s="1"/>
  <c r="K2901" i="1"/>
  <c r="S2901" i="1" s="1"/>
  <c r="K2266" i="1"/>
  <c r="S2266" i="1" s="1"/>
  <c r="K208" i="1"/>
  <c r="S208" i="1" s="1"/>
  <c r="K1814" i="1"/>
  <c r="S1814" i="1" s="1"/>
  <c r="K2341" i="1"/>
  <c r="S2341" i="1" s="1"/>
  <c r="K1646" i="1"/>
  <c r="S1646" i="1" s="1"/>
  <c r="K2078" i="1"/>
  <c r="S2078" i="1" s="1"/>
  <c r="K2482" i="1"/>
  <c r="S2482" i="1" s="1"/>
  <c r="K1032" i="1"/>
  <c r="S1032" i="1" s="1"/>
  <c r="K1046" i="1"/>
  <c r="S1046" i="1" s="1"/>
  <c r="K1730" i="1"/>
  <c r="S1730" i="1" s="1"/>
  <c r="K1782" i="1"/>
  <c r="S1782" i="1" s="1"/>
  <c r="K86" i="1"/>
  <c r="S86" i="1" s="1"/>
  <c r="K2671" i="1"/>
  <c r="S2671" i="1" s="1"/>
  <c r="K2327" i="1"/>
  <c r="S2327" i="1" s="1"/>
  <c r="K1410" i="1"/>
  <c r="S1410" i="1" s="1"/>
  <c r="K1674" i="1"/>
  <c r="S1674" i="1" s="1"/>
  <c r="K2702" i="1"/>
  <c r="S2702" i="1" s="1"/>
  <c r="K2653" i="1"/>
  <c r="S2653" i="1" s="1"/>
  <c r="K2350" i="1"/>
  <c r="S2350" i="1" s="1"/>
  <c r="K2240" i="1"/>
  <c r="S2240" i="1" s="1"/>
  <c r="K1837" i="1"/>
  <c r="S1837" i="1" s="1"/>
  <c r="K2287" i="1"/>
  <c r="S2287" i="1" s="1"/>
  <c r="K2273" i="1"/>
  <c r="S2273" i="1" s="1"/>
  <c r="K1176" i="1"/>
  <c r="S1176" i="1" s="1"/>
  <c r="K1766" i="1"/>
  <c r="S1766" i="1" s="1"/>
  <c r="K1958" i="1"/>
  <c r="S1958" i="1" s="1"/>
  <c r="K2683" i="1"/>
  <c r="S2683" i="1" s="1"/>
  <c r="K1518" i="1"/>
  <c r="S1518" i="1" s="1"/>
  <c r="K982" i="1"/>
  <c r="S982" i="1" s="1"/>
  <c r="K709" i="1"/>
  <c r="S709" i="1" s="1"/>
  <c r="K3144" i="1"/>
  <c r="S3144" i="1" s="1"/>
  <c r="K2479" i="1"/>
  <c r="S2479" i="1" s="1"/>
  <c r="K2098" i="1"/>
  <c r="S2098" i="1" s="1"/>
  <c r="K2684" i="1"/>
  <c r="S2684" i="1" s="1"/>
  <c r="K2336" i="1"/>
  <c r="S2336" i="1" s="1"/>
  <c r="K2104" i="1"/>
  <c r="S2104" i="1" s="1"/>
  <c r="K1590" i="1"/>
  <c r="S1590" i="1" s="1"/>
  <c r="K1472" i="1"/>
  <c r="S1472" i="1" s="1"/>
  <c r="K1414" i="1"/>
  <c r="S1414" i="1" s="1"/>
  <c r="K1313" i="1"/>
  <c r="S1313" i="1" s="1"/>
  <c r="K819" i="1"/>
  <c r="S819" i="1" s="1"/>
  <c r="K2569" i="1"/>
  <c r="S2569" i="1" s="1"/>
  <c r="K2969" i="1"/>
  <c r="S2969" i="1" s="1"/>
  <c r="K1154" i="1"/>
  <c r="S1154" i="1" s="1"/>
  <c r="K1180" i="1"/>
  <c r="S1180" i="1" s="1"/>
  <c r="K2213" i="1"/>
  <c r="S2213" i="1" s="1"/>
  <c r="K1683" i="1"/>
  <c r="S1683" i="1" s="1"/>
  <c r="K1453" i="1"/>
  <c r="S1453" i="1" s="1"/>
  <c r="K1892" i="1"/>
  <c r="S1892" i="1" s="1"/>
  <c r="K1519" i="1"/>
  <c r="S1519" i="1" s="1"/>
  <c r="K2236" i="1"/>
  <c r="S2236" i="1" s="1"/>
  <c r="K1671" i="1"/>
  <c r="S1671" i="1" s="1"/>
  <c r="K2279" i="1"/>
  <c r="S2279" i="1" s="1"/>
  <c r="K2346" i="1"/>
  <c r="S2346" i="1" s="1"/>
  <c r="K3490" i="1"/>
  <c r="S3490" i="1" s="1"/>
  <c r="K1839" i="1"/>
  <c r="S1839" i="1" s="1"/>
  <c r="K1328" i="1"/>
  <c r="S1328" i="1" s="1"/>
  <c r="K1675" i="1"/>
  <c r="S1675" i="1" s="1"/>
  <c r="K1436" i="1"/>
  <c r="S1436" i="1" s="1"/>
  <c r="K2711" i="1"/>
  <c r="S2711" i="1" s="1"/>
  <c r="K1344" i="1"/>
  <c r="S1344" i="1" s="1"/>
  <c r="K2614" i="1"/>
  <c r="S2614" i="1" s="1"/>
  <c r="K2467" i="1"/>
  <c r="S2467" i="1" s="1"/>
  <c r="K1554" i="1"/>
  <c r="S1554" i="1" s="1"/>
  <c r="K2031" i="1"/>
  <c r="S2031" i="1" s="1"/>
  <c r="K1429" i="1"/>
  <c r="S1429" i="1" s="1"/>
  <c r="K905" i="1"/>
  <c r="S905" i="1" s="1"/>
  <c r="K2206" i="1"/>
  <c r="S2206" i="1" s="1"/>
  <c r="K1694" i="1"/>
  <c r="S1694" i="1" s="1"/>
  <c r="K1635" i="1"/>
  <c r="S1635" i="1" s="1"/>
  <c r="K1510" i="1"/>
  <c r="S1510" i="1" s="1"/>
  <c r="K2419" i="1"/>
  <c r="S2419" i="1" s="1"/>
  <c r="K1888" i="1"/>
  <c r="S1888" i="1" s="1"/>
  <c r="K2263" i="1"/>
  <c r="S2263" i="1" s="1"/>
  <c r="K657" i="1"/>
  <c r="S657" i="1" s="1"/>
  <c r="K1461" i="1"/>
  <c r="S1461" i="1" s="1"/>
  <c r="K2361" i="1"/>
  <c r="S2361" i="1" s="1"/>
  <c r="K1564" i="1"/>
  <c r="S1564" i="1" s="1"/>
  <c r="K1502" i="1"/>
  <c r="S1502" i="1" s="1"/>
  <c r="K1521" i="1"/>
  <c r="S1521" i="1" s="1"/>
  <c r="K1305" i="1"/>
  <c r="S1305" i="1" s="1"/>
  <c r="K1919" i="1"/>
  <c r="S1919" i="1" s="1"/>
  <c r="K4056" i="1"/>
  <c r="S4056" i="1" s="1"/>
  <c r="K3632" i="1"/>
  <c r="S3632" i="1" s="1"/>
  <c r="K3691" i="1"/>
  <c r="S3691" i="1" s="1"/>
  <c r="K781" i="1"/>
  <c r="S781" i="1" s="1"/>
  <c r="K3145" i="1"/>
  <c r="S3145" i="1" s="1"/>
  <c r="K1985" i="1"/>
  <c r="S1985" i="1" s="1"/>
  <c r="K1492" i="1"/>
  <c r="S1492" i="1" s="1"/>
  <c r="K2192" i="1"/>
  <c r="S2192" i="1" s="1"/>
  <c r="K4057" i="1"/>
  <c r="S4057" i="1" s="1"/>
  <c r="K2390" i="1"/>
  <c r="S2390" i="1" s="1"/>
  <c r="K2945" i="1"/>
  <c r="S2945" i="1" s="1"/>
  <c r="K3692" i="1"/>
  <c r="S3692" i="1" s="1"/>
  <c r="K3259" i="1"/>
  <c r="S3259" i="1" s="1"/>
  <c r="K4058" i="1"/>
  <c r="S4058" i="1" s="1"/>
  <c r="K3484" i="1"/>
  <c r="S3484" i="1" s="1"/>
  <c r="K4059" i="1"/>
  <c r="S4059" i="1" s="1"/>
  <c r="K2448" i="1"/>
  <c r="S2448" i="1" s="1"/>
  <c r="K3693" i="1"/>
  <c r="S3693" i="1" s="1"/>
  <c r="K2697" i="1"/>
  <c r="S2697" i="1" s="1"/>
  <c r="K3387" i="1"/>
  <c r="S3387" i="1" s="1"/>
  <c r="K204" i="1"/>
  <c r="S204" i="1" s="1"/>
  <c r="K2480" i="1"/>
  <c r="S2480" i="1" s="1"/>
  <c r="K2685" i="1"/>
  <c r="S2685" i="1" s="1"/>
  <c r="K2662" i="1"/>
  <c r="S2662" i="1" s="1"/>
  <c r="K2492" i="1"/>
  <c r="S2492" i="1" s="1"/>
  <c r="K1896" i="1"/>
  <c r="S1896" i="1" s="1"/>
  <c r="K1648" i="1"/>
  <c r="S1648" i="1" s="1"/>
  <c r="K1036" i="1"/>
  <c r="S1036" i="1" s="1"/>
  <c r="K1117" i="1"/>
  <c r="S1117" i="1" s="1"/>
  <c r="K1780" i="1"/>
  <c r="S1780" i="1" s="1"/>
  <c r="K2090" i="1"/>
  <c r="S2090" i="1" s="1"/>
  <c r="K1524" i="1"/>
  <c r="S1524" i="1" s="1"/>
  <c r="K2914" i="1"/>
  <c r="S2914" i="1" s="1"/>
  <c r="K1449" i="1"/>
  <c r="S1449" i="1" s="1"/>
  <c r="K828" i="1"/>
  <c r="S828" i="1" s="1"/>
  <c r="K2930" i="1"/>
  <c r="S2930" i="1" s="1"/>
  <c r="K2423" i="1"/>
  <c r="S2423" i="1" s="1"/>
  <c r="K2515" i="1"/>
  <c r="S2515" i="1" s="1"/>
  <c r="K2231" i="1"/>
  <c r="S2231" i="1" s="1"/>
  <c r="K1517" i="1"/>
  <c r="S1517" i="1" s="1"/>
  <c r="K2328" i="1"/>
  <c r="S2328" i="1" s="1"/>
  <c r="K2142" i="1"/>
  <c r="S2142" i="1" s="1"/>
  <c r="K2921" i="1"/>
  <c r="S2921" i="1" s="1"/>
  <c r="K1396" i="1"/>
  <c r="S1396" i="1" s="1"/>
  <c r="K1531" i="1"/>
  <c r="S1531" i="1" s="1"/>
  <c r="K1231" i="1"/>
  <c r="S1231" i="1" s="1"/>
  <c r="K1241" i="1"/>
  <c r="S1241" i="1" s="1"/>
  <c r="K3217" i="1"/>
  <c r="S3217" i="1" s="1"/>
  <c r="K2331" i="1"/>
  <c r="S2331" i="1" s="1"/>
  <c r="K590" i="1"/>
  <c r="S590" i="1" s="1"/>
  <c r="K1865" i="1"/>
  <c r="S1865" i="1" s="1"/>
  <c r="K1784" i="1"/>
  <c r="S1784" i="1" s="1"/>
  <c r="K1437" i="1"/>
  <c r="S1437" i="1" s="1"/>
  <c r="K2269" i="1"/>
  <c r="S2269" i="1" s="1"/>
  <c r="K1285" i="1"/>
  <c r="S1285" i="1" s="1"/>
  <c r="K1349" i="1"/>
  <c r="S1349" i="1" s="1"/>
  <c r="K2318" i="1"/>
  <c r="S2318" i="1" s="1"/>
  <c r="K1118" i="1"/>
  <c r="S1118" i="1" s="1"/>
  <c r="K2797" i="1"/>
  <c r="S2797" i="1" s="1"/>
  <c r="K1178" i="1"/>
  <c r="S1178" i="1" s="1"/>
  <c r="K1464" i="1"/>
  <c r="S1464" i="1" s="1"/>
  <c r="K1392" i="1"/>
  <c r="S1392" i="1" s="1"/>
  <c r="K1971" i="1"/>
  <c r="S1971" i="1" s="1"/>
  <c r="K158" i="1"/>
  <c r="S158" i="1" s="1"/>
  <c r="K2200" i="1"/>
  <c r="S2200" i="1" s="1"/>
  <c r="K2732" i="1"/>
  <c r="S2732" i="1" s="1"/>
  <c r="K1362" i="1"/>
  <c r="S1362" i="1" s="1"/>
  <c r="K1326" i="1"/>
  <c r="S1326" i="1" s="1"/>
  <c r="K1516" i="1"/>
  <c r="S1516" i="1" s="1"/>
  <c r="K1798" i="1"/>
  <c r="S1798" i="1" s="1"/>
  <c r="K1070" i="1"/>
  <c r="S1070" i="1" s="1"/>
  <c r="K1695" i="1"/>
  <c r="S1695" i="1" s="1"/>
  <c r="K2592" i="1"/>
  <c r="S2592" i="1" s="1"/>
  <c r="K2093" i="1"/>
  <c r="S2093" i="1" s="1"/>
  <c r="K1465" i="1"/>
  <c r="S1465" i="1" s="1"/>
  <c r="K2184" i="1"/>
  <c r="S2184" i="1" s="1"/>
  <c r="K2754" i="1"/>
  <c r="S2754" i="1" s="1"/>
  <c r="K1581" i="1"/>
  <c r="S1581" i="1" s="1"/>
  <c r="K1965" i="1"/>
  <c r="S1965" i="1" s="1"/>
  <c r="K1953" i="1"/>
  <c r="S1953" i="1" s="1"/>
  <c r="K1835" i="1"/>
  <c r="S1835" i="1" s="1"/>
  <c r="K2288" i="1"/>
  <c r="S2288" i="1" s="1"/>
  <c r="K1957" i="1"/>
  <c r="S1957" i="1" s="1"/>
  <c r="K2619" i="1"/>
  <c r="S2619" i="1" s="1"/>
  <c r="K631" i="1"/>
  <c r="S631" i="1" s="1"/>
  <c r="K1875" i="1"/>
  <c r="S1875" i="1" s="1"/>
  <c r="K701" i="1"/>
  <c r="S701" i="1" s="1"/>
  <c r="K1386" i="1"/>
  <c r="S1386" i="1" s="1"/>
  <c r="K2207" i="1"/>
  <c r="S2207" i="1" s="1"/>
  <c r="K1319" i="1"/>
  <c r="S1319" i="1" s="1"/>
  <c r="K2233" i="1"/>
  <c r="S2233" i="1" s="1"/>
  <c r="K2744" i="1"/>
  <c r="S2744" i="1" s="1"/>
  <c r="K1417" i="1"/>
  <c r="S1417" i="1" s="1"/>
  <c r="K1173" i="1"/>
  <c r="S1173" i="1" s="1"/>
  <c r="K2013" i="1"/>
  <c r="S2013" i="1" s="1"/>
  <c r="K1222" i="1"/>
  <c r="S1222" i="1" s="1"/>
  <c r="K1248" i="1"/>
  <c r="S1248" i="1" s="1"/>
  <c r="K2775" i="1"/>
  <c r="S2775" i="1" s="1"/>
  <c r="K1587" i="1"/>
  <c r="S1587" i="1" s="1"/>
  <c r="K1893" i="1"/>
  <c r="S1893" i="1" s="1"/>
  <c r="K1951" i="1"/>
  <c r="S1951" i="1" s="1"/>
  <c r="K2789" i="1"/>
  <c r="S2789" i="1" s="1"/>
  <c r="K3146" i="1"/>
  <c r="S3146" i="1" s="1"/>
  <c r="K2581" i="1"/>
  <c r="S2581" i="1" s="1"/>
  <c r="K3056" i="1"/>
  <c r="S3056" i="1" s="1"/>
  <c r="K4060" i="1"/>
  <c r="S4060" i="1" s="1"/>
  <c r="K2735" i="1"/>
  <c r="S2735" i="1" s="1"/>
  <c r="K3462" i="1"/>
  <c r="S3462" i="1" s="1"/>
  <c r="K3543" i="1"/>
  <c r="S3543" i="1" s="1"/>
  <c r="K3031" i="1"/>
  <c r="S3031" i="1" s="1"/>
  <c r="K2882" i="1"/>
  <c r="S2882" i="1" s="1"/>
  <c r="K2460" i="1"/>
  <c r="S2460" i="1" s="1"/>
  <c r="K2796" i="1"/>
  <c r="S2796" i="1" s="1"/>
  <c r="K4061" i="1"/>
  <c r="S4061" i="1" s="1"/>
  <c r="K3147" i="1"/>
  <c r="S3147" i="1" s="1"/>
  <c r="K4062" i="1"/>
  <c r="S4062" i="1" s="1"/>
  <c r="K4063" i="1"/>
  <c r="S4063" i="1" s="1"/>
  <c r="K3544" i="1"/>
  <c r="S3544" i="1" s="1"/>
  <c r="K2967" i="1"/>
  <c r="S2967" i="1" s="1"/>
  <c r="K3430" i="1"/>
  <c r="S3430" i="1" s="1"/>
  <c r="K1143" i="1"/>
  <c r="S1143" i="1" s="1"/>
  <c r="K2657" i="1"/>
  <c r="S2657" i="1" s="1"/>
  <c r="K1007" i="1"/>
  <c r="S1007" i="1" s="1"/>
  <c r="K2170" i="1"/>
  <c r="S2170" i="1" s="1"/>
  <c r="K2622" i="1"/>
  <c r="S2622" i="1" s="1"/>
  <c r="K1145" i="1"/>
  <c r="S1145" i="1" s="1"/>
  <c r="K1565" i="1"/>
  <c r="S1565" i="1" s="1"/>
  <c r="K2516" i="1"/>
  <c r="S2516" i="1" s="1"/>
  <c r="K1229" i="1"/>
  <c r="S1229" i="1" s="1"/>
  <c r="K1356" i="1"/>
  <c r="S1356" i="1" s="1"/>
  <c r="K2073" i="1"/>
  <c r="S2073" i="1" s="1"/>
  <c r="K1247" i="1"/>
  <c r="S1247" i="1" s="1"/>
  <c r="K1168" i="1"/>
  <c r="S1168" i="1" s="1"/>
  <c r="K2686" i="1"/>
  <c r="S2686" i="1" s="1"/>
  <c r="K2169" i="1"/>
  <c r="S2169" i="1" s="1"/>
  <c r="K1186" i="1"/>
  <c r="S1186" i="1" s="1"/>
  <c r="K2105" i="1"/>
  <c r="S2105" i="1" s="1"/>
  <c r="K851" i="1"/>
  <c r="S851" i="1" s="1"/>
  <c r="K699" i="1"/>
  <c r="S699" i="1" s="1"/>
  <c r="K1750" i="1"/>
  <c r="S1750" i="1" s="1"/>
  <c r="K1265" i="1"/>
  <c r="S1265" i="1" s="1"/>
  <c r="K2282" i="1"/>
  <c r="S2282" i="1" s="1"/>
  <c r="K1920" i="1"/>
  <c r="S1920" i="1" s="1"/>
  <c r="K2116" i="1"/>
  <c r="S2116" i="1" s="1"/>
  <c r="K1072" i="1"/>
  <c r="S1072" i="1" s="1"/>
  <c r="K1094" i="1"/>
  <c r="S1094" i="1" s="1"/>
  <c r="K1712" i="1"/>
  <c r="S1712" i="1" s="1"/>
  <c r="K1901" i="1"/>
  <c r="S1901" i="1" s="1"/>
  <c r="K795" i="1"/>
  <c r="S795" i="1" s="1"/>
  <c r="K1592" i="1"/>
  <c r="S1592" i="1" s="1"/>
  <c r="K1693" i="1"/>
  <c r="S1693" i="1" s="1"/>
  <c r="K502" i="1"/>
  <c r="S502" i="1" s="1"/>
  <c r="K1566" i="1"/>
  <c r="S1566" i="1" s="1"/>
  <c r="K1191" i="1"/>
  <c r="S1191" i="1" s="1"/>
  <c r="K1871" i="1"/>
  <c r="S1871" i="1" s="1"/>
  <c r="K2067" i="1"/>
  <c r="S2067" i="1" s="1"/>
  <c r="K2249" i="1"/>
  <c r="S2249" i="1" s="1"/>
  <c r="K1550" i="1"/>
  <c r="S1550" i="1" s="1"/>
  <c r="K938" i="1"/>
  <c r="S938" i="1" s="1"/>
  <c r="K2800" i="1"/>
  <c r="S2800" i="1" s="1"/>
  <c r="K2687" i="1"/>
  <c r="S2687" i="1" s="1"/>
  <c r="K3090" i="1"/>
  <c r="S3090" i="1" s="1"/>
  <c r="K4064" i="1"/>
  <c r="S4064" i="1" s="1"/>
  <c r="K4065" i="1"/>
  <c r="S4065" i="1" s="1"/>
  <c r="K3364" i="1"/>
  <c r="S3364" i="1" s="1"/>
  <c r="K1286" i="1"/>
  <c r="S1286" i="1" s="1"/>
  <c r="K3304" i="1"/>
  <c r="S3304" i="1" s="1"/>
  <c r="K3545" i="1"/>
  <c r="S3545" i="1" s="1"/>
  <c r="K3694" i="1"/>
  <c r="S3694" i="1" s="1"/>
  <c r="K1100" i="1"/>
  <c r="S1100" i="1" s="1"/>
  <c r="K2337" i="1"/>
  <c r="S2337" i="1" s="1"/>
  <c r="K2760" i="1"/>
  <c r="S2760" i="1" s="1"/>
  <c r="K2417" i="1"/>
  <c r="S2417" i="1" s="1"/>
  <c r="K2737" i="1"/>
  <c r="S2737" i="1" s="1"/>
  <c r="K4066" i="1"/>
  <c r="S4066" i="1" s="1"/>
  <c r="K1742" i="1"/>
  <c r="S1742" i="1" s="1"/>
  <c r="K4067" i="1"/>
  <c r="S4067" i="1" s="1"/>
  <c r="K3612" i="1"/>
  <c r="S3612" i="1" s="1"/>
  <c r="K3594" i="1"/>
  <c r="S3594" i="1" s="1"/>
  <c r="K2713" i="1"/>
  <c r="S2713" i="1" s="1"/>
  <c r="K2373" i="1"/>
  <c r="S2373" i="1" s="1"/>
  <c r="K1881" i="1"/>
  <c r="S1881" i="1" s="1"/>
  <c r="K1962" i="1"/>
  <c r="S1962" i="1" s="1"/>
  <c r="K2445" i="1"/>
  <c r="S2445" i="1" s="1"/>
  <c r="K1791" i="1"/>
  <c r="S1791" i="1" s="1"/>
  <c r="K1821" i="1"/>
  <c r="S1821" i="1" s="1"/>
  <c r="K1830" i="1"/>
  <c r="S1830" i="1" s="1"/>
  <c r="K2362" i="1"/>
  <c r="S2362" i="1" s="1"/>
  <c r="K1972" i="1"/>
  <c r="S1972" i="1" s="1"/>
  <c r="K1808" i="1"/>
  <c r="S1808" i="1" s="1"/>
  <c r="K2620" i="1"/>
  <c r="S2620" i="1" s="1"/>
  <c r="K2303" i="1"/>
  <c r="S2303" i="1" s="1"/>
  <c r="K2733" i="1"/>
  <c r="S2733" i="1" s="1"/>
  <c r="K1378" i="1"/>
  <c r="S1378" i="1" s="1"/>
  <c r="K1076" i="1"/>
  <c r="S1076" i="1" s="1"/>
  <c r="K1639" i="1"/>
  <c r="S1639" i="1" s="1"/>
  <c r="K2883" i="1"/>
  <c r="S2883" i="1" s="1"/>
  <c r="K1119" i="1"/>
  <c r="S1119" i="1" s="1"/>
  <c r="K2513" i="1"/>
  <c r="S2513" i="1" s="1"/>
  <c r="K1223" i="1"/>
  <c r="S1223" i="1" s="1"/>
  <c r="K1187" i="1"/>
  <c r="S1187" i="1" s="1"/>
  <c r="K2675" i="1"/>
  <c r="S2675" i="1" s="1"/>
  <c r="K2939" i="1"/>
  <c r="S2939" i="1" s="1"/>
  <c r="K2649" i="1"/>
  <c r="S2649" i="1" s="1"/>
  <c r="K2202" i="1"/>
  <c r="S2202" i="1" s="1"/>
  <c r="K2133" i="1"/>
  <c r="S2133" i="1" s="1"/>
  <c r="K1467" i="1"/>
  <c r="S1467" i="1" s="1"/>
  <c r="K2824" i="1"/>
  <c r="S2824" i="1" s="1"/>
  <c r="K2405" i="1"/>
  <c r="S2405" i="1" s="1"/>
  <c r="K1867" i="1"/>
  <c r="S1867" i="1" s="1"/>
  <c r="K84" i="1"/>
  <c r="S84" i="1" s="1"/>
  <c r="K1882" i="1"/>
  <c r="S1882" i="1" s="1"/>
  <c r="K3230" i="1"/>
  <c r="S3230" i="1" s="1"/>
  <c r="K2424" i="1"/>
  <c r="S2424" i="1" s="1"/>
  <c r="K2283" i="1"/>
  <c r="S2283" i="1" s="1"/>
  <c r="K2302" i="1"/>
  <c r="S2302" i="1" s="1"/>
  <c r="K1307" i="1"/>
  <c r="S1307" i="1" s="1"/>
  <c r="K2439" i="1"/>
  <c r="S2439" i="1" s="1"/>
  <c r="K2988" i="1"/>
  <c r="S2988" i="1" s="1"/>
  <c r="K2004" i="1"/>
  <c r="S2004" i="1" s="1"/>
  <c r="K1819" i="1"/>
  <c r="S1819" i="1" s="1"/>
  <c r="K1823" i="1"/>
  <c r="S1823" i="1" s="1"/>
  <c r="K3349" i="1"/>
  <c r="S3349" i="1" s="1"/>
  <c r="K2433" i="1"/>
  <c r="S2433" i="1" s="1"/>
  <c r="K3463" i="1"/>
  <c r="S3463" i="1" s="1"/>
  <c r="K3406" i="1"/>
  <c r="S3406" i="1" s="1"/>
  <c r="K1973" i="1"/>
  <c r="S1973" i="1" s="1"/>
  <c r="K3431" i="1"/>
  <c r="S3431" i="1" s="1"/>
  <c r="K3695" i="1"/>
  <c r="S3695" i="1" s="1"/>
  <c r="K2894" i="1"/>
  <c r="S2894" i="1" s="1"/>
  <c r="K3546" i="1"/>
  <c r="S3546" i="1" s="1"/>
  <c r="K3696" i="1"/>
  <c r="S3696" i="1" s="1"/>
  <c r="K2306" i="1"/>
  <c r="S2306" i="1" s="1"/>
  <c r="K3148" i="1"/>
  <c r="S3148" i="1" s="1"/>
  <c r="K3697" i="1"/>
  <c r="S3697" i="1" s="1"/>
  <c r="K4068" i="1"/>
  <c r="S4068" i="1" s="1"/>
  <c r="K3243" i="1"/>
  <c r="S3243" i="1" s="1"/>
  <c r="K2550" i="1"/>
  <c r="S2550" i="1" s="1"/>
  <c r="K3501" i="1"/>
  <c r="S3501" i="1" s="1"/>
  <c r="K2902" i="1"/>
  <c r="S2902" i="1" s="1"/>
  <c r="K3547" i="1"/>
  <c r="S3547" i="1" s="1"/>
  <c r="K2716" i="1"/>
  <c r="S2716" i="1" s="1"/>
  <c r="K2106" i="1"/>
  <c r="S2106" i="1" s="1"/>
  <c r="K3345" i="1"/>
  <c r="S3345" i="1" s="1"/>
  <c r="K4069" i="1"/>
  <c r="S4069" i="1" s="1"/>
  <c r="K4070" i="1"/>
  <c r="S4070" i="1" s="1"/>
  <c r="K4071" i="1"/>
  <c r="S4071" i="1" s="1"/>
  <c r="K4072" i="1"/>
  <c r="S4072" i="1" s="1"/>
  <c r="K1855" i="1"/>
  <c r="S1855" i="1" s="1"/>
  <c r="K2210" i="1"/>
  <c r="S2210" i="1" s="1"/>
  <c r="K3548" i="1"/>
  <c r="S3548" i="1" s="1"/>
  <c r="K4073" i="1"/>
  <c r="S4073" i="1" s="1"/>
  <c r="K2380" i="1"/>
  <c r="S2380" i="1" s="1"/>
  <c r="K3432" i="1"/>
  <c r="S3432" i="1" s="1"/>
  <c r="K4074" i="1"/>
  <c r="S4074" i="1" s="1"/>
  <c r="K4075" i="1"/>
  <c r="S4075" i="1" s="1"/>
  <c r="K4076" i="1"/>
  <c r="S4076" i="1" s="1"/>
  <c r="K4077" i="1"/>
  <c r="S4077" i="1" s="1"/>
  <c r="K4078" i="1"/>
  <c r="S4078" i="1" s="1"/>
  <c r="K3365" i="1"/>
  <c r="S3365" i="1" s="1"/>
  <c r="K2644" i="1"/>
  <c r="S2644" i="1" s="1"/>
  <c r="K3087" i="1"/>
  <c r="S3087" i="1" s="1"/>
  <c r="K1691" i="1"/>
  <c r="S1691" i="1" s="1"/>
  <c r="K2895" i="1"/>
  <c r="S2895" i="1" s="1"/>
  <c r="K4079" i="1"/>
  <c r="S4079" i="1" s="1"/>
  <c r="K667" i="1"/>
  <c r="S667" i="1" s="1"/>
  <c r="K2663" i="1"/>
  <c r="S2663" i="1" s="1"/>
  <c r="K3305" i="1"/>
  <c r="S3305" i="1" s="1"/>
  <c r="K3009" i="1"/>
  <c r="S3009" i="1" s="1"/>
  <c r="K2723" i="1"/>
  <c r="S2723" i="1" s="1"/>
  <c r="K2452" i="1"/>
  <c r="S2452" i="1" s="1"/>
  <c r="K3074" i="1"/>
  <c r="S3074" i="1" s="1"/>
  <c r="K3047" i="1"/>
  <c r="S3047" i="1" s="1"/>
  <c r="K3433" i="1"/>
  <c r="S3433" i="1" s="1"/>
  <c r="K2114" i="1"/>
  <c r="S2114" i="1" s="1"/>
  <c r="K4080" i="1"/>
  <c r="S4080" i="1" s="1"/>
  <c r="K3613" i="1"/>
  <c r="S3613" i="1" s="1"/>
  <c r="K3005" i="1"/>
  <c r="S3005" i="1" s="1"/>
  <c r="K2347" i="1"/>
  <c r="S2347" i="1" s="1"/>
  <c r="K3020" i="1"/>
  <c r="S3020" i="1" s="1"/>
  <c r="K3231" i="1"/>
  <c r="S3231" i="1" s="1"/>
  <c r="K3048" i="1"/>
  <c r="S3048" i="1" s="1"/>
  <c r="K2993" i="1"/>
  <c r="S2993" i="1" s="1"/>
  <c r="K1568" i="1"/>
  <c r="S1568" i="1" s="1"/>
  <c r="K3698" i="1"/>
  <c r="S3698" i="1" s="1"/>
  <c r="K2374" i="1"/>
  <c r="S2374" i="1" s="1"/>
  <c r="K2399" i="1"/>
  <c r="S2399" i="1" s="1"/>
  <c r="K3595" i="1"/>
  <c r="S3595" i="1" s="1"/>
  <c r="K4081" i="1"/>
  <c r="S4081" i="1" s="1"/>
  <c r="K3549" i="1"/>
  <c r="S3549" i="1" s="1"/>
  <c r="K3085" i="1"/>
  <c r="S3085" i="1" s="1"/>
  <c r="K3168" i="1"/>
  <c r="S3168" i="1" s="1"/>
  <c r="K3049" i="1"/>
  <c r="S3049" i="1" s="1"/>
  <c r="K4082" i="1"/>
  <c r="S4082" i="1" s="1"/>
  <c r="K3238" i="1"/>
  <c r="S3238" i="1" s="1"/>
  <c r="K2141" i="1"/>
  <c r="S2141" i="1" s="1"/>
  <c r="K1765" i="1"/>
  <c r="S1765" i="1" s="1"/>
  <c r="K3485" i="1"/>
  <c r="S3485" i="1" s="1"/>
  <c r="K3486" i="1"/>
  <c r="S3486" i="1" s="1"/>
  <c r="K3434" i="1"/>
  <c r="S3434" i="1" s="1"/>
  <c r="K2544" i="1"/>
  <c r="S2544" i="1" s="1"/>
  <c r="K2714" i="1"/>
  <c r="S2714" i="1" s="1"/>
  <c r="K4083" i="1"/>
  <c r="S4083" i="1" s="1"/>
  <c r="K4084" i="1"/>
  <c r="S4084" i="1" s="1"/>
  <c r="K3699" i="1"/>
  <c r="S3699" i="1" s="1"/>
  <c r="K2277" i="1"/>
  <c r="S2277" i="1" s="1"/>
  <c r="K2639" i="1"/>
  <c r="S2639" i="1" s="1"/>
  <c r="K2174" i="1"/>
  <c r="S2174" i="1" s="1"/>
  <c r="K4085" i="1"/>
  <c r="S4085" i="1" s="1"/>
  <c r="K1715" i="1"/>
  <c r="S1715" i="1" s="1"/>
  <c r="K2769" i="1"/>
  <c r="S2769" i="1" s="1"/>
  <c r="K3596" i="1"/>
  <c r="S3596" i="1" s="1"/>
  <c r="K3502" i="1"/>
  <c r="S3502" i="1" s="1"/>
  <c r="K3306" i="1"/>
  <c r="S3306" i="1" s="1"/>
  <c r="K4086" i="1"/>
  <c r="S4086" i="1" s="1"/>
  <c r="K1976" i="1"/>
  <c r="S1976" i="1" s="1"/>
  <c r="K4087" i="1"/>
  <c r="S4087" i="1" s="1"/>
  <c r="K3597" i="1"/>
  <c r="S3597" i="1" s="1"/>
  <c r="K2984" i="1"/>
  <c r="S2984" i="1" s="1"/>
  <c r="K3126" i="1"/>
  <c r="S3126" i="1" s="1"/>
  <c r="K4088" i="1"/>
  <c r="S4088" i="1" s="1"/>
  <c r="K2045" i="1"/>
  <c r="S2045" i="1" s="1"/>
  <c r="K3435" i="1"/>
  <c r="S3435" i="1" s="1"/>
  <c r="K3700" i="1"/>
  <c r="S3700" i="1" s="1"/>
  <c r="K3436" i="1"/>
  <c r="S3436" i="1" s="1"/>
  <c r="K4089" i="1"/>
  <c r="S4089" i="1" s="1"/>
  <c r="K4090" i="1"/>
  <c r="S4090" i="1" s="1"/>
  <c r="K2742" i="1"/>
  <c r="S2742" i="1" s="1"/>
  <c r="K4091" i="1"/>
  <c r="S4091" i="1" s="1"/>
  <c r="K3562" i="1"/>
  <c r="S3562" i="1" s="1"/>
  <c r="K2555" i="1"/>
  <c r="S2555" i="1" s="1"/>
  <c r="K2854" i="1"/>
  <c r="S2854" i="1" s="1"/>
  <c r="K3325" i="1"/>
  <c r="S3325" i="1" s="1"/>
  <c r="K3450" i="1"/>
  <c r="S3450" i="1" s="1"/>
  <c r="K3326" i="1"/>
  <c r="S3326" i="1" s="1"/>
  <c r="K4092" i="1"/>
  <c r="S4092" i="1" s="1"/>
  <c r="K3067" i="1"/>
  <c r="S3067" i="1" s="1"/>
  <c r="K2860" i="1"/>
  <c r="S2860" i="1" s="1"/>
  <c r="K3327" i="1"/>
  <c r="S3327" i="1" s="1"/>
  <c r="K2753" i="1"/>
  <c r="S2753" i="1" s="1"/>
  <c r="K2654" i="1"/>
  <c r="S2654" i="1" s="1"/>
  <c r="K2954" i="1"/>
  <c r="S2954" i="1" s="1"/>
  <c r="K3503" i="1"/>
  <c r="S3503" i="1" s="1"/>
  <c r="K3046" i="1"/>
  <c r="S3046" i="1" s="1"/>
  <c r="K2955" i="1"/>
  <c r="S2955" i="1" s="1"/>
  <c r="K1346" i="1"/>
  <c r="S1346" i="1" s="1"/>
  <c r="K2825" i="1"/>
  <c r="S2825" i="1" s="1"/>
  <c r="K4093" i="1"/>
  <c r="S4093" i="1" s="1"/>
  <c r="K2582" i="1"/>
  <c r="S2582" i="1" s="1"/>
  <c r="K2177" i="1"/>
  <c r="S2177" i="1" s="1"/>
  <c r="K2950" i="1"/>
  <c r="S2950" i="1" s="1"/>
  <c r="K3101" i="1"/>
  <c r="S3101" i="1" s="1"/>
  <c r="K2719" i="1"/>
  <c r="S2719" i="1" s="1"/>
  <c r="K2214" i="1"/>
  <c r="S2214" i="1" s="1"/>
  <c r="K3010" i="1"/>
  <c r="S3010" i="1" s="1"/>
  <c r="K1350" i="1"/>
  <c r="S1350" i="1" s="1"/>
  <c r="K3155" i="1"/>
  <c r="S3155" i="1" s="1"/>
  <c r="K2556" i="1"/>
  <c r="S2556" i="1" s="1"/>
  <c r="K2691" i="1"/>
  <c r="S2691" i="1" s="1"/>
  <c r="K3026" i="1"/>
  <c r="S3026" i="1" s="1"/>
  <c r="K3371" i="1"/>
  <c r="S3371" i="1" s="1"/>
  <c r="K4094" i="1"/>
  <c r="S4094" i="1" s="1"/>
  <c r="K3221" i="1"/>
  <c r="S3221" i="1" s="1"/>
  <c r="K3149" i="1"/>
  <c r="S3149" i="1" s="1"/>
  <c r="K2645" i="1"/>
  <c r="S2645" i="1" s="1"/>
  <c r="K3614" i="1"/>
  <c r="S3614" i="1" s="1"/>
  <c r="K3598" i="1"/>
  <c r="S3598" i="1" s="1"/>
  <c r="K3218" i="1"/>
  <c r="S3218" i="1" s="1"/>
  <c r="K2688" i="1"/>
  <c r="S2688" i="1" s="1"/>
  <c r="K4095" i="1"/>
  <c r="S4095" i="1" s="1"/>
  <c r="K2514" i="1"/>
  <c r="S2514" i="1" s="1"/>
  <c r="K2246" i="1"/>
  <c r="S2246" i="1" s="1"/>
  <c r="K3550" i="1"/>
  <c r="S3550" i="1" s="1"/>
  <c r="K2715" i="1"/>
  <c r="S2715" i="1" s="1"/>
  <c r="K3441" i="1"/>
  <c r="S3441" i="1" s="1"/>
  <c r="K2970" i="1"/>
  <c r="S2970" i="1" s="1"/>
  <c r="K3701" i="1"/>
  <c r="S3701" i="1" s="1"/>
  <c r="K3346" i="1"/>
  <c r="S3346" i="1" s="1"/>
  <c r="K3633" i="1"/>
  <c r="S3633" i="1" s="1"/>
  <c r="K3599" i="1"/>
  <c r="S3599" i="1" s="1"/>
  <c r="K3244" i="1"/>
  <c r="S3244" i="1" s="1"/>
  <c r="K3204" i="1"/>
  <c r="S3204" i="1" s="1"/>
  <c r="K1991" i="1"/>
  <c r="S1991" i="1" s="1"/>
  <c r="K3466" i="1"/>
  <c r="S3466" i="1" s="1"/>
  <c r="K4096" i="1"/>
  <c r="S4096" i="1" s="1"/>
  <c r="K3407" i="1"/>
  <c r="S3407" i="1" s="1"/>
  <c r="K4097" i="1"/>
  <c r="S4097" i="1" s="1"/>
  <c r="K3702" i="1"/>
  <c r="S3702" i="1" s="1"/>
  <c r="K3219" i="1"/>
  <c r="S3219" i="1" s="1"/>
  <c r="K3119" i="1"/>
  <c r="S3119" i="1" s="1"/>
  <c r="K3061" i="1"/>
  <c r="S3061" i="1" s="1"/>
  <c r="K3391" i="1"/>
  <c r="S3391" i="1" s="1"/>
  <c r="K3150" i="1"/>
  <c r="S3150" i="1" s="1"/>
  <c r="K3075" i="1"/>
  <c r="S3075" i="1" s="1"/>
  <c r="K584" i="1"/>
  <c r="S584" i="1" s="1"/>
  <c r="K4098" i="1"/>
  <c r="S4098" i="1" s="1"/>
  <c r="K3551" i="1"/>
  <c r="S3551" i="1" s="1"/>
  <c r="K2915" i="1"/>
  <c r="S2915" i="1" s="1"/>
  <c r="K4099" i="1"/>
  <c r="S4099" i="1" s="1"/>
  <c r="K2949" i="1"/>
  <c r="S2949" i="1" s="1"/>
  <c r="K2625" i="1"/>
  <c r="S2625" i="1" s="1"/>
  <c r="K4100" i="1"/>
  <c r="S4100" i="1" s="1"/>
  <c r="K2767" i="1"/>
  <c r="S2767" i="1" s="1"/>
  <c r="K4101" i="1"/>
  <c r="S4101" i="1" s="1"/>
  <c r="K2749" i="1"/>
  <c r="S2749" i="1" s="1"/>
  <c r="K984" i="1"/>
  <c r="S984" i="1" s="1"/>
  <c r="K2978" i="1"/>
  <c r="S2978" i="1" s="1"/>
  <c r="K1373" i="1"/>
  <c r="S1373" i="1" s="1"/>
  <c r="K1603" i="1"/>
  <c r="S1603" i="1" s="1"/>
  <c r="K3188" i="1"/>
  <c r="S3188" i="1" s="1"/>
  <c r="K2840" i="1"/>
  <c r="S2840" i="1" s="1"/>
  <c r="K2851" i="1"/>
  <c r="S2851" i="1" s="1"/>
  <c r="K1713" i="1"/>
  <c r="S1713" i="1" s="1"/>
  <c r="K3451" i="1"/>
  <c r="S3451" i="1" s="1"/>
  <c r="K3452" i="1"/>
  <c r="S3452" i="1" s="1"/>
  <c r="K4102" i="1"/>
  <c r="S4102" i="1" s="1"/>
  <c r="K2940" i="1"/>
  <c r="S2940" i="1" s="1"/>
  <c r="K3703" i="1"/>
  <c r="S3703" i="1" s="1"/>
  <c r="K2712" i="1"/>
  <c r="S2712" i="1" s="1"/>
  <c r="K3102" i="1"/>
  <c r="S3102" i="1" s="1"/>
  <c r="K1557" i="1"/>
  <c r="S1557" i="1" s="1"/>
  <c r="K3472" i="1"/>
  <c r="S3472" i="1" s="1"/>
  <c r="K3704" i="1"/>
  <c r="S3704" i="1" s="1"/>
  <c r="K4103" i="1"/>
  <c r="S4103" i="1" s="1"/>
  <c r="K2265" i="1"/>
  <c r="S2265" i="1" s="1"/>
  <c r="K3103" i="1"/>
  <c r="S3103" i="1" s="1"/>
  <c r="K4104" i="1"/>
  <c r="S4104" i="1" s="1"/>
  <c r="K2418" i="1"/>
  <c r="S2418" i="1" s="1"/>
  <c r="K2473" i="1"/>
  <c r="S2473" i="1" s="1"/>
  <c r="K2481" i="1"/>
  <c r="S2481" i="1" s="1"/>
  <c r="K3156" i="1"/>
  <c r="S3156" i="1" s="1"/>
  <c r="K2916" i="1"/>
  <c r="S2916" i="1" s="1"/>
  <c r="K2861" i="1"/>
  <c r="S2861" i="1" s="1"/>
  <c r="K4105" i="1"/>
  <c r="S4105" i="1" s="1"/>
  <c r="K2690" i="1"/>
  <c r="S2690" i="1" s="1"/>
  <c r="K3050" i="1"/>
  <c r="S3050" i="1" s="1"/>
  <c r="K2773" i="1"/>
  <c r="S2773" i="1" s="1"/>
  <c r="K3394" i="1"/>
  <c r="S3394" i="1" s="1"/>
  <c r="K3437" i="1"/>
  <c r="S3437" i="1" s="1"/>
  <c r="K1534" i="1"/>
  <c r="S1534" i="1" s="1"/>
  <c r="K3366" i="1"/>
  <c r="S3366" i="1" s="1"/>
  <c r="K2734" i="1"/>
  <c r="S2734" i="1" s="1"/>
  <c r="K3012" i="1"/>
  <c r="S3012" i="1" s="1"/>
  <c r="K4106" i="1"/>
  <c r="S4106" i="1" s="1"/>
  <c r="K3604" i="1"/>
  <c r="S3604" i="1" s="1"/>
  <c r="K3350" i="1"/>
  <c r="S3350" i="1" s="1"/>
  <c r="K2498" i="1"/>
  <c r="S2498" i="1" s="1"/>
  <c r="K2615" i="1"/>
  <c r="S2615" i="1" s="1"/>
  <c r="K4107" i="1"/>
  <c r="S4107" i="1" s="1"/>
  <c r="K2163" i="1"/>
  <c r="S2163" i="1" s="1"/>
  <c r="K4108" i="1"/>
  <c r="S4108" i="1" s="1"/>
  <c r="K3600" i="1"/>
  <c r="S3600" i="1" s="1"/>
  <c r="K4109" i="1"/>
  <c r="S4109" i="1" s="1"/>
  <c r="K2804" i="1"/>
  <c r="S2804" i="1" s="1"/>
  <c r="K3615" i="1"/>
  <c r="S3615" i="1" s="1"/>
  <c r="K2489" i="1"/>
  <c r="S2489" i="1" s="1"/>
  <c r="K3552" i="1"/>
  <c r="S3552" i="1" s="1"/>
  <c r="K3553" i="1"/>
  <c r="S3553" i="1" s="1"/>
  <c r="K3311" i="1"/>
  <c r="S3311" i="1" s="1"/>
  <c r="K4110" i="1"/>
  <c r="S4110" i="1" s="1"/>
  <c r="K2946" i="1"/>
  <c r="S2946" i="1" s="1"/>
  <c r="K2923" i="1"/>
  <c r="S2923" i="1" s="1"/>
  <c r="K3372" i="1"/>
  <c r="S3372" i="1" s="1"/>
  <c r="K2964" i="1"/>
  <c r="S2964" i="1" s="1"/>
  <c r="K3464" i="1"/>
  <c r="S3464" i="1" s="1"/>
  <c r="K3245" i="1"/>
  <c r="S3245" i="1" s="1"/>
  <c r="K2503" i="1"/>
  <c r="S2503" i="1" s="1"/>
  <c r="K2468" i="1"/>
  <c r="S2468" i="1" s="1"/>
  <c r="K2768" i="1"/>
  <c r="S2768" i="1" s="1"/>
  <c r="K4111" i="1"/>
  <c r="S4111" i="1" s="1"/>
  <c r="K4112" i="1"/>
  <c r="S4112" i="1" s="1"/>
  <c r="K3307" i="1"/>
  <c r="S3307" i="1" s="1"/>
  <c r="K4113" i="1"/>
  <c r="S4113" i="1" s="1"/>
  <c r="K4114" i="1"/>
  <c r="S4114" i="1" s="1"/>
  <c r="K3045" i="1"/>
  <c r="S3045" i="1" s="1"/>
  <c r="K3151" i="1"/>
  <c r="S3151" i="1" s="1"/>
  <c r="K2557" i="1"/>
  <c r="S2557" i="1" s="1"/>
  <c r="K1760" i="1"/>
  <c r="S1760" i="1" s="1"/>
  <c r="K1397" i="1"/>
  <c r="S1397" i="1" s="1"/>
  <c r="K3333" i="1"/>
  <c r="S3333" i="1" s="1"/>
  <c r="K3247" i="1"/>
  <c r="S3247" i="1" s="1"/>
  <c r="K4115" i="1"/>
  <c r="S4115" i="1" s="1"/>
  <c r="K3170" i="1"/>
  <c r="S3170" i="1" s="1"/>
  <c r="K3158" i="1"/>
  <c r="S3158" i="1" s="1"/>
  <c r="K3705" i="1"/>
  <c r="S3705" i="1" s="1"/>
  <c r="K3616" i="1"/>
  <c r="S3616" i="1" s="1"/>
  <c r="K625" i="1"/>
  <c r="S625" i="1" s="1"/>
  <c r="S153" i="1"/>
  <c r="S3761" i="1"/>
  <c r="S495" i="1"/>
  <c r="S1063" i="1"/>
  <c r="S3237" i="1"/>
  <c r="S3234" i="1"/>
  <c r="S3496" i="1"/>
  <c r="S384" i="1"/>
  <c r="S3936" i="1"/>
  <c r="S856" i="1"/>
  <c r="E7" i="3" l="1"/>
  <c r="H7" i="3" s="1"/>
  <c r="E6" i="3"/>
  <c r="G6" i="3" s="1"/>
  <c r="E8" i="3"/>
  <c r="H8" i="3" s="1"/>
  <c r="E10" i="3"/>
  <c r="G10" i="3" s="1"/>
  <c r="E9" i="3"/>
  <c r="H9" i="3" s="1"/>
  <c r="E3" i="3"/>
  <c r="F3" i="3" s="1"/>
  <c r="E4" i="3"/>
  <c r="G4" i="3" s="1"/>
  <c r="E5" i="3"/>
  <c r="F5" i="3" s="1"/>
  <c r="E2" i="3"/>
  <c r="F2" i="3" s="1"/>
  <c r="E13" i="3"/>
  <c r="H13" i="3" s="1"/>
  <c r="E12" i="3"/>
  <c r="H12" i="3" s="1"/>
  <c r="E11" i="3"/>
  <c r="G11" i="3" s="1"/>
  <c r="F7" i="3" l="1"/>
  <c r="F10" i="3"/>
  <c r="G8" i="3"/>
  <c r="G7" i="3"/>
  <c r="H6" i="3"/>
  <c r="F6" i="3"/>
  <c r="F8" i="3"/>
  <c r="G2" i="3"/>
  <c r="H2" i="3"/>
  <c r="F9" i="3"/>
  <c r="G5" i="3"/>
  <c r="G3" i="3"/>
  <c r="H3" i="3"/>
  <c r="H10" i="3"/>
  <c r="F4" i="3"/>
  <c r="G9" i="3"/>
  <c r="H5" i="3"/>
  <c r="H4" i="3"/>
  <c r="G13" i="3"/>
  <c r="H11" i="3"/>
  <c r="F12" i="3"/>
  <c r="F13" i="3"/>
  <c r="G12" i="3"/>
  <c r="F11" i="3"/>
</calcChain>
</file>

<file path=xl/sharedStrings.xml><?xml version="1.0" encoding="utf-8"?>
<sst xmlns="http://schemas.openxmlformats.org/spreadsheetml/2006/main" count="28858" uniqueCount="8357">
  <si>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</si>
  <si>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</si>
  <si>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</si>
  <si>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</si>
  <si>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</si>
  <si>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</si>
  <si>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</si>
  <si>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</si>
  <si>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</si>
  <si>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</si>
  <si>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</si>
  <si>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</si>
  <si>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</si>
  <si>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</si>
  <si>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</si>
  <si>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</si>
  <si>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</si>
  <si>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</si>
  <si>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</si>
  <si>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</si>
  <si>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</si>
  <si>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</si>
  <si>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</si>
  <si>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</si>
  <si>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</si>
  <si>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</si>
  <si>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</si>
  <si>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</si>
  <si>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</si>
  <si>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</si>
  <si>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</si>
  <si>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</si>
  <si>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</si>
  <si>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</si>
  <si>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</si>
  <si>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</si>
  <si>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</si>
  <si>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</si>
  <si>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</si>
  <si>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</si>
  <si>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</si>
  <si>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</si>
  <si>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</si>
  <si>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</si>
  <si>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</si>
  <si>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</si>
  <si>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</si>
  <si>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</si>
  <si>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</si>
  <si>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</si>
  <si>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</si>
  <si>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</si>
  <si>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</si>
  <si>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</si>
  <si>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</si>
  <si>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</si>
  <si>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</si>
  <si>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</si>
  <si>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</si>
  <si>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</si>
  <si>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</si>
  <si>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</si>
  <si>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</si>
  <si>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</si>
  <si>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</si>
  <si>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</si>
  <si>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</si>
  <si>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</si>
  <si>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</si>
  <si>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</si>
  <si>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</si>
  <si>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</si>
  <si>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</si>
  <si>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</si>
  <si>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</si>
  <si>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</si>
  <si>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</si>
  <si>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</si>
  <si>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</si>
  <si>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</si>
  <si>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</si>
  <si>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</si>
  <si>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</si>
  <si>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</si>
  <si>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</si>
  <si>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</si>
  <si>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</si>
  <si>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</si>
  <si>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</si>
  <si>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</si>
  <si>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</si>
  <si>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</si>
  <si>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</si>
  <si>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</si>
  <si>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</si>
  <si>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</si>
  <si>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</si>
  <si>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</si>
  <si>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</si>
  <si>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</si>
  <si>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</si>
  <si>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</si>
  <si>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</si>
  <si>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</si>
  <si>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</si>
  <si>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</si>
  <si>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</si>
  <si>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</si>
  <si>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</si>
  <si>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</si>
  <si>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</si>
  <si>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</si>
  <si>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</si>
  <si>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</si>
  <si>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</si>
  <si>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</si>
  <si>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</si>
  <si>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</si>
  <si>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</si>
  <si>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</si>
  <si>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</si>
  <si>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</si>
  <si>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</si>
  <si>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</si>
  <si>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</si>
  <si>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</si>
  <si>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</si>
  <si>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</si>
  <si>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</si>
  <si>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</si>
  <si>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</si>
  <si>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</si>
  <si>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</si>
  <si>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</si>
  <si>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</si>
  <si>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</si>
  <si>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</si>
  <si>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</si>
  <si>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</si>
  <si>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</si>
  <si>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</si>
  <si>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</si>
  <si>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</si>
  <si>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</si>
  <si>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</si>
  <si>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</si>
  <si>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</si>
  <si>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</si>
  <si>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</si>
  <si>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</si>
  <si>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</si>
  <si>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</si>
  <si>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</si>
  <si>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</si>
  <si>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</si>
  <si>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</si>
  <si>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</si>
  <si>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</si>
  <si>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</si>
  <si>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</si>
  <si>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</si>
  <si>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</si>
  <si>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</si>
  <si>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</si>
  <si>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</si>
  <si>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</si>
  <si>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</si>
  <si>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</si>
  <si>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</si>
  <si>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</si>
  <si>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</si>
  <si>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</si>
  <si>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</si>
  <si>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</si>
  <si>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</si>
  <si>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</si>
  <si>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</si>
  <si>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</si>
  <si>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</si>
  <si>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</si>
  <si>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</si>
  <si>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</si>
  <si>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</si>
  <si>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</si>
  <si>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</si>
  <si>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</si>
  <si>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</si>
  <si>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</si>
  <si>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</si>
  <si>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</si>
  <si>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</si>
  <si>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</si>
  <si>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</si>
  <si>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</si>
  <si>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</si>
  <si>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</si>
  <si>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</si>
  <si>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</si>
  <si>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</si>
  <si>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</si>
  <si>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</si>
  <si>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</si>
  <si>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</si>
  <si>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</si>
  <si>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</si>
  <si>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</si>
  <si>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</si>
  <si>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</si>
  <si>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</si>
  <si>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</si>
  <si>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</si>
  <si>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</si>
  <si>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</si>
  <si>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</si>
  <si>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</si>
  <si>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</si>
  <si>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</si>
  <si>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</si>
  <si>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</si>
  <si>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</si>
  <si>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</si>
  <si>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</si>
  <si>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</si>
  <si>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</si>
  <si>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</si>
  <si>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</si>
  <si>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</si>
  <si>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</si>
  <si>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</si>
  <si>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</si>
  <si>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</si>
  <si>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</si>
  <si>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</si>
  <si>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</si>
  <si>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</si>
  <si>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</si>
  <si>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</si>
  <si>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</si>
  <si>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</si>
  <si>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</si>
  <si>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</si>
  <si>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</si>
  <si>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</si>
  <si>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</si>
  <si>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</si>
  <si>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</si>
  <si>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</si>
  <si>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</si>
  <si>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</si>
  <si>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</si>
  <si>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</si>
  <si>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</si>
  <si>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</si>
  <si>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</si>
  <si>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</si>
  <si>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</si>
  <si>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</si>
  <si>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</si>
  <si>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</si>
  <si>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</si>
  <si>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</si>
  <si>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</si>
  <si>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</si>
  <si>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</si>
  <si>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</si>
  <si>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</si>
  <si>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</si>
  <si>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</si>
  <si>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</si>
  <si>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</si>
  <si>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</si>
  <si>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</si>
  <si>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</si>
  <si>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</si>
  <si>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</si>
  <si>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</si>
  <si>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</si>
  <si>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</si>
  <si>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</si>
  <si>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</si>
  <si>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</si>
  <si>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</si>
  <si>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</si>
  <si>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</si>
  <si>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</si>
  <si>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</si>
  <si>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</si>
  <si>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</si>
  <si>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</si>
  <si>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</si>
  <si>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</si>
  <si>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</si>
  <si>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</si>
  <si>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</si>
  <si>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</si>
  <si>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</si>
  <si>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</si>
  <si>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</si>
  <si>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</si>
  <si>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</si>
  <si>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</si>
  <si>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</si>
  <si>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</si>
  <si>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</si>
  <si>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</si>
  <si>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</si>
  <si>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</si>
  <si>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</si>
  <si>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</si>
  <si>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</si>
  <si>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</si>
  <si>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</si>
  <si>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</si>
  <si>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</si>
  <si>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</si>
  <si>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</si>
  <si>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</si>
  <si>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</si>
  <si>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</si>
  <si>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</si>
  <si>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</si>
  <si>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</si>
  <si>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</si>
  <si>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</si>
  <si>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</si>
  <si>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</si>
  <si>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</si>
  <si>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</si>
  <si>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</si>
  <si>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</si>
  <si>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</si>
  <si>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</si>
  <si>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</si>
  <si>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</si>
  <si>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</si>
  <si>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</si>
  <si>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</si>
  <si>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</si>
  <si>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</si>
  <si>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</si>
  <si>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</si>
  <si>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</si>
  <si>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</si>
  <si>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</si>
  <si>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</si>
  <si>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</si>
  <si>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</si>
  <si>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</si>
  <si>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</si>
  <si>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</si>
  <si>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</si>
  <si>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</si>
  <si>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</si>
  <si>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</si>
  <si>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</si>
  <si>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</si>
  <si>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</si>
  <si>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</si>
  <si>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</si>
  <si>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</si>
  <si>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</si>
  <si>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</si>
  <si>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</si>
  <si>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</si>
  <si>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</si>
  <si>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</si>
  <si>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</si>
  <si>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</si>
  <si>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</si>
  <si>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</si>
  <si>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</si>
  <si>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</si>
  <si>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</si>
  <si>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</si>
  <si>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</si>
  <si>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</si>
  <si>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</si>
  <si>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</si>
  <si>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</si>
  <si>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</si>
  <si>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</si>
  <si>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</si>
  <si>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</si>
  <si>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</si>
  <si>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</si>
  <si>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</si>
  <si>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</si>
  <si>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</si>
  <si>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</si>
  <si>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</si>
  <si>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</si>
  <si>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</si>
  <si>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</si>
  <si>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</si>
  <si>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</si>
  <si>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</si>
  <si>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</si>
  <si>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</si>
  <si>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</si>
  <si>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</si>
  <si>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</si>
  <si>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</si>
  <si>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</si>
  <si>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</si>
  <si>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</si>
  <si>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</si>
  <si>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</si>
  <si>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</si>
  <si>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</si>
  <si>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</si>
  <si>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</si>
  <si>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</si>
  <si>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</si>
  <si>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</si>
  <si>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</si>
  <si>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</si>
  <si>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</si>
  <si>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</si>
  <si>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</si>
  <si>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</si>
  <si>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</si>
  <si>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</si>
  <si>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</si>
  <si>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</si>
  <si>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</si>
  <si>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</si>
  <si>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</si>
  <si>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</si>
  <si>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</si>
  <si>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</si>
  <si>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</si>
  <si>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</si>
  <si>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</si>
  <si>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</si>
  <si>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</si>
  <si>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</si>
  <si>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</si>
  <si>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</si>
  <si>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</si>
  <si>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</si>
  <si>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</si>
  <si>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</si>
  <si>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</si>
  <si>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</si>
  <si>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</si>
  <si>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</si>
  <si>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</si>
  <si>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</si>
  <si>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</si>
  <si>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</si>
  <si>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</si>
  <si>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</si>
  <si>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</si>
  <si>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</si>
  <si>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</si>
  <si>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</si>
  <si>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</si>
  <si>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</si>
  <si>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</si>
  <si>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</si>
  <si>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</si>
  <si>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</si>
  <si>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</si>
  <si>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</si>
  <si>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</si>
  <si>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</si>
  <si>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</si>
  <si>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</si>
  <si>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</si>
  <si>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</si>
  <si>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</si>
  <si>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</si>
  <si>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</si>
  <si>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</si>
  <si>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</si>
  <si>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</si>
  <si>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</si>
  <si>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</si>
  <si>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</si>
  <si>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</si>
  <si>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</si>
  <si>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</si>
  <si>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</si>
  <si>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</si>
  <si>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</si>
  <si>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</si>
  <si>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</si>
  <si>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</si>
  <si>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</si>
  <si>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</si>
  <si>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</si>
  <si>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</si>
  <si>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</si>
  <si>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</si>
  <si>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</si>
  <si>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</si>
  <si>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</si>
  <si>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</si>
  <si>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</si>
  <si>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</si>
  <si>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</si>
  <si>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</si>
  <si>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</si>
  <si>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</si>
  <si>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</si>
  <si>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</si>
  <si>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</si>
  <si>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</si>
  <si>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</si>
  <si>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</si>
  <si>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</si>
  <si>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</si>
  <si>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</si>
  <si>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</si>
  <si>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</si>
  <si>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</si>
  <si>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</si>
  <si>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</si>
  <si>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</si>
  <si>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</si>
  <si>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</si>
  <si>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</si>
  <si>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</si>
  <si>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</si>
  <si>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</si>
  <si>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</si>
  <si>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</si>
  <si>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</si>
  <si>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</si>
  <si>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</si>
  <si>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</si>
  <si>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</si>
  <si>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</si>
  <si>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</si>
  <si>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</si>
  <si>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</si>
  <si>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</si>
  <si>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</si>
  <si>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</si>
  <si>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</si>
  <si>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</si>
  <si>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</si>
  <si>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</si>
  <si>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</si>
  <si>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</si>
  <si>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</si>
  <si>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</si>
  <si>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</si>
  <si>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</si>
  <si>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</si>
  <si>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</si>
  <si>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</si>
  <si>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</si>
  <si>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</si>
  <si>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</si>
  <si>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</si>
  <si>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</si>
  <si>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</si>
  <si>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</si>
  <si>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</si>
  <si>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</si>
  <si>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</si>
  <si>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</si>
  <si>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</si>
  <si>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</si>
  <si>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</si>
  <si>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</si>
  <si>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</si>
  <si>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</si>
  <si>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</si>
  <si>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</si>
  <si>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</si>
  <si>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</si>
  <si>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</si>
  <si>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</si>
  <si>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</si>
  <si>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</si>
  <si>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</si>
  <si>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</si>
  <si>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</si>
  <si>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</si>
  <si>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</si>
  <si>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</si>
  <si>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</si>
  <si>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</si>
  <si>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</si>
  <si>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</si>
  <si>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</si>
  <si>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</si>
  <si>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</si>
  <si>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</si>
  <si>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</si>
  <si>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</si>
  <si>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</si>
  <si>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</si>
  <si>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</si>
  <si>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</si>
  <si>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</si>
  <si>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</si>
  <si>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</si>
  <si>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</si>
  <si>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</si>
  <si>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</si>
  <si>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</si>
  <si>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</si>
  <si>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</si>
  <si>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</si>
  <si>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</si>
  <si>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</si>
  <si>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</si>
  <si>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</si>
  <si>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</si>
  <si>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</si>
  <si>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</si>
  <si>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</si>
  <si>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</si>
  <si>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</si>
  <si>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</si>
  <si>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</si>
  <si>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</si>
  <si>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</si>
  <si>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</si>
  <si>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</si>
  <si>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</si>
  <si>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</si>
  <si>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</si>
  <si>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</si>
  <si>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</si>
  <si>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</si>
  <si>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</si>
  <si>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</si>
  <si>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</si>
  <si>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</si>
  <si>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</si>
  <si>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</si>
  <si>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</si>
  <si>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</si>
  <si>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</si>
  <si>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</si>
  <si>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</si>
  <si>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</si>
  <si>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</si>
  <si>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</si>
  <si>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</si>
  <si>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</si>
  <si>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</si>
  <si>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</si>
  <si>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</si>
  <si>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</si>
  <si>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</si>
  <si>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</si>
  <si>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</si>
  <si>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</si>
  <si>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</si>
  <si>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</si>
  <si>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</si>
  <si>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</si>
  <si>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</si>
  <si>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</si>
  <si>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</si>
  <si>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</si>
  <si>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</si>
  <si>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</si>
  <si>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</si>
  <si>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</si>
  <si>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</si>
  <si>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</si>
  <si>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</si>
  <si>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</si>
  <si>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</si>
  <si>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</si>
  <si>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</si>
  <si>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</si>
  <si>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</si>
  <si>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</si>
  <si>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</si>
  <si>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</si>
  <si>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</si>
  <si>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</si>
  <si>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</si>
  <si>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</si>
  <si>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</si>
  <si>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</si>
  <si>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</si>
  <si>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</si>
  <si>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</si>
  <si>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</si>
  <si>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</si>
  <si>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</si>
  <si>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</si>
  <si>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</si>
  <si>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</si>
  <si>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</si>
  <si>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</si>
  <si>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</si>
  <si>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</si>
  <si>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</si>
  <si>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</si>
  <si>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</si>
  <si>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</si>
  <si>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</si>
  <si>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</si>
  <si>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</si>
  <si>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</si>
  <si>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</si>
  <si>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</si>
  <si>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</si>
  <si>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</si>
  <si>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</si>
  <si>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</si>
  <si>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</si>
  <si>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</si>
  <si>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</si>
  <si>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</si>
  <si>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</si>
  <si>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</si>
  <si>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</si>
  <si>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</si>
  <si>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</si>
  <si>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</si>
  <si>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</si>
  <si>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</si>
  <si>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</si>
  <si>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</si>
  <si>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</si>
  <si>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</si>
  <si>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</si>
  <si>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</si>
  <si>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</si>
  <si>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</si>
  <si>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</si>
  <si>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</si>
  <si>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</si>
  <si>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</si>
  <si>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</si>
  <si>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</si>
  <si>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</si>
  <si>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</si>
  <si>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</si>
  <si>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</si>
  <si>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</si>
  <si>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</si>
  <si>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</si>
  <si>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</si>
  <si>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</si>
  <si>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</si>
  <si>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</si>
  <si>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</si>
  <si>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</si>
  <si>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</si>
  <si>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</si>
  <si>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</si>
  <si>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</si>
  <si>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</si>
  <si>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</si>
  <si>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</si>
  <si>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</si>
  <si>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</si>
  <si>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</si>
  <si>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</si>
  <si>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</si>
  <si>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</si>
  <si>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</si>
  <si>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</si>
  <si>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</si>
  <si>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</si>
  <si>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</si>
  <si>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</si>
  <si>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</si>
  <si>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</si>
  <si>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</si>
  <si>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</si>
  <si>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</si>
  <si>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</si>
  <si>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</si>
  <si>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</si>
  <si>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</si>
  <si>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</si>
  <si>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</si>
  <si>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</si>
  <si>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</si>
  <si>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</si>
  <si>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</si>
  <si>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</si>
  <si>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</si>
  <si>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</si>
  <si>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</si>
  <si>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</si>
  <si>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</si>
  <si>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</si>
  <si>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</si>
  <si>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</si>
  <si>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</si>
  <si>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</si>
  <si>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</si>
  <si>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</si>
  <si>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</si>
  <si>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</si>
  <si>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</si>
  <si>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</si>
  <si>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</si>
  <si>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</si>
  <si>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</si>
  <si>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</si>
  <si>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</si>
  <si>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</si>
  <si>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</si>
  <si>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</si>
  <si>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</si>
  <si>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</si>
  <si>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</si>
  <si>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</si>
  <si>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</si>
  <si>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</si>
  <si>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</si>
  <si>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</si>
  <si>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</si>
  <si>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</si>
  <si>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</si>
  <si>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</si>
  <si>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</si>
  <si>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</si>
  <si>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</si>
  <si>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</si>
  <si>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</si>
  <si>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</si>
  <si>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</si>
  <si>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</si>
  <si>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</si>
  <si>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</si>
  <si>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</si>
  <si>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</si>
  <si>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</si>
  <si>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</si>
  <si>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</si>
  <si>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</si>
  <si>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</si>
  <si>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</si>
  <si>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</si>
  <si>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</si>
  <si>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</si>
  <si>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</si>
  <si>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</si>
  <si>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</si>
  <si>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</si>
  <si>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</si>
  <si>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</si>
  <si>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</si>
  <si>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</si>
  <si>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</si>
  <si>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</si>
  <si>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</si>
  <si>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</si>
  <si>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</si>
  <si>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</si>
  <si>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</si>
  <si>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</si>
  <si>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</si>
  <si>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</si>
  <si>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</si>
  <si>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</si>
  <si>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</si>
  <si>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</si>
  <si>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</si>
  <si>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</si>
  <si>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</si>
  <si>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</si>
  <si>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</si>
  <si>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</si>
  <si>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</si>
  <si>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</si>
  <si>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</si>
  <si>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</si>
  <si>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</si>
  <si>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</si>
  <si>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</si>
  <si>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</si>
  <si>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</si>
  <si>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</si>
  <si>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</si>
  <si>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</si>
  <si>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</si>
  <si>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</si>
  <si>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</si>
  <si>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</si>
  <si>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</si>
  <si>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</si>
  <si>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</si>
  <si>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</si>
  <si>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</si>
  <si>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</si>
  <si>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</si>
  <si>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</si>
  <si>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</si>
  <si>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</si>
  <si>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</si>
  <si>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</si>
  <si>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</si>
  <si>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</si>
  <si>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</si>
  <si>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</si>
  <si>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</si>
  <si>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</si>
  <si>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</si>
  <si>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</si>
  <si>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</si>
  <si>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</si>
  <si>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</si>
  <si>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</si>
  <si>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</si>
  <si>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</si>
  <si>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</si>
  <si>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</si>
  <si>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</si>
  <si>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</si>
  <si>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</si>
  <si>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</si>
  <si>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</si>
  <si>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</si>
  <si>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</si>
  <si>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</si>
  <si>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</si>
  <si>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</si>
  <si>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</si>
  <si>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</si>
  <si>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</si>
  <si>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</si>
  <si>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</si>
  <si>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</si>
  <si>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</si>
  <si>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</si>
  <si>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</si>
  <si>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</si>
  <si>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</si>
  <si>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</si>
  <si>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</si>
  <si>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</si>
  <si>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</si>
  <si>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</si>
  <si>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</si>
  <si>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</si>
  <si>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</si>
  <si>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</si>
  <si>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</si>
  <si>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</si>
  <si>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</si>
  <si>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</si>
  <si>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</si>
  <si>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</si>
  <si>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</si>
  <si>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</si>
  <si>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</si>
  <si>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</si>
  <si>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</si>
  <si>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</si>
  <si>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</si>
  <si>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</si>
  <si>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</si>
  <si>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</si>
  <si>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</si>
  <si>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</si>
  <si>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</si>
  <si>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</si>
  <si>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</si>
  <si>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</si>
  <si>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</si>
  <si>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</si>
  <si>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</si>
  <si>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</si>
  <si>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</si>
  <si>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</si>
  <si>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</si>
  <si>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</si>
  <si>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</si>
  <si>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</si>
  <si>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</si>
  <si>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</si>
  <si>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</si>
  <si>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</si>
  <si>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</si>
  <si>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</si>
  <si>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</si>
  <si>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</si>
  <si>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</si>
  <si>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</si>
  <si>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</si>
  <si>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</si>
  <si>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</si>
  <si>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</si>
  <si>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</si>
  <si>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</si>
  <si>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</si>
  <si>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</si>
  <si>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</si>
  <si>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</si>
  <si>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</si>
  <si>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</si>
  <si>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</si>
  <si>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</si>
  <si>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</si>
  <si>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</si>
  <si>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</si>
  <si>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</si>
  <si>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</si>
  <si>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</si>
  <si>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</si>
  <si>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</si>
  <si>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</si>
  <si>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</si>
  <si>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</si>
  <si>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</si>
  <si>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</si>
  <si>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</si>
  <si>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</si>
  <si>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</si>
  <si>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</si>
  <si>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</si>
  <si>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</si>
  <si>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</si>
  <si>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</si>
  <si>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</si>
  <si>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</si>
  <si>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</si>
  <si>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</si>
  <si>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</si>
  <si>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</si>
  <si>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</si>
  <si>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</si>
  <si>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</si>
  <si>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</si>
  <si>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</si>
  <si>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</si>
  <si>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</si>
  <si>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</si>
  <si>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</si>
  <si>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</si>
  <si>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</si>
  <si>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</si>
  <si>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</si>
  <si>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</si>
  <si>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</si>
  <si>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</si>
  <si>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</si>
  <si>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</si>
  <si>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</si>
  <si>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</si>
  <si>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</si>
  <si>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</si>
  <si>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</si>
  <si>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</si>
  <si>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</si>
  <si>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</si>
  <si>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</si>
  <si>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</si>
  <si>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</si>
  <si>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</si>
  <si>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</si>
  <si>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</si>
  <si>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</si>
  <si>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</si>
  <si>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</si>
  <si>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</si>
  <si>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</si>
  <si>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</si>
  <si>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</si>
  <si>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</si>
  <si>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</si>
  <si>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</si>
  <si>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</si>
  <si>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</si>
  <si>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</si>
  <si>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</si>
  <si>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</si>
  <si>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</si>
  <si>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</si>
  <si>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</si>
  <si>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</si>
  <si>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</si>
  <si>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</si>
  <si>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</si>
  <si>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</si>
  <si>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</si>
  <si>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</si>
  <si>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</si>
  <si>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</si>
  <si>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</si>
  <si>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</si>
  <si>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</si>
  <si>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</si>
  <si>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</si>
  <si>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</si>
  <si>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</si>
  <si>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</si>
  <si>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</si>
  <si>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</si>
  <si>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</si>
  <si>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</si>
  <si>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</si>
  <si>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</si>
  <si>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</si>
  <si>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</si>
  <si>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</si>
  <si>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</si>
  <si>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</si>
  <si>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</si>
  <si>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</si>
  <si>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</si>
  <si>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</si>
  <si>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</si>
  <si>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</si>
  <si>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</si>
  <si>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</si>
  <si>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</si>
  <si>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</si>
  <si>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</si>
  <si>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</si>
  <si>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</si>
  <si>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</si>
  <si>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</si>
  <si>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</si>
  <si>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</si>
  <si>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</si>
  <si>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</si>
  <si>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</si>
  <si>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</si>
  <si>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</si>
  <si>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</si>
  <si>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</si>
  <si>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</si>
  <si>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</si>
  <si>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</si>
  <si>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</si>
  <si>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</si>
  <si>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</si>
  <si>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</si>
  <si>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</si>
  <si>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</si>
  <si>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</si>
  <si>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</si>
  <si>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</si>
  <si>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</si>
  <si>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</si>
  <si>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</si>
  <si>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</si>
  <si>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</si>
  <si>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</si>
  <si>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</si>
  <si>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</si>
  <si>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</si>
  <si>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</si>
  <si>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</si>
  <si>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</si>
  <si>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</si>
  <si>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</si>
  <si>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</si>
  <si>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</si>
  <si>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</si>
  <si>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</si>
  <si>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</si>
  <si>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</si>
  <si>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</si>
  <si>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</si>
  <si>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</si>
  <si>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</si>
  <si>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</si>
  <si>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</si>
  <si>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</si>
  <si>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</si>
  <si>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</si>
  <si>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</si>
  <si>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</si>
  <si>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</si>
  <si>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</si>
  <si>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</si>
  <si>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</si>
  <si>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</si>
  <si>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</si>
  <si>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</si>
  <si>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</si>
  <si>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</si>
  <si>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</si>
  <si>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</si>
  <si>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</si>
  <si>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</si>
  <si>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</si>
  <si>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</si>
  <si>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</si>
  <si>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</si>
  <si>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</si>
  <si>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</si>
  <si>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</si>
  <si>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</si>
  <si>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</si>
  <si>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</si>
  <si>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</si>
  <si>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</si>
  <si>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</si>
  <si>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</si>
  <si>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</si>
  <si>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</si>
  <si>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</si>
  <si>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</si>
  <si>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</si>
  <si>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</si>
  <si>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</si>
  <si>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</si>
  <si>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</si>
  <si>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</si>
  <si>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</si>
  <si>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</si>
  <si>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</si>
  <si>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</si>
  <si>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</si>
  <si>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</si>
  <si>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</si>
  <si>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</si>
  <si>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</si>
  <si>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</si>
  <si>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</si>
  <si>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</si>
  <si>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</si>
  <si>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</si>
  <si>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</si>
  <si>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</si>
  <si>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</si>
  <si>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</si>
  <si>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</si>
  <si>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</si>
  <si>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</si>
  <si>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</si>
  <si>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</si>
  <si>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</si>
  <si>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</si>
  <si>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</si>
  <si>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</si>
  <si>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</si>
  <si>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</si>
  <si>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</si>
  <si>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</si>
  <si>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</si>
  <si>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</si>
  <si>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</si>
  <si>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</si>
  <si>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</si>
  <si>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</si>
  <si>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</si>
  <si>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</si>
  <si>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</si>
  <si>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</si>
  <si>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</si>
  <si>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</si>
  <si>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</si>
  <si>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</si>
  <si>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</si>
  <si>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</si>
  <si>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</si>
  <si>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</si>
  <si>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</si>
  <si>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</si>
  <si>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</si>
  <si>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</si>
  <si>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</si>
  <si>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</si>
  <si>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</si>
  <si>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</si>
  <si>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</si>
  <si>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</si>
  <si>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</si>
  <si>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</si>
  <si>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</si>
  <si>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</si>
  <si>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</si>
  <si>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</si>
  <si>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</si>
  <si>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</si>
  <si>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</si>
  <si>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</si>
  <si>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</si>
  <si>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</si>
  <si>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</si>
  <si>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</si>
  <si>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</si>
  <si>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</si>
  <si>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</si>
  <si>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</si>
  <si>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</si>
  <si>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</si>
  <si>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</si>
  <si>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</si>
  <si>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</si>
  <si>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</si>
  <si>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</si>
  <si>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</si>
  <si>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</si>
  <si>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</si>
  <si>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</si>
  <si>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</si>
  <si>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</si>
  <si>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</si>
  <si>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</si>
  <si>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</si>
  <si>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</si>
  <si>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</si>
  <si>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</si>
  <si>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</si>
  <si>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</si>
  <si>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</si>
  <si>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</si>
  <si>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</si>
  <si>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</si>
  <si>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</si>
  <si>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</si>
  <si>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</si>
  <si>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</si>
  <si>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</si>
  <si>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</si>
  <si>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</si>
  <si>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</si>
  <si>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</si>
  <si>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</si>
  <si>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</si>
  <si>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</si>
  <si>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</si>
  <si>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</si>
  <si>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</si>
  <si>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</si>
  <si>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</si>
  <si>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</si>
  <si>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</si>
  <si>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</si>
  <si>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</si>
  <si>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</si>
  <si>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</si>
  <si>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</si>
  <si>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</si>
  <si>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</si>
  <si>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</si>
  <si>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</si>
  <si>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</si>
  <si>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</si>
  <si>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</si>
  <si>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</si>
  <si>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</si>
  <si>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</si>
  <si>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</si>
  <si>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</si>
  <si>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</si>
  <si>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</si>
  <si>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</si>
  <si>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</si>
  <si>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</si>
  <si>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</si>
  <si>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</si>
  <si>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</si>
  <si>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</si>
  <si>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</si>
  <si>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</si>
  <si>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</si>
  <si>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</si>
  <si>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</si>
  <si>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</si>
  <si>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</si>
  <si>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</si>
  <si>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</si>
  <si>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</si>
  <si>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</si>
  <si>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</si>
  <si>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</si>
  <si>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</si>
  <si>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</si>
  <si>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</si>
  <si>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</si>
  <si>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</si>
  <si>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</si>
  <si>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</si>
  <si>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</si>
  <si>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</si>
  <si>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</si>
  <si>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</si>
  <si>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</si>
  <si>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</si>
  <si>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</si>
  <si>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</si>
  <si>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</si>
  <si>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</si>
  <si>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</si>
  <si>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</si>
  <si>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</si>
  <si>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</si>
  <si>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</si>
  <si>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</si>
  <si>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</si>
  <si>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</si>
  <si>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</si>
  <si>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</si>
  <si>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</si>
  <si>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</si>
  <si>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</si>
  <si>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</si>
  <si>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</si>
  <si>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</si>
  <si>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</si>
  <si>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</si>
  <si>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</si>
  <si>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</si>
  <si>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</si>
  <si>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</si>
  <si>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</si>
  <si>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</si>
  <si>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</si>
  <si>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</si>
  <si>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</si>
  <si>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</si>
  <si>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</si>
  <si>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</si>
  <si>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</si>
  <si>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</si>
  <si>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</si>
  <si>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</si>
  <si>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</si>
  <si>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</si>
  <si>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</si>
  <si>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</si>
  <si>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</si>
  <si>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</si>
  <si>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</si>
  <si>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</si>
  <si>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</si>
  <si>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</si>
  <si>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</si>
  <si>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</si>
  <si>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</si>
  <si>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</si>
  <si>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</si>
  <si>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</si>
  <si>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</si>
  <si>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</si>
  <si>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</si>
  <si>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</si>
  <si>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</si>
  <si>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</si>
  <si>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</si>
  <si>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</si>
  <si>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</si>
  <si>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</si>
  <si>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</si>
  <si>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</si>
  <si>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</si>
  <si>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</si>
  <si>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</si>
  <si>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</si>
  <si>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</si>
  <si>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</si>
  <si>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</si>
  <si>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</si>
  <si>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</si>
  <si>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</si>
  <si>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</si>
  <si>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</si>
  <si>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</si>
  <si>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</si>
  <si>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</si>
  <si>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</si>
  <si>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</si>
  <si>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</si>
  <si>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</si>
  <si>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</si>
  <si>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</si>
  <si>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</si>
  <si>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</si>
  <si>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</si>
  <si>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</si>
  <si>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</si>
  <si>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</si>
  <si>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</si>
  <si>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</si>
  <si>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</si>
  <si>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</si>
  <si>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</si>
  <si>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</si>
  <si>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</si>
  <si>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</si>
  <si>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</si>
  <si>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</si>
  <si>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</si>
  <si>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</si>
  <si>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</si>
  <si>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</si>
  <si>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</si>
  <si>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</si>
  <si>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</si>
  <si>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</si>
  <si>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</si>
  <si>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</si>
  <si>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</si>
  <si>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</si>
  <si>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</si>
  <si>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</si>
  <si>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</si>
  <si>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</si>
  <si>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</si>
  <si>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</si>
  <si>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</si>
  <si>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</si>
  <si>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</si>
  <si>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</si>
  <si>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</si>
  <si>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</si>
  <si>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</si>
  <si>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</si>
  <si>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</si>
  <si>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</si>
  <si>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</si>
  <si>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</si>
  <si>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</si>
  <si>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</si>
  <si>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</si>
  <si>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</si>
  <si>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</si>
  <si>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</si>
  <si>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</si>
  <si>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</si>
  <si>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</si>
  <si>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</si>
  <si>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</si>
  <si>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</si>
  <si>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</si>
  <si>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</si>
  <si>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</si>
  <si>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</si>
  <si>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</si>
  <si>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</si>
  <si>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</si>
  <si>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</si>
  <si>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</si>
  <si>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</si>
  <si>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</si>
  <si>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</si>
  <si>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</si>
  <si>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</si>
  <si>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</si>
  <si>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</si>
  <si>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</si>
  <si>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</si>
  <si>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</si>
  <si>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</si>
  <si>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</si>
  <si>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</si>
  <si>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</si>
  <si>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</si>
  <si>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</si>
  <si>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</si>
  <si>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</si>
  <si>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</si>
  <si>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</si>
  <si>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</si>
  <si>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</si>
  <si>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</si>
  <si>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</si>
  <si>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</si>
  <si>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</si>
  <si>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</si>
  <si>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</si>
  <si>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</si>
  <si>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</si>
  <si>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</si>
  <si>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</si>
  <si>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</si>
  <si>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</si>
  <si>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</si>
  <si>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</si>
  <si>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</si>
  <si>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</si>
  <si>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</si>
  <si>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</si>
  <si>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</si>
  <si>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</si>
  <si>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</si>
  <si>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</si>
  <si>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</si>
  <si>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</si>
  <si>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</si>
  <si>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</si>
  <si>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</si>
  <si>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</si>
  <si>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</si>
  <si>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</si>
  <si>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</si>
  <si>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</si>
  <si>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</si>
  <si>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</si>
  <si>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</si>
  <si>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</si>
  <si>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</si>
  <si>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</si>
  <si>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</si>
  <si>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</si>
  <si>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</si>
  <si>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</si>
  <si>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</si>
  <si>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</si>
  <si>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</si>
  <si>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</si>
  <si>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</si>
  <si>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</si>
  <si>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</si>
  <si>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</si>
  <si>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</si>
  <si>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</si>
  <si>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</si>
  <si>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</si>
  <si>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</si>
  <si>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</si>
  <si>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</si>
  <si>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</si>
  <si>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</si>
  <si>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</si>
  <si>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</si>
  <si>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</si>
  <si>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</si>
  <si>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</si>
  <si>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</si>
  <si>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</si>
  <si>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</si>
  <si>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</si>
  <si>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</si>
  <si>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</si>
  <si>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</si>
  <si>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</si>
  <si>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</si>
  <si>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</si>
  <si>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</si>
  <si>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</si>
  <si>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</si>
  <si>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</si>
  <si>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</si>
  <si>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</si>
  <si>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</si>
  <si>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</si>
  <si>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</si>
  <si>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</si>
  <si>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</si>
  <si>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</si>
  <si>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</si>
  <si>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</si>
  <si>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</si>
  <si>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</si>
  <si>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</si>
  <si>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</si>
  <si>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</si>
  <si>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</si>
  <si>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</si>
  <si>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</si>
  <si>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</si>
  <si>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</si>
  <si>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</si>
  <si>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</si>
  <si>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</si>
  <si>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</si>
  <si>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</si>
  <si>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</si>
  <si>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</si>
  <si>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</si>
  <si>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</si>
  <si>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</si>
  <si>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</si>
  <si>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</si>
  <si>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</si>
  <si>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</si>
  <si>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</si>
  <si>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</si>
  <si>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</si>
  <si>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</si>
  <si>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</si>
  <si>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</si>
  <si>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</si>
  <si>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</si>
  <si>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</si>
  <si>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</si>
  <si>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</si>
  <si>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</si>
  <si>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</si>
  <si>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</si>
  <si>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</si>
  <si>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</si>
  <si>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</si>
  <si>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</si>
  <si>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</si>
  <si>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</si>
  <si>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</si>
  <si>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</si>
  <si>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</si>
  <si>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</si>
  <si>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</si>
  <si>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</si>
  <si>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</si>
  <si>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</si>
  <si>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</si>
  <si>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</si>
  <si>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</si>
  <si>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</si>
  <si>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</si>
  <si>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</si>
  <si>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</si>
  <si>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</si>
  <si>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</si>
  <si>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</si>
  <si>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</si>
  <si>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</si>
  <si>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</si>
  <si>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</si>
  <si>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</si>
  <si>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</si>
  <si>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</si>
  <si>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</si>
  <si>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</si>
  <si>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</si>
  <si>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</si>
  <si>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</si>
  <si>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</si>
  <si>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</si>
  <si>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</si>
  <si>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</si>
  <si>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</si>
  <si>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</si>
  <si>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</si>
  <si>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</si>
  <si>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</si>
  <si>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</si>
  <si>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</si>
  <si>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</si>
  <si>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</si>
  <si>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</si>
  <si>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</si>
  <si>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</si>
  <si>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</si>
  <si>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</si>
  <si>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</si>
  <si>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</si>
  <si>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</si>
  <si>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</si>
  <si>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</si>
  <si>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</si>
  <si>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</si>
  <si>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</si>
  <si>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</si>
  <si>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</si>
  <si>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</si>
  <si>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</si>
  <si>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</si>
  <si>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</si>
  <si>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</si>
  <si>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</si>
  <si>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</si>
  <si>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</si>
  <si>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</si>
  <si>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</si>
  <si>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</si>
  <si>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</si>
  <si>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</si>
  <si>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</si>
  <si>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</si>
  <si>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</si>
  <si>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</si>
  <si>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</si>
  <si>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</si>
  <si>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</si>
  <si>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</si>
  <si>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</si>
  <si>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</si>
  <si>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</si>
  <si>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</si>
  <si>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</si>
  <si>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</si>
  <si>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</si>
  <si>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</si>
  <si>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</si>
  <si>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</si>
  <si>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</si>
  <si>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</si>
  <si>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</si>
  <si>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</si>
  <si>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</si>
  <si>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</si>
  <si>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</si>
  <si>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</si>
  <si>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</si>
  <si>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</si>
  <si>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</si>
  <si>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</si>
  <si>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</si>
  <si>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</si>
  <si>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</si>
  <si>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</si>
  <si>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</si>
  <si>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</si>
  <si>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</si>
  <si>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</si>
  <si>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</si>
  <si>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</si>
  <si>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</si>
  <si>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</si>
  <si>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</si>
  <si>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</si>
  <si>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</si>
  <si>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</si>
  <si>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</si>
  <si>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</si>
  <si>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</si>
  <si>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</si>
  <si>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</si>
  <si>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</si>
  <si>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</si>
  <si>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</si>
  <si>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</si>
  <si>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</si>
  <si>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</si>
  <si>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</si>
  <si>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</si>
  <si>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</si>
  <si>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</si>
  <si>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</si>
  <si>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</si>
  <si>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</si>
  <si>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</si>
  <si>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</si>
  <si>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</si>
  <si>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</si>
  <si>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</si>
  <si>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</si>
  <si>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</si>
  <si>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</si>
  <si>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</si>
  <si>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</si>
  <si>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</si>
  <si>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</si>
  <si>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</si>
  <si>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</si>
  <si>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</si>
  <si>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</si>
  <si>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</si>
  <si>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</si>
  <si>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</si>
  <si>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</si>
  <si>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</si>
  <si>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</si>
  <si>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</si>
  <si>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</si>
  <si>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</si>
  <si>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</si>
  <si>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</si>
  <si>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</si>
  <si>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</si>
  <si>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</si>
  <si>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</si>
  <si>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</si>
  <si>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</si>
  <si>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</si>
  <si>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</si>
  <si>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</si>
  <si>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</si>
  <si>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</si>
  <si>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</si>
  <si>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</si>
  <si>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</si>
  <si>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</si>
  <si>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</si>
  <si>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</si>
  <si>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</si>
  <si>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</si>
  <si>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</si>
  <si>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</si>
  <si>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</si>
  <si>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</si>
  <si>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</si>
  <si>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</si>
  <si>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</si>
  <si>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</si>
  <si>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</si>
  <si>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</si>
  <si>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</si>
  <si>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</si>
  <si>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</si>
  <si>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</si>
  <si>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</si>
  <si>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</si>
  <si>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</si>
  <si>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</si>
  <si>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</si>
  <si>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</si>
  <si>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</si>
  <si>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</si>
  <si>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</si>
  <si>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</si>
  <si>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</si>
  <si>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</si>
  <si>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</si>
  <si>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</si>
  <si>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</si>
  <si>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</si>
  <si>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</si>
  <si>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</si>
  <si>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</si>
  <si>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</si>
  <si>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</si>
  <si>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</si>
  <si>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</si>
  <si>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</si>
  <si>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</si>
  <si>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</si>
  <si>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</si>
  <si>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</si>
  <si>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</si>
  <si>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</si>
  <si>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</si>
  <si>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</si>
  <si>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</si>
  <si>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</si>
  <si>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</si>
  <si>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</si>
  <si>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</si>
  <si>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</si>
  <si>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</si>
  <si>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</si>
  <si>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</si>
  <si>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</si>
  <si>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</si>
  <si>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</si>
  <si>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</si>
  <si>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</si>
  <si>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</si>
  <si>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</si>
  <si>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</si>
  <si>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</si>
  <si>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</si>
  <si>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</si>
  <si>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</si>
  <si>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</si>
  <si>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</si>
  <si>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</si>
  <si>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</si>
  <si>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</si>
  <si>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</si>
  <si>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</si>
  <si>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</si>
  <si>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</si>
  <si>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</si>
  <si>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</si>
  <si>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</si>
  <si>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</si>
  <si>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</si>
  <si>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</si>
  <si>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</si>
  <si>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</si>
  <si>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</si>
  <si>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</si>
  <si>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</si>
  <si>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</si>
  <si>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</si>
  <si>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</si>
  <si>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</si>
  <si>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</si>
  <si>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</si>
  <si>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</si>
  <si>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</si>
  <si>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</si>
  <si>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</si>
  <si>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</si>
  <si>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</si>
  <si>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</si>
  <si>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</si>
  <si>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</si>
  <si>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</si>
  <si>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</si>
  <si>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</si>
  <si>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</si>
  <si>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</si>
  <si>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</si>
  <si>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</si>
  <si>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</si>
  <si>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</si>
  <si>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</si>
  <si>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</si>
  <si>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</si>
  <si>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</si>
  <si>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</si>
  <si>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</si>
  <si>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</si>
  <si>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</si>
  <si>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</si>
  <si>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</si>
  <si>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</si>
  <si>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</si>
  <si>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</si>
  <si>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</si>
  <si>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</si>
  <si>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</si>
  <si>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</si>
  <si>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</si>
  <si>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</si>
  <si>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</si>
  <si>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</si>
  <si>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</si>
  <si>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</si>
  <si>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</si>
  <si>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</si>
  <si>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</si>
  <si>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</si>
  <si>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</si>
  <si>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</si>
  <si>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</si>
  <si>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</si>
  <si>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</si>
  <si>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</si>
  <si>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</si>
  <si>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</si>
  <si>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</si>
  <si>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</si>
  <si>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</si>
  <si>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</si>
  <si>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</si>
  <si>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</si>
  <si>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</si>
  <si>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</si>
  <si>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</si>
  <si>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</si>
  <si>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</si>
  <si>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</si>
  <si>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</si>
  <si>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</si>
  <si>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</si>
  <si>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</si>
  <si>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</si>
  <si>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</si>
  <si>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</si>
  <si>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</si>
  <si>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</si>
  <si>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</si>
  <si>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</si>
  <si>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</si>
  <si>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</si>
  <si>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</si>
  <si>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</si>
  <si>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</si>
  <si>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</si>
  <si>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</si>
  <si>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</si>
  <si>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</si>
  <si>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</si>
  <si>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</si>
  <si>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</si>
  <si>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</si>
  <si>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</si>
  <si>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</si>
  <si>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</si>
  <si>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</si>
  <si>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</si>
  <si>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</si>
  <si>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</si>
  <si>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</si>
  <si>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</si>
  <si>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</si>
  <si>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</si>
  <si>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</si>
  <si>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</si>
  <si>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</si>
  <si>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</si>
  <si>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</si>
  <si>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</si>
  <si>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</si>
  <si>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</si>
  <si>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</si>
  <si>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</si>
  <si>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</si>
  <si>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</si>
  <si>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</si>
  <si>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</si>
  <si>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</si>
  <si>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</si>
  <si>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</si>
  <si>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</si>
  <si>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</si>
  <si>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</si>
  <si>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</si>
  <si>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</si>
  <si>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</si>
  <si>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</si>
  <si>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</si>
  <si>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</si>
  <si>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</si>
  <si>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</si>
  <si>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</si>
  <si>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</si>
  <si>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</si>
  <si>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</si>
  <si>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</si>
  <si>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</si>
  <si>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</si>
  <si>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</si>
  <si>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</si>
  <si>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</si>
  <si>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</si>
  <si>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</si>
  <si>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</si>
  <si>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</si>
  <si>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</si>
  <si>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</si>
  <si>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</si>
  <si>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</si>
  <si>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</si>
  <si>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</si>
  <si>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</si>
  <si>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</si>
  <si>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</si>
  <si>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</si>
  <si>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</si>
  <si>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</si>
  <si>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</si>
  <si>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</si>
  <si>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</si>
  <si>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</si>
  <si>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</si>
  <si>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</si>
  <si>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</si>
  <si>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</si>
  <si>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</si>
  <si>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</si>
  <si>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</si>
  <si>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</si>
  <si>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</si>
  <si>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</si>
  <si>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</si>
  <si>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</si>
  <si>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</si>
  <si>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</si>
  <si>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</si>
  <si>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</si>
  <si>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</si>
  <si>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</si>
  <si>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</si>
  <si>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</si>
  <si>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</si>
  <si>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</si>
  <si>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</si>
  <si>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</si>
  <si>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</si>
  <si>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</si>
  <si>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</si>
  <si>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</si>
  <si>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</si>
  <si>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</si>
  <si>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</si>
  <si>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</si>
  <si>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</si>
  <si>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</si>
  <si>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</si>
  <si>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</si>
  <si>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</si>
  <si>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</si>
  <si>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</si>
  <si>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</si>
  <si>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</si>
  <si>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</si>
  <si>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</si>
  <si>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</si>
  <si>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</si>
  <si>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</si>
  <si>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</si>
  <si>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</si>
  <si>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</si>
  <si>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</si>
  <si>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</si>
  <si>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</si>
  <si>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</si>
  <si>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</si>
  <si>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</si>
  <si>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</si>
  <si>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</si>
  <si>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</si>
  <si>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</si>
  <si>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</si>
  <si>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</si>
  <si>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</si>
  <si>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</si>
  <si>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</si>
  <si>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</si>
  <si>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</si>
  <si>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</si>
  <si>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</si>
  <si>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</si>
  <si>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</si>
  <si>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</si>
  <si>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</si>
  <si>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</si>
  <si>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</si>
  <si>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</si>
  <si>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</si>
  <si>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</si>
  <si>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</si>
  <si>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</si>
  <si>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</si>
  <si>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</si>
  <si>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</si>
  <si>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</si>
  <si>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</si>
  <si>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</si>
  <si>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</si>
  <si>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</si>
  <si>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</si>
  <si>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</si>
  <si>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</si>
  <si>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</si>
  <si>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</si>
  <si>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</si>
  <si>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</si>
  <si>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</si>
  <si>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</si>
  <si>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</si>
  <si>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</si>
  <si>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</si>
  <si>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</si>
  <si>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</si>
  <si>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</si>
  <si>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</si>
  <si>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</si>
  <si>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</si>
  <si>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</si>
  <si>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</si>
  <si>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</si>
  <si>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</si>
  <si>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</si>
  <si>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</si>
  <si>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</si>
  <si>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</si>
  <si>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</si>
  <si>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</si>
  <si>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</si>
  <si>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</si>
  <si>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</si>
  <si>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</si>
  <si>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</si>
  <si>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</si>
  <si>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</si>
  <si>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</si>
  <si>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</si>
  <si>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</si>
  <si>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</si>
  <si>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</si>
  <si>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</si>
  <si>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</si>
  <si>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</si>
  <si>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</si>
  <si>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</si>
  <si>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</si>
  <si>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</si>
  <si>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</si>
  <si>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</si>
  <si>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</si>
  <si>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</si>
  <si>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</si>
  <si>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</si>
  <si>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</si>
  <si>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</si>
  <si>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</si>
  <si>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</si>
  <si>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</si>
  <si>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</si>
  <si>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</si>
  <si>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</si>
  <si>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</si>
  <si>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</si>
  <si>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</si>
  <si>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</si>
  <si>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</si>
  <si>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</si>
  <si>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</si>
  <si>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</si>
  <si>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</si>
  <si>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</si>
  <si>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</si>
  <si>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</si>
  <si>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</si>
  <si>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</si>
  <si>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</si>
  <si>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</si>
  <si>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</si>
  <si>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</si>
  <si>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</si>
  <si>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</si>
  <si>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</si>
  <si>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</si>
  <si>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</si>
  <si>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</si>
  <si>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</si>
  <si>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</si>
  <si>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</si>
  <si>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</si>
  <si>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</si>
  <si>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</si>
  <si>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</si>
  <si>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</si>
  <si>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</si>
  <si>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</si>
  <si>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</si>
  <si>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</si>
  <si>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</si>
  <si>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</si>
  <si>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</si>
  <si>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</si>
  <si>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</si>
  <si>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</si>
  <si>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</si>
  <si>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</si>
  <si>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</si>
  <si>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</si>
  <si>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</si>
  <si>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</si>
  <si>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</si>
  <si>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</si>
  <si>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</si>
  <si>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</si>
  <si>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</si>
  <si>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</si>
  <si>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</si>
  <si>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</si>
  <si>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</si>
  <si>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</si>
  <si>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</si>
  <si>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</si>
  <si>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</si>
  <si>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</si>
  <si>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</si>
  <si>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</si>
  <si>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</si>
  <si>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</si>
  <si>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</si>
  <si>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</si>
  <si>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</si>
  <si>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</si>
  <si>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</si>
  <si>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</si>
  <si>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</si>
  <si>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</si>
  <si>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</si>
  <si>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</si>
  <si>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</si>
  <si>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</si>
  <si>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</si>
  <si>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</si>
  <si>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</si>
  <si>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</si>
  <si>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</si>
  <si>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</si>
  <si>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</si>
  <si>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</si>
  <si>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</si>
  <si>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</si>
  <si>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</si>
  <si>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</si>
  <si>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</si>
  <si>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</si>
  <si>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</si>
  <si>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</si>
  <si>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</si>
  <si>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</si>
  <si>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</si>
  <si>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</si>
  <si>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</si>
  <si>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</si>
  <si>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</si>
  <si>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</si>
  <si>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</si>
  <si>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</si>
  <si>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</si>
  <si>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</si>
  <si>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</si>
  <si>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</si>
  <si>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</si>
  <si>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</si>
  <si>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</si>
  <si>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</si>
  <si>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</si>
  <si>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</si>
  <si>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</si>
  <si>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</si>
  <si>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</si>
  <si>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</si>
  <si>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</si>
  <si>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</si>
  <si>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</si>
  <si>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</si>
  <si>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</si>
  <si>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</si>
  <si>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</si>
  <si>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</si>
  <si>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</si>
  <si>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</si>
  <si>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</si>
  <si>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</si>
  <si>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</si>
  <si>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</si>
  <si>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</si>
  <si>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</si>
  <si>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</si>
  <si>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</si>
  <si>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</si>
  <si>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</si>
  <si>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</si>
  <si>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</si>
  <si>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</si>
  <si>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</si>
  <si>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</si>
  <si>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</si>
  <si>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</si>
  <si>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</si>
  <si>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</si>
  <si>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</si>
  <si>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</si>
  <si>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</si>
  <si>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</si>
  <si>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</si>
  <si>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</si>
  <si>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</si>
  <si>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</si>
  <si>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</si>
  <si>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</si>
  <si>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</si>
  <si>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</si>
  <si>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</si>
  <si>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</si>
  <si>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</si>
  <si>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</si>
  <si>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</si>
  <si>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</si>
  <si>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</si>
  <si>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</si>
  <si>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</si>
  <si>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</si>
  <si>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</si>
  <si>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</si>
  <si>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</si>
  <si>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</si>
  <si>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</si>
  <si>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</si>
  <si>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</si>
  <si>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</si>
  <si>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</si>
  <si>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</si>
  <si>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</si>
  <si>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</si>
  <si>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</si>
  <si>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</si>
  <si>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</si>
  <si>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</si>
  <si>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</si>
  <si>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</si>
  <si>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</si>
  <si>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</si>
  <si>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</si>
  <si>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</si>
  <si>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</si>
  <si>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</si>
  <si>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</si>
  <si>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</si>
  <si>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</si>
  <si>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</si>
  <si>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</si>
  <si>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</si>
  <si>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</si>
  <si>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</si>
  <si>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</si>
  <si>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</si>
  <si>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</si>
  <si>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</si>
  <si>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</si>
  <si>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</si>
  <si>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</si>
  <si>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</si>
  <si>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</si>
  <si>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</si>
  <si>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</si>
  <si>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</si>
  <si>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</si>
  <si>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</si>
  <si>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</si>
  <si>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</si>
  <si>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</si>
  <si>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</si>
  <si>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</si>
  <si>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</si>
  <si>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</si>
  <si>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</si>
  <si>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</si>
  <si>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</si>
  <si>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</si>
  <si>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</si>
  <si>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</si>
  <si>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</si>
  <si>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</si>
  <si>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</si>
  <si>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</si>
  <si>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</si>
  <si>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</si>
  <si>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</si>
  <si>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</si>
  <si>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</si>
  <si>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</si>
  <si>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</si>
  <si>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</si>
  <si>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</si>
  <si>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</si>
  <si>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</si>
  <si>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</si>
  <si>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</si>
  <si>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</si>
  <si>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</si>
  <si>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</si>
  <si>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</si>
  <si>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</si>
  <si>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</si>
  <si>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</si>
  <si>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</si>
  <si>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</si>
  <si>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</si>
  <si>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</si>
  <si>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</si>
  <si>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</si>
  <si>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</si>
  <si>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</si>
  <si>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</si>
  <si>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</si>
  <si>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</si>
  <si>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</si>
  <si>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</si>
  <si>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</si>
  <si>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</si>
  <si>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</si>
  <si>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</si>
  <si>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</si>
  <si>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</si>
  <si>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</si>
  <si>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</si>
  <si>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</si>
  <si>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</si>
  <si>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</si>
  <si>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</si>
  <si>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</si>
  <si>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</si>
  <si>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</si>
  <si>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</si>
  <si>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</si>
  <si>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</si>
  <si>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</si>
  <si>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</si>
  <si>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</si>
  <si>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</si>
  <si>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</si>
  <si>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</si>
  <si>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</si>
  <si>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</si>
  <si>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</si>
  <si>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</si>
  <si>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</si>
  <si>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</si>
  <si>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</si>
  <si>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</si>
  <si>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</si>
  <si>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</si>
  <si>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</si>
  <si>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</si>
  <si>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</si>
  <si>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</si>
  <si>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</si>
  <si>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</si>
  <si>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</si>
  <si>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</si>
  <si>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</si>
  <si>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</si>
  <si>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</si>
  <si>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</si>
  <si>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</si>
  <si>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</si>
  <si>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</si>
  <si>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</si>
  <si>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</si>
  <si>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</si>
  <si>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</si>
  <si>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</si>
  <si>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</si>
  <si>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</si>
  <si>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</si>
  <si>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</si>
  <si>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</si>
  <si>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</si>
  <si>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</si>
  <si>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</si>
  <si>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</si>
  <si>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</si>
  <si>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</si>
  <si>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</si>
  <si>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</si>
  <si>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</si>
  <si>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</si>
  <si>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</si>
  <si>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</si>
  <si>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</si>
  <si>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</si>
  <si>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</si>
  <si>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</si>
  <si>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</si>
  <si>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</si>
  <si>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</si>
  <si>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</si>
  <si>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</si>
  <si>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</si>
  <si>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</si>
  <si>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</si>
  <si>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</si>
  <si>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</si>
  <si>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</si>
  <si>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</si>
  <si>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</si>
  <si>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</si>
  <si>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</si>
  <si>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</si>
  <si>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</si>
  <si>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</si>
  <si>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</si>
  <si>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</si>
  <si>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</si>
  <si>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</si>
  <si>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</si>
  <si>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</si>
  <si>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</si>
  <si>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</si>
  <si>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</si>
  <si>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</si>
  <si>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</si>
  <si>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</si>
  <si>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</si>
  <si>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</si>
  <si>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</si>
  <si>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</si>
  <si>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</si>
  <si>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</si>
  <si>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</si>
  <si>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</si>
  <si>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</si>
  <si>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</si>
  <si>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</si>
  <si>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</si>
  <si>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</si>
  <si>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</si>
  <si>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</si>
  <si>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</si>
  <si>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</si>
  <si>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</si>
  <si>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</si>
  <si>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</si>
  <si>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</si>
  <si>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</si>
  <si>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</si>
  <si>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</si>
  <si>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</si>
  <si>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</si>
  <si>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</si>
  <si>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</si>
  <si>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</si>
  <si>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</si>
  <si>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</si>
  <si>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</si>
  <si>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</si>
  <si>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</si>
  <si>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</si>
  <si>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</si>
  <si>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</si>
  <si>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</si>
  <si>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</si>
  <si>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</si>
  <si>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</si>
  <si>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</si>
  <si>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</si>
  <si>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</si>
  <si>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</si>
  <si>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</si>
  <si>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</si>
  <si>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</si>
  <si>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</si>
  <si>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</si>
  <si>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</si>
  <si>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</si>
  <si>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</si>
  <si>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</si>
  <si>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</si>
  <si>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</si>
  <si>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</si>
  <si>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</si>
  <si>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</si>
  <si>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</si>
  <si>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</si>
  <si>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</si>
  <si>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</si>
  <si>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</si>
  <si>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</si>
  <si>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</si>
  <si>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</si>
  <si>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</si>
  <si>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</si>
  <si>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</si>
  <si>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</si>
  <si>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</si>
  <si>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</si>
  <si>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</si>
  <si>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</si>
  <si>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</si>
  <si>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</si>
  <si>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</si>
  <si>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</si>
  <si>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</si>
  <si>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</si>
  <si>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</si>
  <si>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</si>
  <si>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</si>
  <si>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</si>
  <si>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</si>
  <si>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</si>
  <si>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</si>
  <si>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</si>
  <si>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</si>
  <si>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</si>
  <si>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</si>
  <si>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</si>
  <si>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</si>
  <si>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</si>
  <si>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</si>
  <si>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</si>
  <si>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</si>
  <si>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</si>
  <si>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</si>
  <si>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</si>
  <si>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</si>
  <si>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</si>
  <si>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</si>
  <si>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</si>
  <si>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</si>
  <si>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</si>
  <si>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</si>
  <si>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</si>
  <si>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</si>
  <si>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</si>
  <si>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</si>
  <si>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</si>
  <si>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</si>
  <si>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</si>
  <si>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</si>
  <si>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</si>
  <si>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</si>
  <si>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</si>
  <si>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</si>
  <si>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</si>
  <si>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</si>
  <si>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</si>
  <si>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</si>
  <si>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</si>
  <si>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</si>
  <si>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</si>
  <si>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</si>
  <si>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</si>
  <si>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</si>
  <si>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</si>
  <si>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</si>
  <si>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</si>
  <si>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</si>
  <si>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</si>
  <si>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</si>
  <si>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</si>
  <si>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</si>
  <si>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</si>
  <si>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</si>
  <si>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</si>
  <si>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</si>
  <si>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</si>
  <si>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</si>
  <si>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</si>
  <si>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</si>
  <si>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</si>
  <si>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</si>
  <si>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</si>
  <si>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</si>
  <si>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</si>
  <si>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</si>
  <si>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</si>
  <si>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</si>
  <si>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</si>
  <si>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</si>
  <si>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</si>
  <si>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</si>
  <si>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</si>
  <si>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</si>
  <si>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</si>
  <si>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</si>
  <si>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</si>
  <si>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</si>
  <si>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</si>
  <si>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</si>
  <si>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</si>
  <si>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</si>
  <si>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</si>
  <si>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</si>
  <si>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</si>
  <si>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</si>
  <si>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</si>
  <si>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</si>
  <si>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</si>
  <si>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</si>
  <si>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</si>
  <si>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</si>
  <si>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</si>
  <si>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</si>
  <si>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</si>
  <si>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</si>
  <si>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</si>
  <si>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</si>
  <si>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</si>
  <si>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</si>
  <si>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</si>
  <si>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</si>
  <si>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</si>
  <si>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</si>
  <si>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</si>
  <si>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</si>
  <si>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</si>
  <si>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</si>
  <si>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</si>
  <si>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</si>
  <si>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</si>
  <si>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</si>
  <si>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</si>
  <si>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</si>
  <si>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</si>
  <si>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</si>
  <si>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</si>
  <si>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</si>
  <si>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</si>
  <si>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</si>
  <si>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</si>
  <si>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</si>
  <si>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</si>
  <si>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</si>
  <si>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</si>
  <si>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</si>
  <si>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</si>
  <si>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</si>
  <si>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</si>
  <si>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</si>
  <si>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</si>
  <si>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</si>
  <si>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</si>
  <si>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</si>
  <si>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</si>
  <si>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</si>
  <si>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</si>
  <si>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</si>
  <si>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</si>
  <si>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</si>
  <si>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</si>
  <si>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</si>
  <si>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</si>
  <si>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</si>
  <si>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</si>
  <si>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</si>
  <si>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</si>
  <si>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</si>
  <si>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</si>
  <si>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</si>
  <si>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</si>
  <si>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</si>
  <si>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</si>
  <si>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</si>
  <si>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</si>
  <si>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</si>
  <si>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</si>
  <si>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</si>
  <si>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</si>
  <si>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</si>
  <si>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</si>
  <si>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</si>
  <si>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</si>
  <si>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</si>
  <si>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</si>
  <si>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</si>
  <si>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</si>
  <si>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</si>
  <si>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</si>
  <si>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</si>
  <si>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</si>
  <si>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</si>
  <si>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</si>
  <si>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</si>
  <si>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</si>
  <si>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</si>
  <si>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</si>
  <si>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</si>
  <si>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</si>
  <si>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</si>
  <si>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</si>
  <si>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</si>
  <si>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</si>
  <si>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</si>
  <si>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</si>
  <si>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</si>
  <si>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</si>
  <si>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</si>
  <si>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</si>
  <si>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</si>
  <si>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</si>
  <si>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</si>
  <si>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</si>
  <si>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</si>
  <si>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</si>
  <si>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</si>
  <si>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</si>
  <si>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</si>
  <si>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</si>
  <si>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</si>
  <si>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</si>
  <si>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</si>
  <si>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</si>
  <si>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</si>
  <si>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</si>
  <si>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</si>
  <si>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</si>
  <si>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</si>
  <si>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</si>
  <si>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</si>
  <si>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</si>
  <si>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</si>
  <si>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</si>
  <si>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</si>
  <si>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</si>
  <si>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</si>
  <si>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</si>
  <si>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</si>
  <si>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</si>
  <si>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</si>
  <si>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</si>
  <si>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</si>
  <si>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</si>
  <si>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</si>
  <si>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</si>
  <si>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</si>
  <si>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</si>
  <si>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</si>
  <si>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</si>
  <si>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</si>
  <si>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</si>
  <si>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</si>
  <si>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</si>
  <si>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</si>
  <si>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</si>
  <si>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</si>
  <si>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</si>
  <si>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</si>
  <si>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</si>
  <si>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</si>
  <si>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</si>
  <si>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</si>
  <si>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</si>
  <si>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</si>
  <si>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</si>
  <si>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</si>
  <si>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</si>
  <si>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</si>
  <si>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</si>
  <si>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</si>
  <si>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</si>
  <si>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</si>
  <si>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</si>
  <si>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</si>
  <si>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</si>
  <si>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</si>
  <si>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</si>
  <si>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</si>
  <si>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</si>
  <si>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</si>
  <si>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</si>
  <si>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</si>
  <si>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</si>
  <si>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</si>
  <si>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</si>
  <si>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</si>
  <si>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</si>
  <si>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</si>
  <si>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</si>
  <si>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</si>
  <si>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</si>
  <si>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</si>
  <si>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</si>
  <si>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</si>
  <si>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</si>
  <si>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</si>
  <si>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</si>
  <si>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</si>
  <si>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</si>
  <si>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</si>
  <si>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</si>
  <si>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</si>
  <si>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</si>
  <si>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</si>
  <si>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</si>
  <si>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</si>
  <si>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</si>
  <si>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</si>
  <si>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</si>
  <si>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</si>
  <si>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</si>
  <si>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</si>
  <si>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</si>
  <si>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</si>
  <si>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</si>
  <si>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</si>
  <si>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</si>
  <si>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</si>
  <si>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</si>
  <si>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</si>
  <si>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</si>
  <si>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</si>
  <si>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</si>
  <si>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</si>
  <si>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</si>
  <si>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</si>
  <si>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</si>
  <si>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</si>
  <si>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</si>
  <si>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</si>
  <si>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</si>
  <si>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</si>
  <si>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</si>
  <si>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</si>
  <si>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</si>
  <si>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</si>
  <si>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</si>
  <si>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</si>
  <si>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</si>
  <si>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</si>
  <si>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</si>
  <si>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</si>
  <si>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</si>
  <si>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</si>
  <si>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</si>
  <si>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</si>
  <si>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</si>
  <si>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</si>
  <si>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</si>
  <si>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</si>
  <si>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</si>
  <si>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</si>
  <si>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</si>
  <si>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</si>
  <si>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</si>
  <si>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</si>
  <si>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</si>
  <si>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</si>
  <si>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</si>
  <si>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</si>
  <si>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</si>
  <si>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</si>
  <si>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</si>
  <si>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</si>
  <si>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</si>
  <si>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</si>
  <si>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</si>
  <si>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</si>
  <si>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</si>
  <si>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</si>
  <si>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</si>
  <si>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</si>
  <si>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</si>
  <si>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</si>
  <si>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</si>
  <si>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</si>
  <si>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</si>
  <si>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</si>
  <si>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</si>
  <si>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</si>
  <si>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</si>
  <si>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</si>
  <si>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</si>
  <si>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</si>
  <si>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</si>
  <si>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</si>
  <si>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</si>
  <si>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</si>
  <si>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</si>
  <si>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</si>
  <si>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</si>
  <si>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</si>
  <si>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</si>
  <si>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</si>
  <si>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</si>
  <si>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</si>
  <si>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</si>
  <si>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</si>
  <si>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</si>
  <si>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</si>
  <si>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</si>
  <si>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</si>
  <si>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</si>
  <si>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</si>
  <si>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</si>
  <si>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</si>
  <si>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</si>
  <si>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</si>
  <si>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</si>
  <si>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</si>
  <si>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</si>
  <si>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</si>
  <si>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</si>
  <si>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</si>
  <si>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</si>
  <si>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</si>
  <si>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</si>
  <si>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</si>
  <si>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</si>
  <si>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</si>
  <si>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</si>
  <si>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</si>
  <si>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</si>
  <si>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</si>
  <si>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</si>
  <si>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</si>
  <si>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</si>
  <si>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</si>
  <si>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</si>
  <si>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</si>
  <si>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</si>
  <si>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</si>
  <si>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</si>
  <si>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</si>
  <si>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</si>
  <si>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</si>
  <si>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</si>
  <si>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</si>
  <si>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</si>
  <si>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</si>
  <si>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</si>
  <si>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</si>
  <si>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</si>
  <si>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</si>
  <si>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</si>
  <si>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</si>
  <si>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</si>
  <si>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</si>
  <si>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</si>
  <si>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</si>
  <si>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</si>
  <si>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</si>
  <si>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</si>
  <si>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</si>
  <si>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</si>
  <si>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</si>
  <si>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</si>
  <si>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</si>
  <si>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</si>
  <si>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</si>
  <si>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</si>
  <si>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</si>
  <si>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</si>
  <si>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</si>
  <si>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</si>
  <si>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</si>
  <si>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</si>
  <si>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</si>
  <si>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</si>
  <si>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</si>
  <si>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</si>
  <si>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</si>
  <si>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</si>
  <si>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</si>
  <si>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</si>
  <si>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</si>
  <si>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</si>
  <si>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</si>
  <si>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</si>
  <si>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</si>
  <si>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</si>
  <si>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</si>
  <si>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</si>
  <si>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</si>
  <si>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</si>
  <si>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</si>
  <si>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</si>
  <si>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</si>
  <si>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</si>
  <si>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</si>
  <si>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</si>
  <si>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</si>
  <si>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</si>
  <si>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</si>
  <si>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</si>
  <si>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</si>
  <si>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</si>
  <si>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</si>
  <si>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</si>
  <si>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</si>
  <si>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</si>
  <si>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</si>
  <si>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</si>
  <si>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</si>
  <si>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</si>
  <si>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</si>
  <si>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</si>
  <si>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</si>
  <si>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</si>
  <si>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</si>
  <si>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</si>
  <si>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</si>
  <si>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</si>
  <si>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</si>
  <si>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</si>
  <si>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</si>
  <si>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</si>
  <si>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</si>
  <si>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</si>
  <si>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</si>
  <si>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</si>
  <si>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</si>
  <si>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</si>
  <si>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</si>
  <si>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</si>
  <si>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</si>
  <si>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</si>
  <si>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</si>
  <si>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</si>
  <si>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</si>
  <si>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</si>
  <si>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</si>
  <si>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</si>
  <si>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</si>
  <si>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</si>
  <si>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</si>
  <si>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</si>
  <si>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</si>
  <si>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</si>
  <si>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</si>
  <si>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</si>
  <si>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</si>
  <si>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</si>
  <si>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</si>
  <si>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</si>
  <si>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</si>
  <si>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</si>
  <si>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</si>
  <si>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</si>
  <si>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</si>
  <si>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</si>
  <si>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</si>
  <si>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</si>
  <si>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</si>
  <si>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</si>
  <si>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</si>
  <si>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</si>
  <si>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</si>
  <si>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</si>
  <si>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</si>
  <si>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</si>
  <si>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</si>
  <si>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</si>
  <si>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</si>
  <si>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</si>
  <si>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</si>
  <si>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</si>
  <si>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</si>
  <si>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</si>
  <si>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</si>
  <si>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</si>
  <si>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</si>
  <si>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</si>
  <si>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</si>
  <si>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</si>
  <si>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</si>
  <si>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</si>
  <si>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</si>
  <si>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</si>
  <si>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</si>
  <si>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</si>
  <si>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</si>
  <si>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</si>
  <si>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</si>
  <si>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</si>
  <si>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</si>
  <si>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</si>
  <si>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</si>
  <si>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</si>
  <si>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</si>
  <si>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</si>
  <si>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</si>
  <si>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</si>
  <si>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</si>
  <si>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</si>
  <si>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</si>
  <si>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</si>
  <si>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</si>
  <si>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</si>
  <si>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</si>
  <si>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</si>
  <si>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</si>
  <si>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</si>
  <si>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</si>
  <si>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</si>
  <si>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</si>
  <si>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</si>
  <si>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</si>
  <si>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</si>
  <si>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</si>
  <si>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</si>
  <si>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</si>
  <si>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</si>
  <si>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</si>
  <si>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</si>
  <si>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</si>
  <si>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</si>
  <si>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</si>
  <si>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</si>
  <si>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</si>
  <si>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</si>
  <si>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</si>
  <si>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</si>
  <si>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</si>
  <si>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</si>
  <si>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</si>
  <si>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</si>
  <si>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</si>
  <si>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</si>
  <si>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</si>
  <si>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</si>
  <si>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</si>
  <si>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</si>
  <si>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</si>
  <si>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</si>
  <si>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</si>
  <si>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</si>
  <si>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</si>
  <si>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</si>
  <si>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</si>
  <si>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</si>
  <si>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</si>
  <si>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</si>
  <si>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</si>
  <si>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</si>
  <si>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</si>
  <si>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</si>
  <si>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</si>
  <si>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</si>
  <si>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</si>
  <si>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</si>
  <si>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</si>
  <si>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</si>
  <si>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</si>
  <si>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</si>
  <si>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</si>
  <si>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</si>
  <si>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</si>
  <si>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</si>
  <si>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</si>
  <si>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</si>
  <si>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</si>
  <si>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</si>
  <si>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</si>
  <si>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</si>
  <si>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</si>
  <si>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</si>
  <si>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</si>
  <si>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</si>
  <si>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</si>
  <si>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</si>
  <si>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</si>
  <si>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</si>
  <si>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</si>
  <si>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</si>
  <si>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</si>
  <si>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</si>
  <si>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</si>
  <si>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</si>
  <si>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</si>
  <si>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</si>
  <si>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</si>
  <si>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</si>
  <si>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</si>
  <si>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</si>
  <si>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</si>
  <si>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</si>
  <si>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</si>
  <si>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</si>
  <si>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</si>
  <si>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</si>
  <si>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</si>
  <si>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</si>
  <si>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</si>
  <si>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</si>
  <si>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</si>
  <si>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</si>
  <si>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</si>
  <si>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</si>
  <si>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</si>
  <si>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</si>
  <si>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</si>
  <si>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</si>
  <si>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</si>
  <si>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</si>
  <si>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</si>
  <si>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</si>
  <si>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</si>
  <si>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</si>
  <si>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</si>
  <si>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</si>
  <si>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</si>
  <si>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</si>
  <si>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</si>
  <si>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</si>
  <si>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</si>
  <si>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</si>
  <si>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</si>
  <si>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</si>
  <si>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</si>
  <si>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</si>
  <si>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</si>
  <si>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</si>
  <si>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</si>
  <si>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</si>
  <si>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</si>
  <si>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</si>
  <si>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</si>
  <si>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</si>
  <si>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</si>
  <si>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</si>
  <si>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</si>
  <si>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</si>
  <si>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</si>
  <si>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</si>
  <si>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</si>
  <si>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</si>
  <si>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</si>
  <si>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</si>
  <si>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</si>
  <si>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</si>
  <si>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</si>
  <si>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</si>
  <si>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</si>
  <si>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</si>
  <si>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</si>
  <si>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</si>
  <si>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</si>
  <si>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</si>
  <si>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</si>
  <si>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</si>
  <si>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</si>
  <si>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</si>
  <si>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</si>
  <si>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</si>
  <si>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</si>
  <si>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</si>
  <si>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</si>
  <si>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</si>
  <si>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</si>
  <si>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</si>
  <si>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</si>
  <si>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</si>
  <si>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</si>
  <si>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</si>
  <si>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</si>
  <si>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</si>
  <si>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</si>
  <si>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</si>
  <si>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</si>
  <si>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</si>
  <si>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</si>
  <si>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</si>
  <si>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</si>
  <si>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</si>
  <si>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</si>
  <si>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</si>
  <si>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</si>
  <si>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</si>
  <si>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</si>
  <si>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</si>
  <si>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</si>
  <si>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</si>
  <si>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</si>
  <si>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</si>
  <si>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</si>
  <si>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</si>
  <si>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</si>
  <si>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</si>
  <si>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</si>
  <si>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</si>
  <si>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</si>
  <si>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</si>
  <si>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</si>
  <si>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</si>
  <si>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</si>
  <si>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</si>
  <si>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</si>
  <si>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</si>
  <si>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</si>
  <si>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</si>
  <si>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</si>
  <si>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</si>
  <si>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</si>
  <si>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</si>
  <si>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</si>
  <si>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</si>
  <si>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</si>
  <si>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</si>
  <si>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</si>
  <si>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</si>
  <si>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</si>
  <si>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</si>
  <si>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</si>
  <si>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</si>
  <si>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</si>
  <si>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</si>
  <si>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</si>
  <si>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</si>
  <si>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</si>
  <si>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</si>
  <si>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</si>
  <si>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</si>
  <si>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</si>
  <si>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</si>
  <si>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</si>
  <si>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</si>
  <si>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</si>
  <si>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</si>
  <si>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</si>
  <si>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</si>
  <si>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</si>
  <si>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</si>
  <si>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</si>
  <si>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</si>
  <si>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</si>
  <si>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</si>
  <si>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</si>
  <si>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</si>
  <si>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</si>
  <si>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</si>
  <si>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</si>
  <si>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</si>
  <si>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</si>
  <si>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</si>
  <si>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</si>
  <si>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</si>
  <si>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</si>
  <si>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</si>
  <si>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</si>
  <si>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</si>
  <si>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</si>
  <si>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</si>
  <si>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</si>
  <si>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</si>
  <si>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</si>
  <si>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</si>
  <si>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</si>
  <si>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</si>
  <si>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</si>
  <si>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</si>
  <si>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</si>
  <si>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</si>
  <si>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</si>
  <si>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</si>
  <si>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</si>
  <si>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</si>
  <si>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</si>
  <si>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</si>
  <si>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</si>
  <si>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</si>
  <si>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</si>
  <si>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</si>
  <si>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</si>
  <si>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</si>
  <si>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</si>
  <si>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</si>
  <si>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</si>
  <si>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</si>
  <si>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</si>
  <si>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</si>
  <si>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</si>
  <si>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</si>
  <si>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</si>
  <si>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</si>
  <si>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</si>
  <si>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</si>
  <si>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</si>
  <si>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</si>
  <si>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</si>
  <si>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</si>
  <si>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</si>
  <si>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</si>
  <si>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</si>
  <si>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</si>
  <si>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</si>
  <si>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</si>
  <si>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</si>
  <si>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</si>
  <si>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</si>
  <si>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</si>
  <si>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</si>
  <si>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</si>
  <si>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</si>
  <si>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</si>
  <si>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</si>
  <si>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</si>
  <si>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</si>
  <si>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</si>
  <si>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</si>
  <si>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</si>
  <si>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</si>
  <si>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</si>
  <si>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</si>
  <si>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</si>
  <si>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</si>
  <si>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</si>
  <si>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</si>
  <si>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</si>
  <si>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</si>
  <si>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</si>
  <si>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</si>
  <si>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</si>
  <si>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</si>
  <si>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</si>
  <si>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</si>
  <si>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</si>
  <si>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</si>
  <si>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</si>
  <si>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</si>
  <si>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</si>
  <si>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</si>
  <si>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</si>
  <si>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</si>
  <si>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</si>
  <si>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</si>
  <si>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</si>
  <si>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</si>
  <si>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</si>
  <si>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</si>
  <si>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</si>
  <si>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</si>
  <si>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</si>
  <si>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</si>
  <si>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</si>
  <si>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</si>
  <si>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</si>
  <si>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</si>
  <si>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</si>
  <si>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</si>
  <si>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</si>
  <si>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</si>
  <si>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</si>
  <si>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</si>
  <si>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</si>
  <si>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</si>
  <si>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</si>
  <si>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</si>
  <si>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</si>
  <si>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</si>
  <si>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</si>
  <si>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</si>
  <si>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</si>
  <si>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</si>
  <si>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</si>
  <si>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</si>
  <si>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</si>
  <si>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</si>
  <si>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</si>
  <si>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</si>
  <si>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</si>
  <si>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</si>
  <si>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</si>
  <si>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</si>
  <si>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</si>
  <si>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</si>
  <si>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</si>
  <si>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</si>
  <si>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</si>
  <si>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</si>
  <si>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</si>
  <si>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</si>
  <si>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</si>
  <si>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</si>
  <si>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</si>
  <si>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</si>
  <si>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</si>
  <si>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</si>
  <si>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</si>
  <si>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</si>
  <si>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</si>
  <si>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</si>
  <si>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</si>
  <si>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</si>
  <si>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</si>
  <si>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</si>
  <si>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</si>
  <si>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</si>
  <si>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</si>
  <si>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</si>
  <si>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</si>
  <si>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</si>
  <si>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</si>
  <si>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</si>
  <si>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</si>
  <si>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</si>
  <si>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</si>
  <si>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</si>
  <si>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</si>
  <si>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</si>
  <si>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</si>
  <si>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</si>
  <si>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</si>
  <si>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</si>
  <si>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</si>
  <si>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</si>
  <si>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</si>
  <si>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</si>
  <si>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</si>
  <si>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</si>
  <si>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</si>
  <si>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</si>
  <si>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</si>
  <si>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</si>
  <si>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</si>
  <si>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</si>
  <si>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</si>
  <si>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</si>
  <si>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</si>
  <si>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</si>
  <si>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</si>
  <si>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</si>
  <si>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</si>
  <si>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</si>
  <si>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</si>
  <si>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</si>
  <si>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</si>
  <si>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</si>
  <si>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</si>
  <si>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</si>
  <si>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</si>
  <si>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</si>
  <si>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</si>
  <si>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</si>
  <si>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</si>
  <si>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</si>
  <si>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</si>
  <si>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</si>
  <si>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</si>
  <si>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</si>
  <si>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</si>
  <si>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</si>
  <si>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</si>
  <si>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</si>
  <si>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</si>
  <si>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</si>
  <si>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</si>
  <si>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</si>
  <si>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</si>
  <si>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</si>
  <si>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</si>
  <si>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</si>
  <si>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</si>
  <si>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</si>
  <si>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</si>
  <si>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</si>
  <si>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</si>
  <si>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</si>
  <si>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</si>
  <si>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</si>
  <si>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</si>
  <si>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</si>
  <si>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</si>
  <si>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</si>
  <si>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</si>
  <si>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</si>
  <si>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</si>
  <si>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</si>
  <si>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</si>
  <si>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</si>
  <si>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</si>
  <si>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</si>
  <si>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</si>
  <si>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</si>
  <si>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</si>
  <si>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</si>
  <si>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</si>
  <si>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</si>
  <si>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</si>
  <si>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</si>
  <si>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</si>
  <si>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</si>
  <si>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</si>
  <si>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</si>
  <si>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</si>
  <si>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</si>
  <si>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</si>
  <si>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</si>
  <si>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</si>
  <si>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</si>
  <si>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</si>
  <si>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</si>
  <si>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</si>
  <si>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</si>
  <si>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</si>
  <si>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</si>
  <si>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</si>
  <si>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</si>
  <si>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</si>
  <si>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</si>
  <si>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</si>
  <si>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</si>
  <si>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</si>
  <si>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</si>
  <si>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</si>
  <si>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</si>
  <si>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</si>
  <si>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</si>
  <si>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</si>
  <si>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</si>
  <si>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</si>
  <si>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</si>
  <si>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</si>
  <si>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</si>
  <si>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</si>
  <si>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</si>
  <si>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</si>
  <si>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</si>
  <si>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</si>
  <si>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</si>
  <si>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</si>
  <si>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</si>
  <si>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</si>
  <si>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</si>
  <si>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</si>
  <si>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</si>
  <si>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</si>
  <si>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</si>
  <si>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</si>
  <si>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</si>
  <si>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</si>
  <si>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</si>
  <si>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</si>
  <si>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</si>
  <si>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</si>
  <si>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</si>
  <si>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</si>
  <si>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</si>
  <si>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</si>
  <si>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</si>
  <si>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</si>
  <si>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</si>
  <si>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</si>
  <si>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</si>
  <si>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</si>
  <si>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</si>
  <si>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</si>
  <si>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</si>
  <si>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</si>
  <si>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</si>
  <si>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</si>
  <si>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</si>
  <si>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</si>
  <si>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</si>
  <si>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</si>
  <si>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</si>
  <si>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</si>
  <si>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</si>
  <si>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</si>
  <si>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</si>
  <si>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</si>
  <si>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</si>
  <si>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</si>
  <si>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</si>
  <si>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</si>
  <si>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</si>
  <si>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</si>
  <si>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</si>
  <si>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</si>
  <si>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</si>
  <si>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</si>
  <si>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</si>
  <si>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</si>
  <si>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</si>
  <si>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</si>
  <si>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</si>
  <si>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</si>
  <si>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</si>
  <si>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</si>
  <si>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</si>
  <si>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</si>
  <si>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</si>
  <si>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</si>
  <si>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</si>
  <si>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</si>
  <si>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</si>
  <si>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</si>
  <si>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</si>
  <si>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</si>
  <si>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</si>
  <si>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</si>
  <si>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</si>
  <si>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</si>
  <si>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</si>
  <si>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</si>
  <si>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</si>
  <si>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</si>
  <si>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</si>
  <si>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</si>
  <si>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</si>
  <si>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</si>
  <si>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</si>
  <si>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</si>
  <si>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</si>
  <si>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</si>
  <si>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</si>
  <si>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</si>
  <si>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</si>
  <si>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</si>
  <si>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</si>
  <si>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</si>
  <si>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</si>
  <si>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</si>
  <si>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</si>
  <si>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</si>
  <si>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</si>
  <si>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</si>
  <si>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</si>
  <si>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</si>
  <si>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</si>
  <si>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</si>
  <si>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</si>
  <si>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</si>
  <si>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</si>
  <si>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</si>
  <si>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</si>
  <si>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</si>
  <si>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</si>
  <si>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</si>
  <si>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</si>
  <si>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</si>
  <si>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</si>
  <si>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</si>
  <si>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</si>
  <si>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</si>
  <si>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</si>
  <si>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</si>
  <si>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</si>
  <si>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</si>
  <si>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</si>
  <si>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</si>
  <si>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</si>
  <si>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</si>
  <si>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</si>
  <si>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</si>
  <si>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</si>
  <si>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</si>
  <si>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</si>
  <si>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</si>
  <si>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</si>
  <si>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</si>
  <si>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</si>
  <si>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</si>
  <si>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</si>
  <si>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</si>
  <si>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</si>
  <si>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</si>
  <si>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</si>
  <si>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</si>
  <si>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</si>
  <si>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</si>
  <si>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</si>
  <si>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</si>
  <si>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</si>
  <si>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</si>
  <si>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</si>
  <si>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</si>
  <si>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</si>
  <si>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</si>
  <si>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</si>
  <si>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</si>
  <si>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</si>
  <si>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</si>
  <si>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</si>
  <si>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</si>
  <si>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</si>
  <si>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</si>
  <si>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</si>
  <si>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</si>
  <si>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</si>
  <si>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</si>
  <si>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</si>
  <si>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</si>
  <si>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</si>
  <si>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</si>
  <si>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</si>
  <si>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</si>
  <si>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</si>
  <si>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</si>
  <si>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</si>
  <si>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</si>
  <si>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</si>
  <si>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</si>
  <si>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</si>
  <si>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</si>
  <si>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</si>
  <si>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</si>
  <si>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</si>
  <si>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</si>
  <si>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</si>
  <si>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</si>
  <si>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</si>
  <si>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</si>
  <si>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</si>
  <si>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</si>
  <si>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</si>
  <si>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</si>
  <si>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</si>
  <si>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</si>
  <si>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</si>
  <si>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</si>
  <si>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</si>
  <si>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</si>
  <si>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</si>
  <si>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</si>
  <si>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</si>
  <si>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</si>
  <si>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</si>
  <si>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</si>
  <si>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</si>
  <si>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</si>
  <si>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</si>
  <si>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</si>
  <si>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</si>
  <si>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</si>
  <si>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</si>
  <si>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</si>
  <si>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</si>
  <si>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</si>
  <si>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</si>
  <si>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</si>
  <si>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</si>
  <si>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</si>
  <si>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</si>
  <si>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</si>
  <si>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</si>
  <si>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</si>
  <si>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</si>
  <si>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</si>
  <si>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</si>
  <si>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</si>
  <si>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</si>
  <si>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</si>
  <si>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</si>
  <si>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</si>
  <si>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</si>
  <si>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</si>
  <si>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</si>
  <si>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</si>
  <si>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</si>
  <si>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</si>
  <si>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</si>
  <si>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</si>
  <si>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</si>
  <si>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</si>
  <si>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</si>
  <si>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</si>
  <si>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</si>
  <si>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</si>
  <si>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</si>
  <si>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</si>
  <si>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</si>
  <si>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</si>
  <si>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</si>
  <si>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</si>
  <si>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</si>
  <si>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</si>
  <si>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</si>
  <si>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</si>
  <si>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</si>
  <si>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</si>
  <si>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</si>
  <si>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</si>
  <si>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</si>
  <si>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</si>
  <si>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</si>
  <si>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</si>
  <si>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</si>
  <si>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</si>
  <si>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</si>
  <si>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</si>
  <si>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</si>
  <si>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</si>
  <si>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</si>
  <si>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</si>
  <si>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</si>
  <si>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</si>
  <si>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</si>
  <si>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</si>
  <si>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</si>
  <si>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</si>
  <si>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</si>
  <si>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</si>
  <si>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</si>
  <si>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</si>
  <si>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</si>
  <si>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</si>
  <si>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</si>
  <si>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</si>
  <si>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</si>
  <si>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</si>
  <si>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</si>
  <si>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</si>
  <si>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</si>
  <si>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</si>
  <si>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</si>
  <si>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</si>
  <si>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</si>
  <si>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</si>
  <si>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</si>
  <si>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</si>
  <si>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</si>
  <si>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</si>
  <si>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</si>
  <si>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</si>
  <si>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</si>
  <si>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</si>
  <si>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</si>
  <si>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</si>
  <si>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</si>
  <si>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</si>
  <si>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</si>
  <si>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</si>
  <si>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</si>
  <si>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</si>
  <si>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</si>
  <si>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</si>
  <si>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</si>
  <si>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</si>
  <si>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</si>
  <si>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</si>
  <si>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</si>
  <si>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</si>
  <si>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</si>
  <si>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</si>
  <si>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</si>
  <si>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</si>
  <si>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</si>
  <si>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</si>
  <si>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</si>
  <si>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</si>
  <si>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</si>
  <si>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</si>
  <si>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</si>
  <si>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</si>
  <si>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</si>
  <si>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</si>
  <si>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</si>
  <si>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</si>
  <si>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</si>
  <si>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</si>
  <si>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</si>
  <si>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</si>
  <si>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</si>
  <si>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</si>
  <si>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</si>
  <si>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</si>
  <si>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</si>
  <si>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</si>
  <si>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</si>
  <si>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</si>
  <si>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</si>
  <si>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</si>
  <si>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</si>
  <si>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</si>
  <si>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</si>
  <si>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</si>
  <si>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</si>
  <si>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</si>
  <si>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</si>
  <si>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</si>
  <si>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</si>
  <si>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</si>
  <si>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</si>
  <si>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</si>
  <si>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</si>
  <si>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</si>
  <si>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</si>
  <si>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</si>
  <si>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</si>
  <si>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</si>
  <si>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</si>
  <si>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</si>
  <si>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</si>
  <si>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</si>
  <si>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</si>
  <si>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</si>
  <si>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</si>
  <si>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</si>
  <si>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</si>
  <si>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</si>
  <si>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</si>
  <si>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</si>
  <si>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</si>
  <si>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</si>
  <si>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</si>
  <si>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</si>
  <si>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</si>
  <si>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</si>
  <si>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</si>
  <si>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</si>
  <si>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</si>
  <si>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</si>
  <si>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</si>
  <si>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</si>
  <si>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</si>
  <si>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</si>
  <si>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</si>
  <si>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</si>
  <si>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</si>
  <si>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</si>
  <si>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</si>
  <si>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</si>
  <si>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</si>
  <si>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</si>
  <si>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</si>
  <si>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</si>
  <si>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</si>
  <si>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</si>
  <si>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</si>
  <si>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</si>
  <si>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</si>
  <si>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</si>
  <si>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</si>
  <si>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</si>
  <si>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</si>
  <si>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</si>
  <si>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</si>
  <si>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</si>
  <si>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</si>
  <si>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</si>
  <si>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</si>
  <si>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</si>
  <si>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</si>
  <si>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</si>
  <si>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</si>
  <si>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</si>
  <si>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</si>
  <si>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</si>
  <si>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</si>
  <si>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</si>
  <si>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</si>
  <si>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</si>
  <si>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</si>
  <si>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</si>
  <si>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</si>
  <si>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</si>
  <si>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</si>
  <si>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</si>
  <si>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</si>
  <si>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</si>
  <si>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</si>
  <si>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</si>
  <si>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</si>
  <si>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</si>
  <si>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</si>
  <si>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</si>
  <si>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</si>
  <si>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</si>
  <si>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</si>
  <si>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</si>
  <si>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</si>
  <si>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</si>
  <si>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</si>
  <si>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</si>
  <si>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</si>
  <si>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</si>
  <si>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</si>
  <si>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</si>
  <si>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</si>
  <si>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</si>
  <si>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</si>
  <si>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</si>
  <si>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</si>
  <si>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</si>
  <si>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</si>
  <si>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</si>
  <si>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</si>
  <si>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</si>
  <si>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</si>
  <si>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</si>
  <si>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</si>
  <si>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</si>
  <si>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</si>
  <si>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</si>
  <si>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</si>
  <si>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</si>
  <si>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</si>
  <si>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</si>
  <si>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</si>
  <si>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</si>
  <si>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</si>
  <si>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</si>
  <si>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</si>
  <si>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</si>
  <si>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</si>
  <si>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</si>
  <si>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</si>
  <si>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</si>
  <si>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</si>
  <si>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</si>
  <si>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</si>
  <si>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</si>
  <si>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</si>
  <si>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</si>
  <si>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</si>
  <si>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</si>
  <si>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</si>
  <si>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</si>
  <si>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</si>
  <si>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</si>
  <si>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</si>
  <si>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</si>
  <si>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</si>
  <si>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</si>
  <si>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</si>
  <si>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</si>
  <si>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</si>
  <si>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</si>
  <si>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</si>
  <si>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</si>
  <si>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</si>
  <si>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</si>
  <si>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</si>
  <si>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</si>
  <si>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</si>
  <si>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</si>
  <si>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</si>
  <si>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</si>
  <si>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</si>
  <si>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</si>
  <si>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</si>
  <si>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</si>
  <si>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</si>
  <si>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</si>
  <si>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</si>
  <si>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</si>
  <si>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</si>
  <si>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</si>
  <si>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</si>
  <si>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</si>
  <si>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</si>
  <si>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</si>
  <si>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</si>
  <si>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</si>
  <si>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</si>
  <si>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</si>
  <si>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</si>
  <si>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</si>
  <si>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</si>
  <si>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</si>
  <si>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</si>
  <si>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</si>
  <si>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</si>
  <si>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</si>
  <si>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</si>
  <si>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</si>
  <si>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</si>
  <si>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</si>
  <si>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</si>
  <si>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</si>
  <si>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</si>
  <si>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</si>
  <si>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</si>
  <si>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</si>
  <si>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</si>
  <si>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</si>
  <si>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</si>
  <si>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</si>
  <si>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</si>
  <si>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</si>
  <si>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</si>
  <si>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</si>
  <si>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</si>
  <si>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</si>
  <si>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</si>
  <si>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</si>
  <si>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</si>
  <si>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</si>
  <si>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</si>
  <si>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</si>
  <si>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</si>
  <si>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</si>
  <si>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</si>
  <si>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</si>
  <si>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</si>
  <si>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</si>
  <si>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</si>
  <si>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</si>
  <si>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</si>
  <si>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</si>
  <si>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</si>
  <si>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</si>
  <si>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</si>
  <si>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</si>
  <si>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</si>
  <si>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</si>
  <si>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</si>
  <si>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</si>
  <si>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</si>
  <si>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</si>
  <si>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</si>
  <si>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</si>
  <si>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</si>
  <si>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</si>
  <si>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</si>
  <si>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</si>
  <si>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</si>
  <si>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</si>
  <si>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</si>
  <si>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</si>
  <si>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</si>
  <si>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</si>
  <si>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</si>
  <si>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</si>
  <si>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</si>
  <si>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</si>
  <si>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</si>
  <si>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</si>
  <si>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</si>
  <si>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</si>
  <si>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</si>
  <si>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</si>
  <si>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</si>
  <si>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</si>
  <si>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</si>
  <si>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</si>
  <si>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</si>
  <si>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</si>
  <si>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</si>
  <si>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</si>
  <si>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</si>
  <si>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</si>
  <si>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</si>
  <si>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</si>
  <si>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</si>
  <si>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</si>
  <si>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</si>
  <si>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</si>
  <si>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</si>
  <si>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</si>
  <si>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</si>
  <si>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</si>
  <si>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</si>
  <si>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</si>
  <si>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</si>
  <si>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</si>
  <si>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</si>
  <si>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</si>
  <si>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</si>
  <si>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</si>
  <si>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</si>
  <si>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</si>
  <si>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</si>
  <si>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</si>
  <si>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</si>
  <si>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</si>
  <si>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</si>
  <si>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</si>
  <si>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</si>
  <si>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</si>
  <si>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</si>
  <si>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</si>
  <si>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</si>
  <si>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</si>
  <si>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</si>
  <si>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</si>
  <si>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</si>
  <si>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</si>
  <si>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</si>
  <si>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</si>
  <si>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</si>
  <si>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</si>
  <si>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</si>
  <si>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</si>
  <si>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</si>
  <si>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</si>
  <si>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</si>
  <si>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</si>
  <si>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</si>
  <si>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</si>
  <si>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</si>
  <si>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</si>
  <si>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</si>
  <si>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</si>
  <si>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</si>
  <si>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</si>
  <si>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</si>
  <si>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</si>
  <si>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</si>
  <si>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</si>
  <si>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</si>
  <si>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</si>
  <si>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</si>
  <si>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</si>
  <si>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</si>
  <si>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</si>
  <si>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</si>
  <si>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</si>
  <si>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</si>
  <si>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</si>
  <si>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</si>
  <si>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</si>
  <si>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</si>
  <si>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</si>
  <si>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</si>
  <si>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</si>
  <si>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</si>
  <si>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</si>
  <si>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</si>
  <si>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</si>
  <si>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</si>
  <si>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</si>
  <si>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</si>
  <si>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</si>
  <si>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</si>
  <si>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</si>
  <si>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</si>
  <si>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</si>
  <si>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</si>
  <si>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</si>
  <si>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</si>
  <si>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</si>
  <si>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</si>
  <si>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</si>
  <si>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</si>
  <si>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</si>
  <si>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</si>
  <si>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</si>
  <si>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</si>
  <si>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</si>
  <si>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</si>
  <si>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</si>
  <si>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</si>
  <si>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</si>
  <si>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</si>
  <si>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</si>
  <si>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</si>
  <si>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</si>
  <si>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</si>
  <si>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</si>
  <si>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</si>
  <si>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</si>
  <si>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</si>
  <si>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</si>
  <si>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</si>
  <si>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</si>
  <si>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</si>
  <si>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</si>
  <si>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</si>
  <si>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</si>
  <si>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</si>
  <si>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</si>
  <si>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</si>
  <si>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</si>
  <si>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</si>
  <si>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</si>
  <si>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</si>
  <si>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</si>
  <si>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</si>
  <si>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</si>
  <si>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</si>
  <si>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</si>
  <si>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</si>
  <si>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</si>
  <si>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</si>
  <si>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</si>
  <si>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</si>
  <si>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</si>
  <si>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</si>
  <si>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</si>
  <si>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</si>
  <si>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</si>
  <si>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</si>
  <si>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</si>
  <si>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</si>
  <si>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</si>
  <si>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</si>
  <si>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</si>
  <si>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</si>
  <si>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</si>
  <si>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</si>
  <si>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</si>
  <si>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</si>
  <si>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</si>
  <si>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</si>
  <si>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</si>
  <si>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</si>
  <si>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</si>
  <si>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</si>
  <si>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</si>
  <si>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</si>
  <si>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</si>
  <si>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</si>
  <si>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</si>
  <si>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</si>
  <si>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</si>
  <si>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</si>
  <si>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</si>
  <si>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</si>
  <si>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</si>
  <si>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</si>
  <si>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</si>
  <si>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</si>
  <si>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</si>
  <si>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</si>
  <si>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</si>
  <si>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</si>
  <si>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</si>
  <si>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</si>
  <si>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</si>
  <si>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</si>
  <si>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</si>
  <si>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</si>
  <si>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</si>
  <si>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</si>
  <si>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</si>
  <si>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</si>
  <si>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</si>
  <si>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</si>
  <si>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</si>
  <si>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</si>
  <si>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</si>
  <si>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</si>
  <si>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</si>
  <si>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</si>
  <si>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</si>
  <si>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</si>
  <si>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</si>
  <si>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</si>
  <si>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</si>
  <si>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</si>
  <si>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</si>
  <si>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</si>
  <si>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</si>
  <si>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</si>
  <si>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</si>
  <si>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</si>
  <si>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</si>
  <si>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</si>
  <si>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</si>
  <si>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</si>
  <si>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</si>
  <si>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</si>
  <si>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</si>
  <si>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</si>
  <si>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</si>
  <si>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</si>
  <si>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</si>
  <si>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</si>
  <si>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</si>
  <si>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</si>
  <si>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</si>
  <si>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</si>
  <si>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</si>
  <si>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</si>
  <si>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</si>
  <si>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</si>
  <si>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</si>
  <si>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</si>
  <si>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</si>
  <si>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</si>
  <si>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</si>
  <si>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</si>
  <si>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</si>
  <si>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</si>
  <si>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</si>
  <si>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</si>
  <si>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</si>
  <si>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</si>
  <si>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</si>
  <si>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</si>
  <si>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</si>
  <si>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</si>
  <si>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</si>
  <si>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</si>
  <si>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</si>
  <si>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</si>
  <si>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</si>
  <si>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</si>
  <si>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</si>
  <si>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</si>
  <si>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</si>
  <si>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</si>
  <si>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</si>
  <si>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</si>
  <si>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</si>
  <si>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</si>
  <si>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</si>
  <si>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</si>
  <si>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</si>
  <si>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</si>
  <si>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</si>
  <si>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</si>
  <si>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</si>
  <si>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</si>
  <si>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</si>
  <si>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</si>
  <si>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</si>
  <si>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</si>
  <si>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</si>
  <si>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</si>
  <si>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</si>
  <si>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</si>
  <si>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</si>
  <si>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</si>
  <si>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</si>
  <si>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</si>
  <si>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</si>
  <si>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</si>
  <si>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</si>
  <si>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</si>
  <si>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</si>
  <si>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</si>
  <si>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</si>
  <si>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</si>
  <si>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</si>
  <si>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</si>
  <si>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</si>
  <si>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</si>
  <si>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</si>
  <si>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</si>
  <si>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</si>
  <si>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</si>
  <si>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</si>
  <si>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</si>
  <si>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</si>
  <si>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</si>
  <si>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</si>
  <si>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</si>
  <si>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</si>
  <si>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</si>
  <si>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</si>
  <si>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</si>
  <si>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</si>
  <si>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</si>
  <si>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</si>
  <si>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</si>
  <si>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</si>
  <si>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</si>
  <si>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</si>
  <si>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</si>
  <si>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</si>
  <si>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</si>
  <si>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</si>
  <si>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</si>
  <si>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</si>
  <si>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</si>
  <si>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</si>
  <si>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</si>
  <si>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</si>
  <si>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</si>
  <si>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</si>
  <si>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</si>
  <si>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</si>
  <si>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</si>
  <si>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</si>
  <si>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</si>
  <si>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</si>
  <si>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</si>
  <si>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</si>
  <si>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</si>
  <si>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</si>
  <si>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</si>
  <si>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</si>
  <si>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</si>
  <si>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</si>
  <si>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</si>
  <si>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</si>
  <si>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</si>
  <si>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</si>
  <si>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</si>
  <si>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</si>
  <si>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</si>
  <si>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</si>
  <si>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</si>
  <si>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</si>
  <si>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</si>
  <si>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</si>
  <si>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</si>
  <si>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</si>
  <si>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</si>
  <si>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</si>
  <si>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</si>
  <si>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</si>
  <si>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</si>
  <si>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</si>
  <si>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</si>
  <si>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</si>
  <si>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</si>
  <si>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</si>
  <si>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</si>
  <si>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</si>
  <si>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</si>
  <si>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</si>
  <si>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</si>
  <si>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</si>
  <si>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</si>
  <si>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</si>
  <si>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</si>
  <si>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</si>
  <si>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</si>
  <si>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</si>
  <si>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</si>
  <si>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</si>
  <si>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</si>
  <si>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</si>
  <si>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</si>
  <si>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</si>
  <si>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</si>
  <si>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</si>
  <si>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</si>
  <si>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</si>
  <si>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</si>
  <si>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</si>
  <si>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</si>
  <si>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</si>
  <si>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</si>
  <si>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</si>
  <si>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</si>
  <si>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</si>
  <si>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</si>
  <si>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</si>
  <si>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</si>
  <si>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</si>
  <si>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</si>
  <si>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</si>
  <si>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</si>
  <si>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</si>
  <si>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</si>
  <si>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</si>
  <si>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</si>
  <si>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</si>
  <si>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</si>
  <si>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</si>
  <si>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</si>
  <si>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</si>
  <si>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</si>
  <si>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</si>
  <si>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</si>
  <si>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</si>
  <si>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</si>
  <si>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</si>
  <si>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</si>
  <si>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</si>
  <si>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</si>
  <si>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</si>
  <si>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</si>
  <si>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</si>
  <si>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</si>
  <si>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</si>
  <si>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</si>
  <si>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</si>
  <si>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</si>
  <si>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</si>
  <si>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</si>
  <si>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</si>
  <si>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</si>
  <si>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</si>
  <si>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</si>
  <si>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</si>
  <si>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</si>
  <si>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</si>
  <si>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</si>
  <si>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</si>
  <si>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</si>
  <si>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</si>
  <si>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</si>
  <si>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</si>
  <si>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</si>
  <si>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</si>
  <si>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</si>
  <si>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</si>
  <si>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</si>
  <si>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</si>
  <si>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</si>
  <si>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</si>
  <si>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</si>
  <si>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</si>
  <si>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</si>
  <si>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</si>
  <si>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</si>
  <si>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</si>
  <si>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</si>
  <si>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</si>
  <si>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</si>
  <si>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</si>
  <si>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</si>
  <si>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</si>
  <si>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</si>
  <si>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</si>
  <si>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</si>
  <si>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</si>
  <si>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</si>
  <si>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</si>
  <si>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</si>
  <si>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</si>
  <si>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</si>
  <si>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</si>
  <si>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</si>
  <si>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</si>
  <si>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</si>
  <si>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</si>
  <si>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</si>
  <si>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</si>
  <si>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</si>
  <si>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</si>
  <si>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</si>
  <si>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</si>
  <si>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</si>
  <si>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</si>
  <si>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</si>
  <si>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</si>
  <si>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</si>
  <si>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</si>
  <si>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</si>
  <si>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</si>
  <si>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</si>
  <si>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</si>
  <si>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</si>
  <si>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</si>
  <si>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</si>
  <si>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</si>
  <si>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</si>
  <si>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</si>
  <si>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</si>
  <si>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</si>
  <si>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</si>
  <si>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</si>
  <si>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</si>
  <si>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</si>
  <si>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</si>
  <si>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</si>
  <si>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</si>
  <si>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</si>
  <si>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</si>
  <si>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</si>
  <si>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</si>
  <si>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</si>
  <si>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</si>
  <si>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</si>
  <si>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</si>
  <si>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</si>
  <si>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</si>
  <si>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</si>
  <si>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</si>
  <si>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</si>
  <si>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</si>
  <si>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</si>
  <si>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</si>
  <si>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</si>
  <si>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</si>
  <si>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</si>
  <si>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</si>
  <si>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</si>
  <si>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</si>
  <si>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</si>
  <si>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</si>
  <si>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</si>
  <si>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</si>
  <si>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</si>
  <si>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</si>
  <si>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</si>
  <si>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</si>
  <si>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</si>
  <si>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</si>
  <si>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</si>
  <si>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</si>
  <si>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</si>
  <si>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</si>
  <si>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</si>
  <si>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</si>
  <si>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</si>
  <si>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</si>
  <si>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</si>
  <si>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</si>
  <si>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</si>
  <si>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</si>
  <si>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</si>
  <si>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</si>
  <si>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</si>
  <si>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</si>
  <si>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</si>
  <si>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</si>
  <si>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</si>
  <si>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</si>
  <si>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</si>
  <si>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</si>
  <si>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</si>
  <si>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</si>
  <si>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</si>
  <si>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</si>
  <si>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</si>
  <si>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</si>
  <si>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</si>
  <si>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</si>
  <si>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</si>
  <si>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</si>
  <si>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</si>
  <si>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</si>
  <si>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</si>
  <si>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</si>
  <si>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</si>
  <si>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</si>
  <si>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</si>
  <si>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</si>
  <si>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</si>
  <si>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</si>
  <si>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</si>
  <si>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</si>
  <si>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</si>
  <si>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</si>
  <si>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</si>
  <si>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</si>
  <si>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</si>
  <si>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</si>
  <si>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</si>
  <si>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</si>
  <si>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</si>
  <si>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</si>
  <si>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</si>
  <si>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</si>
  <si>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</si>
  <si>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</si>
  <si>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</si>
  <si>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</si>
  <si>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</si>
  <si>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</si>
  <si>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</si>
  <si>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</si>
  <si>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</si>
  <si>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</si>
  <si>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</si>
  <si>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</si>
  <si>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</si>
  <si>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</si>
  <si>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</si>
  <si>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</si>
  <si>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</si>
  <si>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</si>
  <si>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</si>
  <si>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</si>
  <si>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</si>
  <si>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</si>
  <si>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</si>
  <si>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</si>
  <si>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</si>
  <si>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</si>
  <si>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</si>
  <si>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</si>
  <si>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</si>
  <si>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</si>
  <si>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</si>
  <si>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</si>
  <si>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</si>
  <si>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</si>
  <si>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</si>
  <si>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</si>
  <si>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</si>
  <si>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</si>
  <si>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</si>
  <si>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</si>
  <si>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</si>
  <si>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</si>
  <si>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</si>
  <si>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</si>
  <si>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</si>
  <si>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</si>
  <si>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</si>
  <si>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</si>
  <si>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</si>
  <si>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</si>
  <si>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</si>
  <si>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</si>
  <si>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</si>
  <si>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</si>
  <si>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</si>
  <si>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</si>
  <si>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</si>
  <si>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</si>
  <si>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</si>
  <si>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</si>
  <si>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</si>
  <si>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</si>
  <si>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</si>
  <si>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</si>
  <si>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</si>
  <si>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</si>
  <si>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</si>
  <si>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</si>
  <si>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</si>
  <si>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</si>
  <si>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</si>
  <si>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</si>
  <si>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</si>
  <si>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</si>
  <si>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</si>
  <si>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</si>
  <si>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</si>
  <si>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</si>
  <si>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</si>
  <si>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</si>
  <si>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</si>
  <si>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</si>
  <si>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</si>
  <si>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</si>
  <si>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</si>
  <si>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</si>
  <si>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</si>
  <si>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</si>
  <si>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</si>
  <si>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</si>
  <si>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</si>
  <si>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</si>
  <si>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</si>
  <si>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</si>
  <si>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</si>
  <si>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</si>
  <si>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</si>
  <si>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</si>
  <si>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</si>
  <si>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</si>
  <si>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</si>
  <si>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</si>
  <si>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</si>
  <si>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</si>
  <si>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</si>
  <si>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</si>
  <si>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</si>
  <si>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</si>
  <si>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</si>
  <si>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</si>
  <si>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</si>
  <si>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</si>
  <si>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</si>
  <si>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</si>
  <si>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</si>
  <si>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</si>
  <si>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</si>
  <si>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</si>
  <si>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</si>
  <si>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</si>
  <si>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</si>
  <si>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</si>
  <si>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</si>
  <si>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</si>
  <si>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</si>
  <si>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</si>
  <si>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</si>
  <si>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</si>
  <si>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</si>
  <si>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</si>
  <si>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</si>
  <si>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</si>
  <si>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</si>
  <si>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</si>
  <si>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</si>
  <si>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</si>
  <si>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</si>
  <si>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</si>
  <si>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</si>
  <si>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</si>
  <si>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</si>
  <si>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</si>
  <si>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</si>
  <si>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</si>
  <si>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</si>
  <si>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</si>
  <si>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</si>
  <si>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</si>
  <si>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</si>
  <si>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</si>
  <si>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</si>
  <si>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</si>
  <si>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</si>
  <si>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</si>
  <si>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</si>
  <si>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</si>
  <si>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</si>
  <si>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</si>
  <si>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</si>
  <si>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</si>
  <si>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</si>
  <si>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</si>
  <si>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</si>
  <si>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</si>
  <si>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</si>
  <si>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</si>
  <si>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</si>
  <si>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</si>
  <si>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</si>
  <si>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</si>
  <si>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</si>
  <si>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</si>
  <si>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</si>
  <si>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</si>
  <si>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</si>
  <si>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</si>
  <si>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</si>
  <si>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</si>
  <si>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</si>
  <si>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</si>
  <si>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</si>
  <si>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</si>
  <si>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</si>
  <si>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</si>
  <si>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</si>
  <si>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</si>
  <si>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</si>
  <si>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</si>
  <si>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</si>
  <si>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</si>
  <si>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</si>
  <si>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</si>
  <si>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</si>
  <si>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</si>
  <si>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</si>
  <si>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</si>
  <si>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</si>
  <si>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</si>
  <si>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</si>
  <si>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</si>
  <si>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</si>
  <si>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</si>
  <si>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</si>
  <si>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</si>
  <si>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</si>
  <si>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</si>
  <si>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</si>
  <si>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</si>
  <si>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</si>
  <si>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</si>
  <si>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</si>
  <si>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</si>
  <si>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</si>
  <si>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</si>
  <si>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</si>
  <si>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</si>
  <si>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</si>
  <si>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</si>
  <si>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</si>
  <si>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</si>
  <si>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</si>
  <si>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</si>
  <si>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</si>
  <si>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</si>
  <si>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</si>
  <si>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</si>
  <si>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</si>
  <si>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</si>
  <si>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</si>
  <si>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</si>
  <si>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</si>
  <si>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</si>
  <si>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</si>
  <si>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</si>
  <si>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</si>
  <si>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</si>
  <si>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</si>
  <si>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</si>
  <si>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</si>
  <si>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</si>
  <si>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</si>
  <si>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</si>
  <si>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</si>
  <si>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</si>
  <si>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</si>
  <si>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</si>
  <si>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</si>
  <si>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</si>
  <si>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</si>
  <si>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</si>
  <si>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</si>
  <si>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</si>
  <si>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</si>
  <si>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</si>
  <si>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</si>
  <si>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</si>
  <si>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</si>
  <si>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</si>
  <si>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</si>
  <si>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</si>
  <si>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</si>
  <si>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</si>
  <si>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</si>
  <si>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</si>
  <si>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</si>
  <si>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</si>
  <si>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</si>
  <si>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</si>
  <si>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</si>
  <si>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</si>
  <si>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</si>
  <si>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</si>
  <si>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</si>
  <si>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</si>
  <si>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</si>
  <si>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</si>
  <si>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</si>
  <si>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</si>
  <si>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</si>
  <si>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</si>
  <si>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</si>
  <si>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</si>
  <si>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</si>
  <si>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</si>
  <si>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</si>
  <si>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</si>
  <si>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</si>
  <si>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</si>
  <si>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</si>
  <si>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</si>
  <si>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</si>
  <si>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</si>
  <si>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</si>
  <si>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</si>
  <si>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</si>
  <si>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</si>
  <si>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</si>
  <si>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</si>
  <si>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</si>
  <si>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</si>
  <si>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</si>
  <si>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</si>
  <si>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</si>
  <si>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</si>
  <si>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</si>
  <si>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</si>
  <si>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</si>
  <si>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</si>
  <si>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</si>
  <si>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</si>
  <si>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</si>
  <si>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</si>
  <si>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</si>
  <si>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</si>
  <si>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</si>
  <si>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</si>
  <si>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</si>
  <si>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</si>
  <si>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</si>
  <si>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</si>
  <si>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</si>
  <si>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</si>
  <si>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</si>
  <si>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</si>
  <si>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</si>
  <si>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</si>
  <si>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</si>
  <si>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</si>
  <si>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</si>
  <si>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</si>
  <si>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</si>
  <si>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</si>
  <si>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</si>
  <si>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</si>
  <si>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</si>
  <si>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</si>
  <si>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</si>
  <si>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</si>
  <si>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</si>
  <si>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</si>
  <si>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</si>
  <si>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</si>
  <si>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</si>
  <si>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</si>
  <si>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</si>
  <si>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</si>
  <si>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</si>
  <si>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</si>
  <si>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</si>
  <si>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</si>
  <si>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</si>
  <si>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</si>
  <si>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</si>
  <si>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</si>
  <si>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</si>
  <si>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</si>
  <si>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</si>
  <si>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</si>
  <si>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</si>
  <si>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</si>
  <si>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</si>
  <si>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</si>
  <si>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</si>
  <si>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</si>
  <si>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</si>
  <si>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</si>
  <si>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</si>
  <si>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</si>
  <si>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</si>
  <si>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</si>
  <si>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</si>
  <si>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</si>
  <si>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</si>
  <si>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</si>
  <si>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</si>
  <si>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</si>
  <si>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</si>
  <si>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</si>
  <si>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</si>
  <si>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</si>
  <si>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</si>
  <si>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</si>
  <si>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</si>
  <si>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</si>
  <si>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</si>
  <si>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</si>
  <si>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</si>
  <si>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</si>
  <si>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</si>
  <si>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</si>
  <si>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</si>
  <si>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</si>
  <si>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</si>
  <si>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</si>
  <si>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</si>
  <si>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</si>
  <si>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</si>
  <si>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</si>
  <si>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</si>
  <si>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</si>
  <si>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</si>
  <si>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</si>
  <si>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</si>
  <si>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</si>
  <si>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</si>
  <si>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</si>
  <si>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</si>
  <si>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</si>
  <si>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</si>
  <si>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</si>
  <si>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</si>
  <si>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</si>
  <si>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</si>
  <si>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</si>
  <si>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</si>
  <si>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</si>
  <si>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</si>
  <si>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</si>
  <si>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</si>
  <si>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</si>
  <si>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</si>
  <si>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</si>
  <si>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</si>
  <si>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</si>
  <si>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</si>
  <si>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</si>
  <si>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</si>
  <si>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</si>
  <si>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</si>
  <si>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</si>
  <si>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</si>
  <si>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</si>
  <si>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</si>
  <si>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</si>
  <si>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</si>
  <si>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</si>
  <si>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</si>
  <si>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</si>
  <si>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</si>
  <si>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</si>
  <si>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</si>
  <si>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</si>
  <si>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</si>
  <si>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</si>
  <si>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</si>
  <si>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</si>
  <si>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</si>
  <si>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</si>
  <si>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</si>
  <si>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</si>
  <si>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</si>
  <si>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</si>
  <si>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</si>
  <si>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</si>
  <si>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</si>
  <si>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</si>
  <si>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</si>
  <si>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</si>
  <si>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</si>
  <si>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</si>
  <si>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</si>
  <si>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</si>
  <si>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</si>
  <si>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</si>
  <si>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</si>
  <si>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</si>
  <si>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</si>
  <si>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</si>
  <si>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</si>
  <si>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</si>
  <si>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</si>
  <si>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</si>
  <si>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</si>
  <si>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</si>
  <si>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</si>
  <si>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</si>
  <si>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</si>
  <si>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</si>
  <si>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</si>
  <si>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</si>
  <si>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</si>
  <si>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</si>
  <si>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</si>
  <si>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</si>
  <si>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</si>
  <si>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</si>
  <si>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</si>
  <si>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</si>
  <si>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</si>
  <si>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</si>
  <si>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</si>
  <si>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</si>
  <si>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</si>
  <si>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</si>
  <si>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</si>
  <si>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</si>
  <si>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</si>
  <si>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</si>
  <si>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</si>
  <si>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</si>
  <si>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</si>
  <si>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</si>
  <si>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</si>
  <si>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</si>
  <si>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</si>
  <si>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</si>
  <si>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</si>
  <si>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</si>
  <si>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</si>
  <si>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</si>
  <si>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</si>
  <si>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</si>
  <si>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</si>
  <si>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</si>
  <si>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</si>
  <si>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</si>
  <si>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</si>
  <si>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</si>
  <si>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</si>
  <si>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</si>
  <si>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</si>
  <si>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</si>
  <si>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</si>
  <si>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</si>
  <si>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</si>
  <si>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</si>
  <si>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</si>
  <si>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</si>
  <si>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</si>
  <si>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</si>
  <si>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</si>
  <si>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</si>
  <si>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</si>
  <si>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</si>
  <si>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</si>
  <si>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</si>
  <si>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</si>
  <si>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</si>
  <si>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</si>
  <si>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</si>
  <si>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</si>
  <si>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</si>
  <si>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</si>
  <si>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</si>
  <si>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</si>
  <si>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</si>
  <si>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</si>
  <si>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</si>
  <si>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</si>
  <si>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</si>
  <si>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</si>
  <si>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</si>
  <si>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</si>
  <si>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</si>
  <si>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</si>
  <si>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</si>
  <si>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</si>
  <si>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</si>
  <si>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</si>
  <si>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</si>
  <si>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</si>
  <si>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</si>
  <si>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</si>
  <si>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</si>
  <si>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</si>
  <si>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</si>
  <si>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</si>
  <si>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</si>
  <si>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</si>
  <si>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</si>
  <si>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</si>
  <si>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</si>
  <si>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</si>
  <si>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</si>
  <si>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</si>
  <si>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</si>
  <si>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</si>
  <si>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</si>
  <si>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</si>
  <si>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</si>
  <si>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</si>
  <si>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</si>
  <si>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</si>
  <si>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</si>
  <si>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</si>
  <si>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</si>
  <si>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</si>
  <si>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</si>
  <si>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</si>
  <si>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</si>
  <si>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</si>
  <si>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</si>
  <si>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</si>
  <si>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</si>
  <si>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</si>
  <si>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</si>
  <si>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</si>
  <si>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</si>
  <si>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</si>
  <si>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</si>
  <si>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</si>
  <si>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</si>
  <si>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</si>
  <si>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</si>
  <si>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</si>
  <si>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</si>
  <si>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</si>
  <si>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</si>
  <si>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</si>
  <si>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</si>
  <si>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</si>
  <si>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</si>
  <si>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</si>
  <si>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</si>
  <si>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</si>
  <si>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</si>
  <si>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</si>
  <si>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</si>
  <si>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</si>
  <si>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</si>
  <si>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</si>
  <si>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</si>
  <si>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</si>
  <si>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</si>
  <si>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</si>
  <si>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</si>
  <si>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</si>
  <si>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</si>
  <si>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</si>
  <si>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</si>
  <si>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</si>
  <si>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</si>
  <si>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</si>
  <si>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</si>
  <si>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</si>
  <si>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</si>
  <si>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</si>
  <si>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</si>
  <si>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</si>
  <si>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</si>
  <si>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</si>
  <si>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</si>
  <si>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</si>
  <si>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</si>
  <si>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</si>
  <si>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</si>
  <si>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</si>
  <si>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</si>
  <si>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</si>
  <si>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</si>
  <si>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</si>
  <si>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</si>
  <si>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</si>
  <si>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</si>
  <si>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</si>
  <si>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</si>
  <si>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</si>
  <si>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</si>
  <si>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</si>
  <si>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</si>
  <si>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</si>
  <si>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</si>
  <si>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</si>
  <si>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</si>
  <si>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</si>
  <si>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</si>
  <si>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</si>
  <si>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</si>
  <si>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</si>
  <si>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</si>
  <si>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</si>
  <si>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</si>
  <si>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</si>
  <si>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</si>
  <si>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</si>
  <si>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</si>
  <si>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</si>
  <si>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</si>
  <si>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</si>
  <si>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</si>
  <si>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</si>
  <si>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</si>
  <si>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</si>
  <si>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</si>
  <si>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</si>
  <si>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</si>
  <si>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</si>
  <si>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</si>
  <si>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</si>
  <si>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</si>
  <si>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</si>
  <si>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</si>
  <si>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</si>
  <si>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</si>
  <si>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</si>
  <si>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</si>
  <si>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</si>
  <si>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</si>
  <si>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</si>
  <si>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</si>
  <si>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</si>
  <si>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</si>
  <si>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</si>
  <si>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</si>
  <si>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</si>
  <si>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</si>
  <si>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</si>
  <si>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</si>
  <si>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</si>
  <si>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</si>
  <si>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</si>
  <si>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</si>
  <si>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</si>
  <si>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</si>
  <si>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</si>
  <si>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</si>
  <si>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</si>
  <si>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</si>
  <si>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</si>
  <si>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</si>
  <si>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</si>
  <si>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</si>
  <si>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</si>
  <si>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</si>
  <si>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</si>
  <si>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</si>
  <si>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</si>
  <si>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</si>
  <si>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</si>
  <si>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</si>
  <si>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</si>
  <si>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</si>
  <si>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</si>
  <si>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</si>
  <si>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</si>
  <si>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</si>
  <si>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</si>
  <si>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</si>
  <si>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</si>
  <si>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</si>
  <si>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</si>
  <si>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</si>
  <si>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</si>
  <si>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</si>
  <si>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</si>
  <si>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</si>
  <si>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</si>
  <si>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</si>
  <si>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</si>
  <si>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</si>
  <si>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</si>
  <si>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</si>
  <si>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</si>
  <si>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</si>
  <si>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</si>
  <si>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</si>
  <si>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</si>
  <si>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</si>
  <si>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</si>
  <si>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</si>
  <si>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</si>
  <si>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</si>
  <si>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</si>
  <si>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</si>
  <si>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</si>
  <si>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</si>
  <si>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</si>
  <si>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</si>
  <si>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</si>
  <si>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</si>
  <si>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</si>
  <si>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</si>
  <si>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</si>
  <si>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</si>
  <si>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</si>
  <si>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</si>
  <si>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</si>
  <si>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</si>
  <si>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</si>
  <si>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</si>
  <si>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</si>
  <si>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</si>
  <si>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</si>
  <si>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</si>
  <si>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</si>
  <si>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</si>
  <si>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</si>
  <si>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</si>
  <si>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</si>
  <si>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</si>
  <si>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</si>
  <si>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</si>
  <si>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</si>
  <si>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</si>
  <si>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</si>
  <si>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</si>
  <si>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</si>
  <si>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</si>
  <si>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</si>
  <si>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</si>
  <si>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</si>
  <si>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</si>
  <si>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</si>
  <si>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</si>
  <si>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</si>
  <si>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</si>
  <si>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</si>
  <si>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</si>
  <si>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</si>
  <si>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</si>
  <si>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</si>
  <si>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</si>
  <si>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</si>
  <si>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</si>
  <si>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</si>
  <si>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</si>
  <si>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</si>
  <si>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</si>
  <si>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</si>
  <si>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</si>
  <si>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</si>
  <si>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</si>
  <si>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</si>
  <si>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</si>
  <si>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</si>
  <si>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</si>
  <si>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</si>
  <si>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</si>
  <si>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</si>
  <si>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</si>
  <si>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</si>
  <si>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</si>
  <si>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</si>
  <si>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</si>
  <si>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</si>
  <si>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</si>
  <si>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</si>
  <si>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</si>
  <si>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</si>
  <si>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</si>
  <si>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</si>
  <si>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</si>
  <si>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</si>
  <si>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</si>
  <si>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</si>
  <si>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</si>
  <si>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</si>
  <si>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</si>
  <si>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</si>
  <si>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</si>
  <si>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</si>
  <si>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</si>
  <si>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</si>
  <si>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</si>
  <si>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</si>
  <si>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</si>
  <si>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</si>
  <si>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</si>
  <si>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</si>
  <si>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</si>
  <si>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</si>
  <si>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</si>
  <si>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</si>
  <si>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</si>
  <si>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</si>
  <si>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</si>
  <si>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</si>
  <si>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</si>
  <si>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</si>
  <si>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</si>
  <si>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</si>
  <si>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</si>
  <si>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</si>
  <si>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</si>
  <si>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</si>
  <si>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</si>
  <si>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</si>
  <si>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</si>
  <si>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</si>
  <si>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</si>
  <si>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</si>
  <si>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</si>
  <si>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</si>
  <si>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</si>
  <si>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</si>
  <si>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</si>
  <si>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</si>
  <si>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</si>
  <si>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</si>
  <si>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</si>
  <si>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</si>
  <si>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</si>
  <si>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</si>
  <si>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</si>
  <si>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</si>
  <si>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</si>
  <si>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</si>
  <si>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</si>
  <si>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</si>
  <si>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</si>
  <si>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</si>
  <si>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</si>
  <si>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</si>
  <si>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</si>
  <si>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</si>
  <si>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</si>
  <si>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</si>
  <si>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</si>
  <si>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</si>
  <si>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</si>
  <si>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</si>
  <si>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</si>
  <si>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</si>
  <si>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</si>
  <si>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</si>
  <si>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</si>
  <si>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</si>
  <si>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</si>
  <si>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</si>
  <si>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</si>
  <si>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</si>
  <si>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</si>
  <si>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</si>
  <si>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</si>
  <si>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</si>
  <si>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</si>
  <si>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</si>
  <si>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</si>
  <si>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</si>
  <si>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</si>
  <si>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</si>
  <si>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</si>
  <si>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</si>
  <si>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</si>
  <si>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</si>
  <si>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</si>
  <si>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</si>
  <si>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</si>
  <si>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</si>
  <si>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</si>
  <si>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</si>
  <si>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</si>
  <si>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</si>
  <si>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</si>
  <si>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</si>
  <si>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</si>
  <si>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</si>
  <si>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</si>
  <si>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</si>
  <si>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</si>
  <si>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</si>
  <si>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</si>
  <si>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</si>
  <si>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</si>
  <si>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</si>
  <si>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</si>
  <si>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</si>
  <si>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</si>
  <si>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</si>
  <si>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</si>
  <si>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</si>
  <si>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</si>
  <si>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</si>
  <si>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</si>
  <si>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</si>
  <si>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</si>
  <si>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</si>
  <si>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</si>
  <si>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</si>
  <si>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</si>
  <si>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</si>
  <si>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</si>
  <si>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</si>
  <si>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</si>
  <si>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</si>
  <si>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</si>
  <si>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</si>
  <si>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</si>
  <si>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</si>
  <si>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</si>
  <si>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</si>
  <si>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</si>
  <si>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</si>
  <si>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</si>
  <si>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</si>
  <si>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</si>
  <si>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</si>
  <si>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</si>
  <si>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</si>
  <si>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</si>
  <si>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</si>
  <si>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</si>
  <si>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</si>
  <si>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</si>
  <si>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</si>
  <si>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</si>
  <si>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</si>
  <si>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</si>
  <si>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</si>
  <si>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</si>
  <si>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</si>
  <si>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</si>
  <si>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</si>
  <si>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</si>
  <si>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</si>
  <si>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</si>
  <si>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</si>
  <si>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</si>
  <si>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</si>
  <si>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</si>
  <si>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</si>
  <si>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</si>
  <si>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</si>
  <si>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</si>
  <si>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</si>
  <si>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</si>
  <si>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</si>
  <si>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</si>
  <si>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</si>
  <si>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</si>
  <si>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</si>
  <si>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</si>
  <si>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</si>
  <si>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</si>
  <si>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</si>
  <si>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</si>
  <si>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</si>
  <si>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</si>
  <si>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</si>
  <si>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</si>
  <si>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</si>
  <si>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</si>
  <si>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</si>
  <si>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</si>
  <si>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</si>
  <si>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</si>
  <si>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</si>
  <si>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</si>
  <si>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</si>
  <si>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</si>
  <si>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</si>
  <si>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</si>
  <si>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</si>
  <si>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</si>
  <si>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</si>
  <si>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</si>
  <si>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</si>
  <si>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</si>
  <si>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</si>
  <si>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</si>
  <si>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</si>
  <si>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</si>
  <si>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</si>
  <si>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</si>
  <si>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</si>
  <si>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</si>
  <si>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</si>
  <si>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</si>
  <si>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</si>
  <si>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</si>
  <si>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</si>
  <si>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</si>
  <si>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</si>
  <si>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</si>
  <si>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</si>
  <si>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</si>
  <si>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</si>
  <si>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</si>
  <si>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</si>
  <si>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</si>
  <si>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</si>
  <si>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</si>
  <si>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</si>
  <si>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</si>
  <si>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</si>
  <si>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</si>
  <si>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</si>
  <si>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</si>
  <si>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</si>
  <si>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</si>
  <si>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</si>
  <si>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</si>
  <si>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</si>
  <si>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</si>
  <si>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</si>
  <si>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</si>
  <si>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</si>
  <si>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</si>
  <si>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</si>
  <si>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</si>
  <si>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</si>
  <si>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</si>
  <si>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</si>
  <si>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</si>
  <si>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</si>
  <si>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</si>
  <si>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</si>
  <si>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</si>
  <si>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</si>
  <si>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</si>
  <si>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</si>
  <si>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</si>
  <si>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</si>
  <si>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</si>
  <si>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</si>
  <si>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</si>
  <si>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</si>
  <si>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</si>
  <si>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</si>
  <si>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</si>
  <si>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</si>
  <si>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</si>
  <si>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</si>
  <si>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</si>
  <si>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</si>
  <si>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</si>
  <si>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</si>
  <si>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</si>
  <si>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</si>
  <si>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</si>
  <si>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</si>
  <si>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</si>
  <si>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</si>
  <si>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</si>
  <si>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</si>
  <si>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</si>
  <si>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</si>
  <si>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</si>
  <si>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</si>
  <si>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</si>
  <si>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</si>
  <si>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</si>
  <si>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</si>
  <si>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</si>
  <si>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</si>
  <si>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</si>
  <si>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</si>
  <si>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</si>
  <si>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</si>
  <si>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</si>
  <si>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</si>
  <si>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</si>
  <si>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</si>
  <si>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</si>
  <si>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</si>
  <si>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</si>
  <si>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</si>
  <si>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</si>
  <si>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</si>
  <si>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</si>
  <si>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</si>
  <si>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</si>
  <si>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</si>
  <si>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</si>
  <si>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</si>
  <si>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</si>
  <si>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</si>
  <si>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</si>
  <si>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</si>
  <si>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</si>
  <si>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</si>
  <si>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</si>
  <si>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</si>
  <si>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</si>
  <si>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</si>
  <si>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</si>
  <si>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</si>
  <si>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</si>
  <si>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</si>
  <si>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</si>
  <si>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</si>
  <si>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</si>
  <si>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</si>
  <si>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</si>
  <si>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</si>
  <si>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</si>
  <si>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</si>
  <si>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</si>
  <si>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</si>
  <si>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</si>
  <si>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</si>
  <si>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</si>
  <si>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</si>
  <si>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</si>
  <si>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</si>
  <si>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</si>
  <si>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</si>
  <si>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</si>
  <si>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</si>
  <si>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</si>
  <si>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</si>
  <si>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</si>
  <si>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</si>
  <si>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</si>
  <si>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</si>
  <si>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</si>
  <si>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</si>
  <si>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</si>
  <si>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</si>
  <si>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</si>
  <si>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</si>
  <si>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</si>
  <si>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</si>
  <si>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</si>
  <si>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</si>
  <si>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</si>
  <si>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</si>
  <si>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</si>
  <si>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</si>
  <si>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</si>
  <si>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</si>
  <si>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</si>
  <si>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</si>
  <si>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</si>
  <si>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</si>
  <si>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</si>
  <si>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</si>
  <si>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</si>
  <si>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</si>
  <si>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</si>
  <si>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</si>
  <si>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</si>
  <si>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</si>
  <si>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</si>
  <si>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</si>
  <si>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</si>
  <si>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</si>
  <si>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</si>
  <si>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</si>
  <si>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</si>
  <si>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</si>
  <si>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</si>
  <si>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</si>
  <si>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</si>
  <si>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</si>
  <si>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</si>
  <si>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</si>
  <si>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</si>
  <si>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</si>
  <si>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</si>
  <si>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</si>
  <si>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</si>
  <si>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</si>
  <si>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</si>
  <si>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</si>
  <si>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</si>
  <si>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</si>
  <si>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</si>
  <si>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</si>
  <si>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</si>
  <si>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</si>
  <si>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</si>
  <si>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</si>
  <si>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</si>
  <si>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</si>
  <si>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</si>
  <si>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</si>
  <si>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</si>
  <si>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</si>
  <si>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</si>
  <si>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</si>
  <si>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</si>
  <si>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</si>
  <si>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</si>
  <si>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</si>
  <si>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</si>
  <si>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</si>
  <si>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</si>
  <si>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</si>
  <si>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</si>
  <si>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</si>
  <si>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</si>
  <si>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</si>
  <si>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</si>
  <si>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</si>
  <si>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</si>
  <si>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</si>
  <si>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</si>
  <si>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</si>
  <si>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</si>
  <si>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</si>
  <si>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</si>
  <si>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</si>
  <si>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</si>
  <si>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</si>
  <si>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</si>
  <si>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</si>
  <si>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</si>
  <si>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</si>
  <si>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</si>
  <si>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</si>
  <si>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</si>
  <si>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</si>
  <si>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</si>
  <si>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</si>
  <si>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</si>
  <si>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</si>
  <si>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</si>
  <si>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</si>
  <si>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</si>
  <si>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</si>
  <si>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</si>
  <si>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</si>
  <si>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</si>
  <si>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</si>
  <si>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</si>
  <si>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</si>
  <si>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</si>
  <si>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</si>
  <si>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</si>
  <si>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</si>
  <si>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</si>
  <si>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</si>
  <si>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</si>
  <si>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</si>
  <si>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</si>
  <si>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</si>
  <si>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</si>
  <si>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</si>
  <si>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</si>
  <si>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</si>
  <si>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</si>
  <si>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</si>
  <si>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</si>
  <si>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</si>
  <si>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</si>
  <si>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</si>
  <si>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</si>
  <si>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</si>
  <si>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</si>
  <si>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</si>
  <si>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</si>
  <si>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</si>
  <si>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</si>
  <si>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</si>
  <si>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</si>
  <si>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</si>
  <si>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</si>
  <si>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</si>
  <si>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</si>
  <si>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</si>
  <si>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</si>
  <si>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</si>
  <si>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</si>
  <si>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</si>
  <si>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</si>
  <si>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</si>
  <si>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</si>
  <si>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</si>
  <si>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</si>
  <si>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</si>
  <si>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</si>
  <si>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</si>
  <si>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</si>
  <si>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</si>
  <si>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</si>
  <si>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</si>
  <si>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</si>
  <si>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</si>
  <si>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</si>
  <si>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</si>
  <si>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</si>
  <si>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</si>
  <si>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</si>
  <si>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</si>
  <si>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</si>
  <si>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</si>
  <si>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</si>
  <si>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</si>
  <si>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</si>
  <si>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</si>
  <si>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</si>
  <si>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</si>
  <si>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</si>
  <si>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</si>
  <si>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</si>
  <si>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</si>
  <si>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</si>
  <si>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</si>
  <si>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</si>
  <si>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</si>
  <si>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</si>
  <si>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</si>
  <si>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</si>
  <si>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</si>
  <si>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</si>
  <si>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</si>
  <si>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</si>
  <si>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</si>
  <si>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</si>
  <si>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</si>
  <si>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</si>
  <si>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</si>
  <si>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</si>
  <si>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</si>
  <si>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</si>
  <si>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</si>
  <si>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</si>
  <si>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</si>
  <si>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</si>
  <si>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</si>
  <si>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</si>
  <si>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</si>
  <si>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</si>
  <si>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</si>
  <si>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</si>
  <si>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</si>
  <si>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</si>
  <si>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</si>
  <si>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</si>
  <si>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</si>
  <si>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</si>
  <si>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</si>
  <si>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</si>
  <si>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</si>
  <si>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</si>
  <si>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</si>
  <si>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</si>
  <si>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</si>
  <si>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</si>
  <si>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</si>
  <si>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</si>
  <si>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</si>
  <si>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</si>
  <si>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</si>
  <si>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</si>
  <si>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</si>
  <si>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</si>
  <si>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</si>
  <si>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</si>
  <si>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</si>
  <si>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</si>
  <si>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</si>
  <si>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</si>
  <si>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</si>
  <si>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</si>
  <si>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</si>
  <si>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</si>
  <si>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</si>
  <si>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</si>
  <si>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</si>
  <si>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</si>
  <si>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</si>
  <si>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</si>
  <si>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</si>
  <si>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</si>
  <si>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</si>
  <si>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</si>
  <si>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</si>
  <si>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</si>
  <si>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</si>
  <si>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</si>
  <si>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</si>
  <si>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</si>
  <si>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</si>
  <si>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</si>
  <si>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</si>
  <si>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</si>
  <si>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</si>
  <si>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</si>
  <si>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</si>
  <si>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</si>
  <si>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</si>
  <si>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</si>
  <si>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</si>
  <si>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</si>
  <si>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</si>
  <si>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</si>
  <si>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</si>
  <si>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</si>
  <si>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</si>
  <si>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</si>
  <si>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</si>
  <si>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</si>
  <si>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</si>
  <si>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</si>
  <si>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</si>
  <si>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</si>
  <si>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</si>
  <si>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</si>
  <si>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</si>
  <si>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</si>
  <si>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</si>
  <si>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</si>
  <si>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</si>
  <si>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</si>
  <si>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</si>
  <si>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</si>
  <si>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</si>
  <si>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</si>
  <si>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</si>
  <si>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</si>
  <si>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</si>
  <si>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</si>
  <si>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</si>
  <si>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</si>
  <si>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</si>
  <si>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</si>
  <si>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</si>
  <si>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</si>
  <si>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</si>
  <si>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</si>
  <si>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</si>
  <si>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</si>
  <si>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</si>
  <si>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</si>
  <si>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</si>
  <si>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</si>
  <si>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</si>
  <si>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</si>
  <si>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</si>
  <si>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</si>
  <si>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</si>
  <si>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</si>
  <si>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</si>
  <si>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</si>
  <si>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</si>
  <si>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</si>
  <si>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</si>
  <si>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</si>
  <si>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</si>
  <si>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</si>
  <si>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</si>
  <si>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</si>
  <si>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</si>
  <si>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</si>
  <si>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</si>
  <si>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</si>
  <si>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</si>
  <si>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</si>
  <si>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</si>
  <si>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</si>
  <si>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</si>
  <si>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</si>
  <si>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</si>
  <si>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</si>
  <si>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</si>
  <si>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</si>
  <si>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</si>
  <si>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</si>
  <si>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</si>
  <si>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</si>
  <si>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</si>
  <si>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</si>
  <si>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</si>
  <si>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</si>
  <si>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</si>
  <si>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</si>
  <si>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</si>
  <si>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</si>
  <si>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</si>
  <si>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</si>
  <si>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</si>
  <si>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</si>
  <si>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</si>
  <si>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</si>
  <si>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</si>
  <si>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</si>
  <si>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</si>
  <si>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</si>
  <si>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</si>
  <si>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</si>
  <si>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</si>
  <si>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</si>
  <si>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</si>
  <si>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</si>
  <si>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</si>
  <si>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</si>
  <si>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</si>
  <si>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</si>
  <si>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</si>
  <si>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</si>
  <si>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</si>
  <si>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</si>
  <si>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</si>
  <si>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</si>
  <si>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</si>
  <si>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</si>
  <si>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</si>
  <si>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</si>
  <si>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</si>
  <si>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</si>
  <si>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</si>
  <si>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</si>
  <si>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</si>
  <si>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</si>
  <si>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</si>
  <si>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</si>
  <si>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</si>
  <si>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</si>
  <si>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</si>
  <si>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</si>
  <si>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</si>
  <si>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</si>
  <si>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</si>
  <si>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</si>
  <si>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</si>
  <si>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</si>
  <si>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</si>
  <si>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</si>
  <si>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</si>
  <si>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</si>
  <si>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</si>
  <si>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</si>
  <si>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</si>
  <si>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</si>
  <si>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</si>
  <si>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</si>
  <si>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</si>
  <si>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</si>
  <si>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</si>
  <si>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</si>
  <si>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</si>
  <si>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</si>
  <si>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</si>
  <si>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</si>
  <si>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</si>
  <si>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</si>
  <si>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</si>
  <si>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</si>
  <si>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</si>
  <si>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</si>
  <si>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</si>
  <si>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</si>
  <si>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</si>
  <si>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</si>
  <si>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</si>
  <si>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</si>
  <si>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</si>
  <si>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</si>
  <si>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</si>
  <si>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</si>
  <si>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</si>
  <si>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</si>
  <si>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</si>
  <si>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</si>
  <si>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</si>
  <si>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</si>
  <si>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</si>
  <si>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</si>
  <si>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</si>
  <si>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</si>
  <si>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</si>
  <si>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</si>
  <si>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</si>
  <si>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</si>
  <si>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</si>
  <si>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</si>
  <si>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</si>
  <si>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</si>
  <si>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</si>
  <si>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</si>
  <si>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</si>
  <si>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</si>
  <si>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</si>
  <si>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</si>
  <si>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</si>
  <si>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</si>
  <si>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</si>
  <si>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</si>
  <si>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</si>
  <si>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</si>
  <si>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</si>
  <si>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</si>
  <si>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</si>
  <si>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</si>
  <si>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</si>
  <si>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</si>
  <si>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</si>
  <si>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</si>
  <si>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</si>
  <si>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</si>
  <si>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</si>
  <si>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</si>
  <si>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</si>
  <si>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</si>
  <si>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</si>
  <si>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</si>
  <si>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</si>
  <si>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</si>
  <si>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</si>
  <si>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</si>
  <si>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</si>
  <si>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</si>
  <si>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</si>
  <si>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</si>
  <si>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</si>
  <si>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</si>
  <si>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</si>
  <si>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</si>
  <si>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</si>
  <si>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</si>
  <si>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</si>
  <si>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</si>
  <si>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</si>
  <si>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</si>
  <si>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</si>
  <si>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</si>
  <si>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</si>
  <si>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</si>
  <si>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</si>
  <si>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</si>
  <si>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</si>
  <si>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</si>
  <si>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</si>
  <si>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</si>
  <si>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</si>
  <si>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</si>
  <si>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</si>
  <si>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</si>
  <si>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</si>
  <si>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</si>
  <si>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</si>
  <si>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</si>
  <si>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</si>
  <si>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</si>
  <si>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</si>
  <si>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</si>
  <si>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</si>
  <si>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</si>
  <si>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</si>
  <si>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</si>
  <si>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</si>
  <si>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</si>
  <si>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</si>
  <si>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</si>
  <si>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</si>
  <si>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</si>
  <si>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</si>
  <si>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</si>
  <si>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</si>
  <si>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</si>
  <si>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</si>
  <si>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</si>
  <si>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</si>
  <si>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</si>
  <si>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</si>
  <si>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</si>
  <si>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</si>
  <si>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</si>
  <si>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</si>
  <si>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</si>
  <si>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</si>
  <si>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</si>
  <si>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</si>
  <si>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</si>
  <si>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</si>
  <si>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</si>
  <si>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</si>
  <si>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</si>
  <si>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</si>
  <si>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</si>
  <si>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</si>
  <si>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</si>
  <si>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</si>
  <si>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</si>
  <si>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</si>
  <si>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</si>
  <si>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</si>
  <si>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</si>
  <si>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</si>
  <si>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</si>
  <si>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</si>
  <si>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</si>
  <si>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</si>
  <si>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</si>
  <si>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</si>
  <si>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</si>
  <si>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</si>
  <si>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</si>
  <si>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</si>
  <si>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</si>
  <si>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</si>
  <si>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</si>
  <si>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</si>
  <si>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</si>
  <si>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</si>
  <si>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</si>
  <si>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</si>
  <si>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</si>
  <si>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</si>
  <si>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</si>
  <si>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</si>
  <si>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</si>
  <si>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</si>
  <si>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</si>
  <si>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</si>
  <si>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</si>
  <si>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</si>
  <si>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</si>
  <si>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</si>
  <si>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</si>
  <si>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</si>
  <si>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</si>
  <si>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</si>
  <si>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</si>
  <si>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</si>
  <si>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</si>
  <si>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</si>
  <si>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</si>
  <si>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</si>
  <si>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</si>
  <si>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</si>
  <si>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</si>
  <si>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</si>
  <si>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</si>
  <si>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</si>
  <si>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</si>
  <si>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</si>
  <si>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</si>
  <si>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</si>
  <si>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</si>
  <si>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</si>
  <si>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</si>
  <si>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</si>
  <si>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</si>
  <si>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</si>
  <si>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</si>
  <si>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</si>
  <si>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</si>
  <si>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</si>
  <si>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</si>
  <si>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</si>
  <si>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</si>
  <si>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</si>
  <si>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</si>
  <si>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</si>
  <si>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</si>
  <si>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</si>
  <si>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</si>
  <si>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</si>
  <si>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</si>
  <si>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</si>
  <si>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</si>
  <si>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</si>
  <si>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</si>
  <si>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</si>
  <si>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</si>
  <si>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</si>
  <si>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</si>
  <si>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</si>
  <si>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</si>
  <si>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</si>
  <si>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</si>
  <si>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</si>
  <si>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</si>
  <si>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</si>
  <si>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</si>
  <si>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</si>
  <si>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</si>
  <si>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</si>
  <si>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</si>
  <si>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</si>
  <si>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</si>
  <si>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</si>
  <si>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</si>
  <si>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</si>
  <si>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</si>
  <si>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</si>
  <si>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</si>
  <si>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</si>
  <si>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</si>
  <si>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</si>
  <si>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</si>
  <si>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</si>
  <si>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</si>
  <si>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</si>
  <si>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</si>
  <si>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</si>
  <si>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</si>
  <si>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</si>
  <si>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</si>
  <si>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</si>
  <si>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</si>
  <si>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</si>
  <si>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</si>
  <si>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</si>
  <si>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</si>
  <si>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</si>
  <si>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</si>
  <si>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</si>
  <si>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</si>
  <si>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</si>
  <si>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</si>
  <si>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</si>
  <si>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</si>
  <si>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</si>
  <si>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</si>
  <si>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</si>
  <si>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</si>
  <si>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</si>
  <si>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</si>
  <si>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</si>
  <si>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</si>
  <si>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</si>
  <si>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</si>
  <si>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</si>
  <si>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</si>
  <si>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</si>
  <si>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</si>
  <si>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</si>
  <si>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</si>
  <si>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</si>
  <si>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</si>
  <si>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</si>
  <si>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</si>
  <si>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</si>
  <si>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</si>
  <si>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</si>
  <si>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</si>
  <si>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</si>
  <si>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</si>
  <si>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</si>
  <si>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</si>
  <si>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</si>
  <si>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</si>
  <si>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</si>
  <si>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</si>
  <si>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</si>
  <si>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</si>
  <si>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</si>
  <si>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</si>
  <si>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</si>
  <si>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</si>
  <si>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</si>
  <si>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</si>
  <si>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</si>
  <si>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</si>
  <si>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</si>
  <si>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</si>
  <si>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</si>
  <si>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</si>
  <si>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</si>
  <si>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</si>
  <si>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</si>
  <si>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</si>
  <si>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</si>
  <si>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</si>
  <si>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</si>
  <si>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</si>
  <si>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</si>
  <si>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</si>
  <si>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</si>
  <si>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</si>
  <si>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</si>
  <si>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</si>
  <si>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</si>
  <si>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</si>
  <si>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</si>
  <si>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</si>
  <si>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</si>
  <si>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</si>
  <si>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</si>
  <si>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</si>
  <si>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</si>
  <si>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</si>
  <si>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</si>
  <si>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</si>
  <si>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</si>
  <si>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</si>
  <si>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</si>
  <si>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</si>
  <si>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</si>
  <si>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</si>
  <si>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</si>
  <si>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</si>
  <si>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</si>
  <si>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</si>
  <si>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</si>
  <si>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</si>
  <si>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</si>
  <si>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</si>
  <si>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</si>
  <si>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</si>
  <si>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</si>
  <si>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</si>
  <si>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</si>
  <si>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</si>
  <si>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</si>
  <si>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</si>
  <si>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</si>
  <si>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</si>
  <si>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</si>
  <si>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</si>
  <si>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</si>
  <si>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</si>
  <si>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</si>
  <si>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</si>
  <si>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</si>
  <si>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</si>
  <si>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</si>
  <si>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</si>
  <si>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</si>
  <si>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</si>
  <si>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</si>
  <si>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</si>
  <si>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</si>
  <si>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</si>
  <si>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</si>
  <si>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</si>
  <si>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</si>
  <si>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</si>
  <si>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</si>
  <si>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</si>
  <si>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</si>
  <si>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</si>
  <si>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</si>
  <si>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</si>
  <si>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</si>
  <si>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</si>
  <si>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</si>
  <si>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</si>
  <si>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</si>
  <si>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</si>
  <si>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</si>
  <si>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</si>
  <si>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</si>
  <si>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</si>
  <si>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</si>
  <si>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</si>
  <si>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</si>
  <si>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</si>
  <si>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</si>
  <si>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</si>
  <si>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</si>
  <si>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</si>
  <si>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</si>
  <si>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</si>
  <si>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</si>
  <si>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</si>
  <si>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</si>
  <si>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</si>
  <si>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</si>
  <si>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</si>
  <si>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</si>
  <si>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</si>
  <si>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</si>
  <si>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</si>
  <si>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</si>
  <si>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</si>
  <si>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</si>
  <si>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</si>
  <si>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</si>
  <si>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</si>
  <si>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</si>
  <si>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</si>
  <si>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</si>
  <si>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</si>
  <si>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</si>
  <si>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</si>
  <si>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</si>
  <si>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</si>
  <si>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</si>
  <si>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</si>
  <si>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</si>
  <si>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</si>
  <si>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</si>
  <si>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</si>
  <si>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</si>
  <si>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</si>
  <si>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</si>
  <si>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</si>
  <si>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</si>
  <si>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</si>
  <si>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</si>
  <si>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</si>
  <si>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</si>
  <si>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</si>
  <si>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</si>
  <si>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</si>
  <si>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</si>
  <si>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</si>
  <si>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</si>
  <si>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</si>
  <si>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</si>
  <si>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</si>
  <si>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</si>
  <si>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</si>
  <si>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</si>
  <si>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</si>
  <si>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</si>
  <si>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</si>
  <si>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</si>
  <si>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</si>
  <si>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</si>
  <si>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</si>
  <si>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</si>
  <si>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</si>
  <si>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</si>
  <si>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</si>
  <si>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</si>
  <si>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</si>
  <si>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</si>
  <si>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</si>
  <si>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</si>
  <si>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</si>
  <si>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</si>
  <si>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</si>
  <si>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</si>
  <si>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</si>
  <si>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</si>
  <si>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</si>
  <si>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</si>
  <si>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</si>
  <si>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</si>
  <si>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</si>
  <si>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</si>
  <si>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</si>
  <si>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</si>
  <si>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</si>
  <si>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</si>
  <si>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</si>
  <si>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</si>
  <si>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</si>
  <si>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</si>
  <si>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</si>
  <si>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</si>
  <si>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</si>
  <si>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</si>
  <si>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</si>
  <si>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</si>
  <si>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</si>
  <si>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</si>
  <si>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</si>
  <si>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</si>
  <si>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</si>
  <si>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</si>
  <si>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</si>
  <si>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</si>
  <si>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</si>
  <si>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</si>
  <si>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</si>
  <si>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</si>
  <si>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</si>
  <si>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</si>
  <si>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</si>
  <si>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</si>
  <si>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</si>
  <si>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</si>
  <si>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</si>
  <si>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</si>
  <si>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</si>
  <si>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</si>
  <si>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</si>
  <si>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</si>
  <si>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</si>
  <si>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</si>
  <si>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</si>
  <si>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</si>
  <si>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</si>
  <si>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</si>
  <si>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</si>
  <si>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</si>
  <si>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</si>
  <si>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</si>
  <si>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</si>
  <si>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</si>
  <si>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</si>
  <si>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</si>
  <si>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</si>
  <si>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</si>
  <si>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</si>
  <si>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</si>
  <si>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</si>
  <si>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</si>
  <si>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</si>
  <si>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</si>
  <si>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</si>
  <si>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</si>
  <si>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</si>
  <si>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</si>
  <si>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</si>
  <si>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</si>
  <si>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</si>
  <si>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</si>
  <si>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</si>
  <si>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</si>
  <si>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</si>
  <si>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</si>
  <si>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</si>
  <si>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</si>
  <si>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</si>
  <si>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</si>
  <si>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</si>
  <si>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</si>
  <si>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</si>
  <si>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</si>
  <si>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</si>
  <si>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</si>
  <si>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</si>
  <si>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</si>
  <si>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</si>
  <si>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</si>
  <si>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</si>
  <si>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</si>
  <si>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</si>
  <si>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</si>
  <si>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</si>
  <si>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</si>
  <si>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</si>
  <si>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</si>
  <si>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</si>
  <si>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</si>
  <si>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</si>
  <si>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</si>
  <si>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</si>
  <si>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</si>
  <si>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</si>
  <si>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</si>
  <si>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</si>
  <si>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</si>
  <si>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</si>
  <si>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</si>
  <si>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</si>
  <si>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</si>
  <si>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</si>
  <si>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</si>
  <si>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</si>
  <si>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</si>
  <si>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</si>
  <si>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</si>
  <si>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</si>
  <si>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</si>
  <si>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</si>
  <si>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</si>
  <si>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</si>
  <si>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</si>
  <si>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</si>
  <si>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</si>
  <si>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</si>
  <si>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</si>
  <si>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</si>
  <si>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</si>
  <si>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</si>
  <si>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</si>
  <si>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</si>
  <si>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</si>
  <si>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</si>
  <si>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</si>
  <si>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</si>
  <si>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</si>
  <si>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</si>
  <si>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</si>
  <si>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</si>
  <si>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</si>
  <si>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</si>
  <si>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</si>
  <si>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</si>
  <si>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</si>
  <si>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</si>
  <si>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</si>
  <si>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</si>
  <si>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</si>
  <si>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</si>
  <si>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</si>
  <si>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</si>
  <si>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</si>
  <si>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</si>
  <si>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</si>
  <si>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</si>
  <si>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</si>
  <si>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</si>
  <si>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</si>
  <si>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</si>
  <si>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</si>
  <si>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</si>
  <si>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</si>
  <si>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</si>
  <si>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</si>
  <si>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</si>
  <si>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</si>
  <si>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</si>
  <si>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</si>
  <si>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</si>
  <si>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</si>
  <si>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</si>
  <si>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</si>
  <si>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</si>
  <si>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</si>
  <si>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</si>
  <si>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</si>
  <si>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</si>
  <si>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</si>
  <si>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</si>
  <si>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</si>
  <si>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</si>
  <si>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</si>
  <si>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</si>
  <si>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</si>
  <si>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</si>
  <si>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</si>
  <si>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</si>
  <si>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</si>
  <si>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</si>
  <si>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</si>
  <si>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</si>
  <si>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</si>
  <si>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</si>
  <si>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</si>
  <si>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</si>
  <si>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</si>
  <si>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</si>
  <si>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</si>
  <si>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</si>
  <si>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</si>
  <si>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</si>
  <si>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</si>
  <si>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</si>
  <si>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</si>
  <si>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</si>
  <si>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</si>
  <si>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</si>
  <si>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</si>
  <si>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</si>
  <si>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</si>
  <si>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</si>
  <si>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</si>
  <si>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</si>
  <si>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</si>
  <si>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</si>
  <si>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</si>
  <si>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</si>
  <si>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</si>
  <si>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</si>
  <si>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</si>
  <si>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</si>
  <si>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</si>
  <si>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</si>
  <si>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</si>
  <si>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</si>
  <si>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</si>
  <si>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</si>
  <si>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</si>
  <si>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</si>
  <si>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</si>
  <si>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</si>
  <si>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</si>
  <si>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</si>
  <si>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</si>
  <si>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</si>
  <si>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</si>
  <si>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</si>
  <si>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</si>
  <si>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</si>
  <si>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</si>
  <si>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</si>
  <si>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</si>
  <si>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</si>
  <si>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</si>
  <si>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</si>
  <si>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</si>
  <si>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</si>
  <si>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</si>
  <si>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</si>
  <si>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</si>
  <si>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</si>
  <si>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</si>
  <si>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</si>
  <si>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</si>
  <si>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</si>
  <si>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</si>
  <si>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</si>
  <si>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</si>
  <si>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</si>
  <si>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</si>
  <si>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</si>
  <si>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</si>
  <si>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</si>
  <si>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</si>
  <si>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</si>
  <si>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</si>
  <si>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</si>
  <si>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</si>
  <si>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</si>
  <si>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</si>
  <si>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</si>
  <si>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</si>
  <si>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</si>
  <si>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</si>
  <si>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</si>
  <si>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</si>
  <si>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</si>
  <si>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</si>
  <si>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</si>
  <si>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</si>
  <si>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</si>
  <si>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</si>
  <si>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</si>
  <si>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</si>
  <si>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</si>
  <si>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</si>
  <si>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</si>
  <si>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</si>
  <si>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</si>
  <si>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</si>
  <si>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</si>
  <si>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</si>
  <si>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</si>
  <si>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</si>
  <si>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</si>
  <si>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</si>
  <si>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</si>
  <si>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</si>
  <si>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</si>
  <si>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</si>
  <si>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</si>
  <si>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</si>
  <si>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</si>
  <si>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</si>
  <si>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</si>
  <si>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</si>
  <si>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</si>
  <si>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</si>
  <si>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</si>
  <si>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</si>
  <si>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</si>
  <si>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</si>
  <si>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</si>
  <si>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</si>
  <si>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</si>
  <si>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</si>
  <si>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</si>
  <si>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</si>
  <si>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</si>
  <si>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</si>
  <si>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</si>
  <si>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</si>
  <si>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</si>
  <si>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</si>
  <si>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</si>
  <si>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</si>
  <si>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</si>
  <si>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</si>
  <si>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</si>
  <si>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</si>
  <si>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</si>
  <si>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</si>
  <si>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</si>
  <si>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</si>
  <si>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</si>
  <si>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</si>
  <si>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</si>
  <si>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</si>
  <si>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</si>
  <si>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</si>
  <si>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</si>
  <si>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</si>
  <si>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</si>
  <si>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</si>
  <si>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</si>
  <si>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</si>
  <si>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</si>
  <si>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</si>
  <si>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</si>
  <si>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</si>
  <si>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</si>
  <si>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</si>
  <si>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</si>
  <si>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</si>
  <si>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</si>
  <si>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</si>
  <si>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</si>
  <si>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</si>
  <si>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</si>
  <si>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</si>
  <si>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</si>
  <si>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</si>
  <si>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</si>
  <si>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</si>
  <si>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</si>
  <si>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</si>
  <si>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</si>
  <si>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</si>
  <si>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</si>
  <si>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</si>
  <si>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</si>
  <si>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</si>
  <si>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</si>
  <si>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</si>
  <si>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</si>
  <si>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</si>
  <si>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</si>
  <si>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</si>
  <si>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</si>
  <si>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</si>
  <si>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</si>
  <si>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</si>
  <si>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</si>
  <si>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</si>
  <si>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</si>
  <si>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</si>
  <si>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</si>
  <si>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</si>
  <si>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</si>
  <si>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</si>
  <si>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</si>
  <si>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</si>
  <si>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</si>
  <si>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</si>
  <si>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</si>
  <si>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</si>
  <si>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</si>
  <si>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</si>
  <si>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</si>
  <si>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</si>
  <si>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</si>
  <si>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</si>
  <si>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</si>
  <si>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</si>
  <si>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</si>
  <si>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</si>
  <si>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</si>
  <si>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</si>
  <si>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</si>
  <si>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</si>
  <si>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</si>
  <si>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</si>
  <si>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</si>
  <si>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</si>
  <si>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</si>
  <si>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</si>
  <si>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</si>
  <si>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</si>
  <si>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</si>
  <si>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</si>
  <si>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</si>
  <si>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</si>
  <si>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</si>
  <si>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</si>
  <si>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</si>
  <si>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</si>
  <si>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</si>
  <si>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</si>
  <si>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</si>
  <si>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</si>
  <si>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</si>
  <si>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</si>
  <si>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</si>
  <si>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</si>
  <si>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</si>
  <si>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</si>
  <si>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</si>
  <si>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</si>
  <si>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</si>
  <si>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</si>
  <si>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</si>
  <si>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</si>
  <si>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</si>
  <si>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</si>
  <si>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</si>
  <si>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</si>
  <si>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</si>
  <si>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</si>
  <si>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</si>
  <si>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</si>
  <si>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</si>
  <si>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</si>
  <si>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</si>
  <si>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</si>
  <si>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</si>
  <si>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</si>
  <si>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</si>
  <si>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</si>
  <si>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</si>
  <si>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</si>
  <si>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</si>
  <si>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</si>
  <si>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</si>
  <si>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</si>
  <si>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</si>
  <si>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</si>
  <si>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</si>
  <si>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</si>
  <si>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</si>
  <si>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</si>
  <si>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</si>
  <si>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</si>
  <si>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</si>
  <si>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</si>
  <si>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</si>
  <si>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</si>
  <si>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</si>
  <si>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</si>
  <si>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</si>
  <si>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</si>
  <si>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</si>
  <si>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</si>
  <si>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</si>
  <si>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</si>
  <si>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</si>
  <si>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</si>
  <si>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</si>
  <si>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</si>
  <si>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</si>
  <si>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</si>
  <si>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</si>
  <si>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</si>
  <si>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</si>
  <si>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</si>
  <si>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</si>
  <si>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</si>
  <si>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</si>
  <si>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</si>
  <si>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</si>
  <si>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</si>
  <si>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</si>
  <si>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</si>
  <si>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</si>
  <si>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</si>
  <si>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</si>
  <si>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</si>
  <si>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</si>
  <si>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</si>
  <si>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</si>
  <si>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</si>
  <si>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</si>
  <si>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</si>
  <si>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</si>
  <si>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</si>
  <si>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</si>
  <si>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</si>
  <si>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</si>
  <si>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</si>
  <si>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</si>
  <si>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</si>
  <si>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</si>
  <si>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</si>
  <si>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</si>
  <si>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</si>
  <si>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</si>
  <si>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</si>
  <si>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</si>
  <si>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</si>
  <si>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</si>
  <si>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</si>
  <si>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</si>
  <si>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</si>
  <si>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</si>
  <si>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</si>
  <si>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</si>
  <si>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</si>
  <si>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</si>
  <si>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</si>
  <si>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</si>
  <si>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</si>
  <si>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</si>
  <si>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</si>
  <si>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</si>
  <si>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</si>
  <si>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</si>
  <si>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</si>
  <si>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</si>
  <si>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</si>
  <si>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</si>
  <si>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</si>
  <si>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</si>
  <si>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</si>
  <si>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</si>
  <si>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</si>
  <si>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</si>
  <si>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</si>
  <si>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</si>
  <si>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</si>
  <si>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</si>
  <si>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</si>
  <si>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</si>
  <si>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</si>
  <si>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</si>
  <si>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</si>
  <si>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</si>
  <si>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</si>
  <si>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</si>
  <si>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</si>
  <si>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</si>
  <si>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</si>
  <si>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</si>
  <si>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</si>
  <si>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</si>
  <si>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</si>
  <si>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</si>
  <si>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</si>
  <si>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</si>
  <si>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</si>
  <si>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</si>
  <si>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</si>
  <si>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</si>
  <si>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</si>
  <si>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</si>
  <si>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</si>
  <si>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</si>
  <si>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</si>
  <si>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</si>
  <si>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</si>
  <si>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</si>
  <si>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</si>
  <si>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</si>
  <si>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</si>
  <si>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</si>
  <si>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</si>
  <si>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</si>
  <si>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</si>
  <si>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</si>
  <si>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</si>
  <si>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</si>
  <si>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</si>
  <si>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</si>
  <si>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</si>
  <si>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</si>
  <si>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</si>
  <si>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</si>
  <si>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</si>
  <si>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</si>
  <si>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</si>
  <si>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</si>
  <si>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</si>
  <si>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</si>
  <si>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</si>
  <si>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</si>
  <si>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</si>
  <si>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</si>
  <si>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</si>
  <si>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</si>
  <si>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</si>
  <si>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</si>
  <si>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</si>
  <si>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</si>
  <si>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</si>
  <si>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</si>
  <si>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</si>
  <si>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</si>
  <si>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</si>
  <si>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</si>
  <si>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</si>
  <si>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</si>
  <si>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</si>
  <si>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</si>
  <si>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</si>
  <si>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</si>
  <si>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</si>
  <si>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</si>
  <si>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</si>
  <si>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</si>
  <si>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</si>
  <si>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</si>
  <si>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</si>
  <si>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</si>
  <si>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</si>
  <si>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</si>
  <si>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</si>
  <si>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</si>
  <si>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</si>
  <si>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</si>
  <si>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</si>
  <si>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</si>
  <si>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</si>
  <si>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</si>
  <si>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</si>
  <si>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</si>
  <si>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</si>
  <si>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</si>
  <si>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</si>
  <si>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</si>
  <si>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</si>
  <si>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</si>
  <si>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</si>
  <si>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</si>
  <si>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</si>
  <si>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</si>
  <si>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</si>
  <si>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</si>
  <si>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</si>
  <si>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</si>
  <si>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</si>
  <si>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</si>
  <si>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</si>
  <si>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</si>
  <si>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</si>
  <si>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</si>
  <si>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</si>
  <si>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</si>
  <si>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</si>
  <si>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</si>
  <si>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</si>
  <si>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</si>
  <si>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</si>
  <si>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</si>
  <si>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</si>
  <si>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</si>
  <si>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</si>
  <si>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</si>
  <si>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</si>
  <si>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</si>
  <si>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</si>
  <si>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</si>
  <si>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</si>
  <si>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</si>
  <si>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</si>
  <si>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</si>
  <si>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</si>
  <si>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</si>
  <si>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</si>
  <si>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</si>
  <si>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</si>
  <si>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</si>
  <si>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</si>
  <si>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</si>
  <si>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</si>
  <si>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</si>
  <si>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</si>
  <si>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</si>
  <si>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</si>
  <si>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</si>
  <si>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</si>
  <si>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</si>
  <si>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</si>
  <si>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</si>
  <si>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</si>
  <si>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</si>
  <si>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</si>
  <si>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</si>
  <si>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</si>
  <si>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</si>
  <si>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</si>
  <si>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</si>
  <si>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</si>
  <si>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</si>
  <si>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</si>
  <si>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</si>
  <si>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</si>
  <si>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</si>
  <si>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</si>
  <si>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</si>
  <si>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</si>
  <si>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</si>
  <si>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</si>
  <si>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</si>
  <si>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</si>
  <si>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</si>
  <si>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</si>
  <si>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</si>
  <si>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</si>
  <si>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</si>
  <si>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</si>
  <si>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</si>
  <si>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</si>
  <si>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</si>
  <si>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</si>
  <si>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</si>
  <si>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</si>
  <si>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</si>
  <si>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</si>
  <si>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</si>
  <si>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</si>
  <si>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</si>
  <si>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</si>
  <si>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</si>
  <si>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</si>
  <si>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</si>
  <si>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</si>
  <si>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</si>
  <si>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</si>
  <si>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</si>
  <si>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</si>
  <si>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</si>
  <si>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</si>
  <si>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</si>
  <si>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</si>
  <si>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</si>
  <si>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</si>
  <si>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</si>
  <si>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</si>
  <si>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</si>
  <si>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</si>
  <si>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</si>
  <si>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</si>
  <si>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</si>
  <si>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</si>
  <si>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</si>
  <si>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</si>
  <si>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</si>
  <si>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</si>
  <si>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</si>
  <si>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</si>
  <si>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</si>
  <si>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</si>
  <si>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</si>
  <si>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</si>
  <si>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</si>
  <si>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</si>
  <si>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</si>
  <si>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</si>
  <si>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</si>
  <si>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</si>
  <si>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</si>
  <si>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</si>
  <si>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</si>
  <si>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</si>
  <si>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</si>
  <si>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</si>
  <si>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</si>
  <si>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</si>
  <si>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</si>
  <si>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</si>
  <si>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</si>
  <si>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</si>
  <si>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</si>
  <si>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</si>
  <si>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</si>
  <si>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</si>
  <si>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</si>
  <si>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</si>
  <si>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</si>
  <si>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</si>
  <si>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</si>
  <si>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</si>
  <si>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</si>
  <si>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</si>
  <si>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</si>
  <si>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</si>
  <si>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</si>
  <si>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</si>
  <si>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</si>
  <si>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</si>
  <si>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</si>
  <si>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</si>
  <si>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</si>
  <si>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</si>
  <si>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</si>
  <si>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</si>
  <si>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</si>
  <si>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</si>
  <si>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</si>
  <si>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</si>
  <si>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</si>
  <si>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</si>
  <si>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</si>
  <si>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</si>
  <si>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</si>
  <si>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</si>
  <si>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</si>
  <si>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</si>
  <si>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</si>
  <si>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</si>
  <si>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</si>
  <si>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</si>
  <si>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</si>
  <si>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</si>
  <si>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</si>
  <si>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</si>
  <si>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</si>
  <si>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</si>
  <si>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</si>
  <si>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</si>
  <si>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</si>
  <si>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</si>
  <si>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</si>
  <si>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</si>
  <si>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</si>
  <si>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</si>
  <si>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</si>
  <si>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</si>
  <si>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</si>
  <si>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</si>
  <si>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</si>
  <si>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</si>
  <si>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</si>
  <si>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</si>
  <si>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</si>
  <si>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</si>
  <si>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</si>
  <si>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</si>
  <si>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</si>
  <si>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</si>
  <si>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</si>
  <si>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</si>
  <si>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</si>
  <si>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</si>
  <si>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</si>
  <si>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</si>
  <si>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</si>
  <si>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</si>
  <si>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</si>
  <si>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</si>
  <si>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</si>
  <si>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</si>
  <si>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</si>
  <si>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</si>
  <si>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</si>
  <si>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</si>
  <si>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</si>
  <si>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</si>
  <si>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</si>
  <si>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</si>
  <si>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</si>
  <si>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</si>
  <si>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</si>
  <si>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</si>
  <si>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</si>
  <si>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</si>
  <si>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</si>
  <si>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</si>
  <si>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</si>
  <si>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</si>
  <si>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</si>
  <si>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</si>
  <si>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</si>
  <si>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</si>
  <si>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</si>
  <si>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</si>
  <si>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</si>
  <si>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</si>
  <si>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</si>
  <si>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</si>
  <si>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</si>
  <si>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</si>
  <si>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</si>
  <si>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</si>
  <si>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</si>
  <si>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</si>
  <si>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</si>
  <si>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</si>
  <si>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</si>
  <si>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</si>
  <si>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</si>
  <si>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</si>
  <si>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</si>
  <si>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</si>
  <si>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</si>
  <si>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</si>
  <si>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</si>
  <si>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</si>
  <si>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</si>
  <si>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</si>
  <si>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</si>
  <si>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</si>
  <si>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</si>
  <si>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</si>
  <si>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</si>
  <si>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</si>
  <si>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</si>
  <si>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</si>
  <si>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</si>
  <si>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</si>
  <si>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</si>
  <si>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</si>
  <si>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</si>
  <si>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</si>
  <si>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</si>
  <si>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</si>
  <si>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</si>
  <si>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</si>
  <si>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</si>
  <si>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</si>
  <si>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</si>
  <si>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</si>
  <si>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</si>
  <si>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</si>
  <si>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</si>
  <si>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</si>
  <si>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</si>
  <si>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</si>
  <si>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</si>
  <si>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</si>
  <si>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</si>
  <si>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</si>
  <si>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</si>
  <si>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</si>
  <si>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</si>
  <si>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</si>
  <si>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</si>
  <si>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</si>
  <si>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</si>
  <si>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</si>
  <si>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</si>
  <si>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</si>
  <si>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</si>
  <si>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</si>
  <si>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</si>
  <si>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</si>
  <si>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</si>
  <si>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</si>
  <si>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</si>
  <si>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</si>
  <si>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</si>
  <si>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</si>
  <si>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</si>
  <si>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</si>
  <si>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</si>
  <si>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</si>
  <si>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</si>
  <si>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</si>
  <si>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</si>
  <si>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</si>
  <si>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</si>
  <si>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</si>
  <si>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</si>
  <si>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</si>
  <si>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</si>
  <si>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</si>
  <si>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</si>
  <si>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</si>
  <si>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</si>
  <si>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</si>
  <si>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</si>
  <si>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</si>
  <si>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</si>
  <si>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</si>
  <si>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</si>
  <si>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</si>
  <si>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</si>
  <si>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</si>
  <si>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</si>
  <si>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</si>
  <si>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</si>
  <si>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</si>
  <si>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</si>
  <si>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</si>
  <si>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</si>
  <si>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</si>
  <si>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</si>
  <si>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</si>
  <si>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</si>
  <si>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</si>
  <si>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</si>
  <si>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</si>
  <si>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</si>
  <si>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</si>
  <si>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</si>
  <si>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</si>
  <si>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</si>
  <si>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</si>
  <si>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</si>
  <si>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</si>
  <si>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</si>
  <si>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</si>
  <si>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</si>
  <si>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</si>
  <si>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</si>
  <si>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</si>
  <si>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</si>
  <si>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</si>
  <si>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</si>
  <si>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</si>
  <si>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</si>
  <si>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</si>
  <si>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</si>
  <si>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</si>
  <si>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</si>
  <si>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</si>
  <si>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</si>
  <si>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</si>
  <si>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</si>
  <si>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</si>
  <si>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</si>
  <si>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</si>
  <si>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</si>
  <si>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</si>
  <si>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</si>
  <si>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</si>
  <si>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</si>
  <si>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</si>
  <si>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</si>
  <si>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</si>
  <si>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</si>
  <si>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</si>
  <si>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</si>
  <si>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</si>
  <si>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</si>
  <si>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</si>
  <si>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</si>
  <si>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</si>
  <si>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</si>
  <si>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</si>
  <si>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</si>
  <si>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</si>
  <si>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</si>
  <si>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</si>
  <si>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</si>
  <si>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</si>
  <si>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</si>
  <si>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</si>
  <si>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</si>
  <si>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</si>
  <si>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</si>
  <si>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</si>
  <si>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</si>
  <si>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</si>
  <si>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</si>
  <si>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</si>
  <si>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</si>
  <si>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</si>
  <si>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</si>
  <si>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</si>
  <si>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</si>
  <si>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</si>
  <si>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</si>
  <si>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</si>
  <si>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</si>
  <si>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</si>
  <si>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</si>
  <si>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</si>
  <si>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</si>
  <si>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</si>
  <si>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</si>
  <si>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</si>
  <si>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</si>
  <si>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</si>
  <si>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</si>
  <si>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</si>
  <si>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</si>
  <si>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</si>
  <si>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</si>
  <si>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</si>
  <si>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</si>
  <si>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</si>
  <si>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</si>
  <si>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</si>
  <si>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</si>
  <si>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</si>
  <si>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</si>
  <si>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</si>
  <si>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</si>
  <si>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</si>
  <si>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</si>
  <si>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</si>
  <si>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</si>
  <si>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</si>
  <si>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</si>
  <si>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</si>
  <si>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</si>
  <si>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</si>
  <si>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</si>
  <si>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</si>
  <si>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</si>
  <si>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</si>
  <si>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</si>
  <si>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</si>
  <si>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</si>
  <si>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</si>
  <si>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</si>
  <si>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</si>
  <si>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</si>
  <si>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</si>
  <si>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</si>
  <si>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</si>
  <si>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</si>
  <si>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</si>
  <si>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</si>
  <si>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</si>
  <si>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</si>
  <si>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</si>
  <si>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</si>
  <si>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</si>
  <si>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</si>
  <si>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</si>
  <si>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</si>
  <si>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</si>
  <si>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</si>
  <si>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</si>
  <si>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</si>
  <si>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</si>
  <si>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</si>
  <si>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</si>
  <si>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</si>
  <si>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</si>
  <si>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</si>
  <si>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</si>
  <si>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</si>
  <si>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</si>
  <si>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</si>
  <si>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</si>
  <si>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</si>
  <si>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</si>
  <si>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</si>
  <si>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</si>
  <si>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</si>
  <si>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</si>
  <si>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</si>
  <si>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</si>
  <si>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</si>
  <si>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</si>
  <si>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(All)</t>
  </si>
  <si>
    <t>Count of outcomes</t>
  </si>
  <si>
    <t>Column Labels</t>
  </si>
  <si>
    <t>Grand Total</t>
  </si>
  <si>
    <t>Percentage Funded</t>
  </si>
  <si>
    <t>Average Donation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</si>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</sst>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49" fontId="1" fillId="2" borderId="0" xfId="0" applyNumberFormat="1" applyFont="1" applyFill="1" applyAlignment="1">
      <alignment horizontal="center"/>
    </xf>
    <xf numFmtId="49" fontId="0" fillId="2" borderId="0" xfId="0" applyNumberFormat="1" applyFill="1"/>
    <xf numFmtId="0" fontId="0" fillId="0" borderId="0" xfId="0" pivotButton="1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7-4CAD-A13F-6C4D3994145D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7-4CAD-A13F-6C4D3994145D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7-4CAD-A13F-6C4D3994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448528"/>
        <c:axId val="1823452688"/>
      </c:lineChart>
      <c:catAx>
        <c:axId val="18234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52688"/>
        <c:crosses val="autoZero"/>
        <c:auto val="1"/>
        <c:lblAlgn val="ctr"/>
        <c:lblOffset val="100"/>
        <c:noMultiLvlLbl val="0"/>
      </c:catAx>
      <c:valAx>
        <c:axId val="1823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A-4A0A-B2C5-8C76E519F8C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A-4A0A-B2C5-8C76E519F8C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A-4A0A-B2C5-8C76E519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248096"/>
        <c:axId val="1835246432"/>
      </c:lineChart>
      <c:catAx>
        <c:axId val="18352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46432"/>
        <c:crosses val="autoZero"/>
        <c:auto val="1"/>
        <c:lblAlgn val="ctr"/>
        <c:lblOffset val="100"/>
        <c:noMultiLvlLbl val="0"/>
      </c:catAx>
      <c:valAx>
        <c:axId val="18352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257176</xdr:colOff>
      <xdr:row>3</xdr:row>
      <xdr:rowOff>36195</xdr:rowOff>
    </xdr:from>
    <xdr:to>
      <xdr:col>16</xdr:col>
      <xdr:colOff>66676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952C9-E711-A544-4858-363A3DBC2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161926</xdr:rowOff>
    </xdr:from>
    <xdr:to>
      <xdr:col>20</xdr:col>
      <xdr:colOff>588645</xdr:colOff>
      <xdr:row>27</xdr:row>
      <xdr:rowOff>28576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DE1E8-596E-B734-9CB0-B1E9757DA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" refreshedDate="44725.879644328706" createdVersion="8" refreshedVersion="8" minRefreshableVersion="3" recordCount="4114" xr:uid="{8E183102-46E4-4B23-9E4D-A843F62B5908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ntainsBlank="1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0"/>
    <b v="1"/>
    <n v="26457"/>
    <b v="1"/>
    <n v="7814"/>
    <n v="88.6"/>
    <x v="0"/>
    <s v="hardware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"/>
    <b v="0"/>
    <n v="775"/>
    <b v="0"/>
    <n v="21535"/>
    <n v="1389.36"/>
    <x v="0"/>
    <s v="wearables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2"/>
    <b v="1"/>
    <n v="3863"/>
    <b v="1"/>
    <n v="263"/>
    <n v="272.36"/>
    <x v="0"/>
    <s v="hardware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3"/>
    <b v="0"/>
    <n v="8359"/>
    <b v="1"/>
    <n v="543"/>
    <n v="116.35"/>
    <x v="0"/>
    <s v="hardware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4"/>
    <b v="1"/>
    <n v="4245"/>
    <b v="1"/>
    <n v="800"/>
    <n v="188.51"/>
    <x v="0"/>
    <s v="hardware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5"/>
    <b v="1"/>
    <n v="4562"/>
    <b v="1"/>
    <n v="495"/>
    <n v="173.58"/>
    <x v="0"/>
    <s v="hardware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6"/>
    <b v="1"/>
    <n v="20242"/>
    <b v="1"/>
    <n v="1182"/>
    <n v="29.19"/>
    <x v="1"/>
    <s v="radio &amp; podcasts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7"/>
    <b v="1"/>
    <n v="388"/>
    <b v="1"/>
    <n v="1027"/>
    <n v="1323.25"/>
    <x v="0"/>
    <s v="hardware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8"/>
    <b v="1"/>
    <n v="2051"/>
    <b v="1"/>
    <n v="257"/>
    <n v="247.94"/>
    <x v="0"/>
    <s v="hardware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9"/>
    <b v="0"/>
    <n v="5812"/>
    <b v="1"/>
    <n v="191"/>
    <n v="86.16"/>
    <x v="0"/>
    <s v="hardware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0"/>
    <b v="1"/>
    <n v="555"/>
    <b v="1"/>
    <n v="157"/>
    <n v="849.67"/>
    <x v="2"/>
    <s v="photobooks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11"/>
    <b v="1"/>
    <n v="971"/>
    <b v="1"/>
    <n v="820"/>
    <n v="422.02"/>
    <x v="0"/>
    <s v="hardware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12"/>
    <b v="0"/>
    <n v="1530"/>
    <b v="1"/>
    <n v="317"/>
    <n v="259.25"/>
    <x v="0"/>
    <s v="hardware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3"/>
    <b v="1"/>
    <n v="415"/>
    <b v="1"/>
    <n v="699"/>
    <n v="842.11"/>
    <x v="0"/>
    <s v="hardware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4"/>
    <b v="1"/>
    <n v="680"/>
    <b v="1"/>
    <n v="348"/>
    <n v="511.79"/>
    <x v="0"/>
    <s v="hardware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15"/>
    <b v="1"/>
    <n v="1501"/>
    <b v="0"/>
    <n v="34"/>
    <n v="223.58"/>
    <x v="0"/>
    <s v="space exploration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6"/>
    <b v="1"/>
    <n v="4883"/>
    <b v="1"/>
    <n v="126"/>
    <n v="64.569999999999993"/>
    <x v="0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7"/>
    <b v="1"/>
    <n v="1789"/>
    <b v="1"/>
    <n v="788"/>
    <n v="176.2"/>
    <x v="0"/>
    <s v="hardware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18"/>
    <b v="1"/>
    <n v="3663"/>
    <b v="1"/>
    <n v="2791"/>
    <n v="83.8"/>
    <x v="0"/>
    <s v="space exploration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19"/>
    <b v="1"/>
    <n v="508"/>
    <b v="1"/>
    <n v="387"/>
    <n v="593.94000000000005"/>
    <x v="0"/>
    <s v="hardware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20"/>
    <b v="0"/>
    <n v="2174"/>
    <b v="1"/>
    <n v="1460"/>
    <n v="134.36000000000001"/>
    <x v="0"/>
    <s v="wearables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"/>
    <b v="0"/>
    <n v="4330"/>
    <b v="1"/>
    <n v="951"/>
    <n v="65.89"/>
    <x v="3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"/>
    <b v="0"/>
    <n v="571"/>
    <b v="1"/>
    <n v="975"/>
    <n v="426.93"/>
    <x v="3"/>
    <s v="tabletop games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23"/>
    <b v="1"/>
    <n v="1281"/>
    <b v="1"/>
    <n v="260"/>
    <n v="180.75"/>
    <x v="0"/>
    <s v="hardware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24"/>
    <b v="1"/>
    <n v="813"/>
    <b v="1"/>
    <n v="115"/>
    <n v="282.66000000000003"/>
    <x v="0"/>
    <s v="hardware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5"/>
    <b v="1"/>
    <n v="1637"/>
    <b v="1"/>
    <n v="382"/>
    <n v="128.38999999999999"/>
    <x v="0"/>
    <s v="hardware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26"/>
    <b v="1"/>
    <n v="1513"/>
    <b v="1"/>
    <n v="207"/>
    <n v="136.63999999999999"/>
    <x v="0"/>
    <s v="hardware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27"/>
    <b v="0"/>
    <n v="70"/>
    <b v="0"/>
    <n v="53"/>
    <n v="2928.93"/>
    <x v="0"/>
    <s v="gadgets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8"/>
    <b v="1"/>
    <n v="3562"/>
    <b v="1"/>
    <n v="1015"/>
    <n v="56.97"/>
    <x v="3"/>
    <s v="tabletop games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29"/>
    <b v="1"/>
    <n v="821"/>
    <b v="1"/>
    <n v="402"/>
    <n v="245.02"/>
    <x v="0"/>
    <s v="hardware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30"/>
    <b v="0"/>
    <n v="1204"/>
    <b v="1"/>
    <n v="945"/>
    <n v="164.8"/>
    <x v="3"/>
    <s v="tabletop games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31"/>
    <b v="1"/>
    <n v="1780"/>
    <b v="1"/>
    <n v="485"/>
    <n v="108.97"/>
    <x v="0"/>
    <s v="hardware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32"/>
    <b v="1"/>
    <n v="3355"/>
    <b v="1"/>
    <n v="526"/>
    <n v="54.88"/>
    <x v="4"/>
    <s v="small batch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33"/>
    <b v="0"/>
    <n v="1670"/>
    <b v="1"/>
    <n v="720"/>
    <n v="107.82"/>
    <x v="3"/>
    <s v="tabletop games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34"/>
    <b v="1"/>
    <n v="1945"/>
    <b v="1"/>
    <n v="355"/>
    <n v="91.21"/>
    <x v="0"/>
    <s v="hardware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35"/>
    <b v="0"/>
    <n v="541"/>
    <b v="1"/>
    <n v="353"/>
    <n v="326.29000000000002"/>
    <x v="0"/>
    <s v="hardware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36"/>
    <b v="1"/>
    <n v="365"/>
    <b v="1"/>
    <n v="294"/>
    <n v="483.34"/>
    <x v="0"/>
    <s v="hardware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"/>
    <b v="0"/>
    <n v="1062"/>
    <b v="1"/>
    <n v="114"/>
    <n v="161.26"/>
    <x v="5"/>
    <s v="documentary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38"/>
    <b v="1"/>
    <n v="2478"/>
    <b v="1"/>
    <n v="1705"/>
    <n v="68.819999999999993"/>
    <x v="0"/>
    <s v="hardware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39"/>
    <b v="1"/>
    <n v="379"/>
    <b v="1"/>
    <n v="136"/>
    <n v="449.26"/>
    <x v="0"/>
    <s v="hardware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40"/>
    <b v="1"/>
    <n v="1095"/>
    <b v="1"/>
    <n v="147"/>
    <n v="155.24"/>
    <x v="6"/>
    <s v="spaces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41"/>
    <b v="1"/>
    <n v="1151"/>
    <b v="1"/>
    <n v="113"/>
    <n v="147.16999999999999"/>
    <x v="5"/>
    <s v="documentary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42"/>
    <b v="1"/>
    <n v="644"/>
    <b v="1"/>
    <n v="211"/>
    <n v="262.16000000000003"/>
    <x v="0"/>
    <s v="hardware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43"/>
    <b v="0"/>
    <n v="8200"/>
    <b v="1"/>
    <n v="1678"/>
    <n v="20.47"/>
    <x v="0"/>
    <s v="hardware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44"/>
    <b v="1"/>
    <n v="290"/>
    <b v="1"/>
    <n v="399"/>
    <n v="577.28"/>
    <x v="0"/>
    <s v="hardware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45"/>
    <b v="1"/>
    <n v="353"/>
    <b v="1"/>
    <n v="161"/>
    <n v="457.39"/>
    <x v="0"/>
    <s v="hardware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46"/>
    <b v="1"/>
    <n v="729"/>
    <b v="1"/>
    <n v="201"/>
    <n v="220.74"/>
    <x v="0"/>
    <s v="hardware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47"/>
    <b v="1"/>
    <n v="1420"/>
    <b v="1"/>
    <n v="102"/>
    <n v="108"/>
    <x v="6"/>
    <s v="spaces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48"/>
    <b v="0"/>
    <n v="470"/>
    <b v="1"/>
    <n v="153"/>
    <n v="324.69"/>
    <x v="0"/>
    <s v="hardware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49"/>
    <b v="1"/>
    <n v="398"/>
    <b v="1"/>
    <n v="305"/>
    <n v="383.36"/>
    <x v="0"/>
    <s v="hardware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50"/>
    <b v="0"/>
    <n v="1293"/>
    <b v="0"/>
    <n v="51"/>
    <n v="117.68"/>
    <x v="5"/>
    <s v="drama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51"/>
    <b v="0"/>
    <n v="161"/>
    <b v="0"/>
    <n v="75"/>
    <n v="932.31"/>
    <x v="0"/>
    <s v="wearables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52"/>
    <b v="1"/>
    <n v="1596"/>
    <b v="1"/>
    <n v="147"/>
    <n v="92.25"/>
    <x v="5"/>
    <s v="documentary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53"/>
    <b v="1"/>
    <n v="510"/>
    <b v="1"/>
    <n v="285"/>
    <n v="279.38"/>
    <x v="0"/>
    <s v="hardware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54"/>
    <b v="1"/>
    <n v="2436"/>
    <b v="1"/>
    <n v="109"/>
    <n v="56.34"/>
    <x v="5"/>
    <s v="documentary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55"/>
    <b v="1"/>
    <n v="2602"/>
    <b v="1"/>
    <n v="456"/>
    <n v="52.62"/>
    <x v="1"/>
    <s v="radio &amp; podcasts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56"/>
    <b v="0"/>
    <n v="2525"/>
    <b v="1"/>
    <n v="1360"/>
    <n v="53.87"/>
    <x v="3"/>
    <s v="tabletop games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57"/>
    <b v="0"/>
    <n v="3238"/>
    <b v="1"/>
    <n v="1081"/>
    <n v="40.07"/>
    <x v="3"/>
    <s v="tabletop games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58"/>
    <b v="0"/>
    <n v="1373"/>
    <b v="1"/>
    <n v="148"/>
    <n v="91.83"/>
    <x v="0"/>
    <s v="hardware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59"/>
    <b v="1"/>
    <n v="325"/>
    <b v="1"/>
    <n v="125"/>
    <n v="385.04"/>
    <x v="0"/>
    <s v="hardware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60"/>
    <b v="1"/>
    <n v="303"/>
    <b v="1"/>
    <n v="248"/>
    <n v="408.98"/>
    <x v="0"/>
    <s v="hardware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61"/>
    <b v="0"/>
    <n v="1510"/>
    <b v="1"/>
    <n v="182"/>
    <n v="81.75"/>
    <x v="5"/>
    <s v="documentary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62"/>
    <b v="1"/>
    <n v="539"/>
    <b v="1"/>
    <n v="120"/>
    <n v="223.1"/>
    <x v="0"/>
    <s v="hardware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63"/>
    <b v="1"/>
    <n v="354"/>
    <b v="1"/>
    <n v="234"/>
    <n v="331.1"/>
    <x v="0"/>
    <s v="hardware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64"/>
    <b v="1"/>
    <n v="2139"/>
    <b v="1"/>
    <n v="156"/>
    <n v="54.75"/>
    <x v="5"/>
    <s v="documentary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65"/>
    <b v="1"/>
    <n v="1887"/>
    <b v="1"/>
    <n v="579"/>
    <n v="61.38"/>
    <x v="0"/>
    <s v="hardware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6"/>
    <b v="0"/>
    <n v="336"/>
    <b v="0"/>
    <n v="58"/>
    <n v="343.15"/>
    <x v="0"/>
    <s v="wearables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67"/>
    <b v="0"/>
    <n v="203"/>
    <b v="1"/>
    <n v="115"/>
    <n v="566.39"/>
    <x v="0"/>
    <s v="hardware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68"/>
    <b v="1"/>
    <n v="555"/>
    <b v="1"/>
    <n v="113"/>
    <n v="203.63"/>
    <x v="5"/>
    <s v="documentary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69"/>
    <b v="0"/>
    <n v="1260"/>
    <b v="1"/>
    <n v="113"/>
    <n v="89.31"/>
    <x v="6"/>
    <s v="spaces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70"/>
    <b v="1"/>
    <n v="1633"/>
    <b v="1"/>
    <n v="1105"/>
    <n v="67.69"/>
    <x v="0"/>
    <s v="hardware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71"/>
    <b v="0"/>
    <n v="3468"/>
    <b v="1"/>
    <n v="1379"/>
    <n v="31.82"/>
    <x v="0"/>
    <s v="space exploration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72"/>
    <b v="1"/>
    <n v="1375"/>
    <b v="1"/>
    <n v="217"/>
    <n v="78.83"/>
    <x v="0"/>
    <s v="hardware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73"/>
    <b v="1"/>
    <n v="1762"/>
    <b v="1"/>
    <n v="107"/>
    <n v="60.97"/>
    <x v="0"/>
    <s v="space exploration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74"/>
    <b v="0"/>
    <n v="890"/>
    <b v="0"/>
    <n v="82"/>
    <n v="120.39"/>
    <x v="0"/>
    <s v="wearables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75"/>
    <b v="1"/>
    <n v="676"/>
    <b v="1"/>
    <n v="304"/>
    <n v="157.29"/>
    <x v="0"/>
    <s v="space exploration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76"/>
    <b v="1"/>
    <n v="834"/>
    <b v="1"/>
    <n v="212"/>
    <n v="127.36"/>
    <x v="0"/>
    <s v="hardware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77"/>
    <b v="0"/>
    <n v="1107"/>
    <b v="1"/>
    <n v="141"/>
    <n v="95.83"/>
    <x v="0"/>
    <s v="wearables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78"/>
    <b v="0"/>
    <n v="1980"/>
    <b v="1"/>
    <n v="2647"/>
    <n v="53.48"/>
    <x v="3"/>
    <s v="tabletop games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79"/>
    <b v="0"/>
    <n v="404"/>
    <b v="1"/>
    <n v="106"/>
    <n v="261.75"/>
    <x v="0"/>
    <s v="hardware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80"/>
    <b v="1"/>
    <n v="2165"/>
    <b v="1"/>
    <n v="521"/>
    <n v="48.1"/>
    <x v="4"/>
    <s v="small batch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81"/>
    <b v="0"/>
    <n v="443"/>
    <b v="1"/>
    <n v="103"/>
    <n v="227.85"/>
    <x v="0"/>
    <s v="hardware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82"/>
    <b v="0"/>
    <n v="100"/>
    <b v="1"/>
    <n v="101"/>
    <n v="1008.24"/>
    <x v="6"/>
    <s v="plays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83"/>
    <b v="1"/>
    <n v="1356"/>
    <b v="1"/>
    <n v="1436"/>
    <n v="74.11"/>
    <x v="0"/>
    <s v="hardware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84"/>
    <b v="0"/>
    <n v="558"/>
    <b v="1"/>
    <n v="100"/>
    <n v="179.28"/>
    <x v="6"/>
    <s v="plays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85"/>
    <b v="1"/>
    <n v="942"/>
    <b v="1"/>
    <n v="132"/>
    <n v="105.05"/>
    <x v="5"/>
    <s v="documentary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86"/>
    <b v="0"/>
    <n v="123"/>
    <b v="0"/>
    <n v="56"/>
    <n v="790.84"/>
    <x v="0"/>
    <s v="wearables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87"/>
    <b v="1"/>
    <n v="1876"/>
    <b v="1"/>
    <n v="201"/>
    <n v="51.31"/>
    <x v="0"/>
    <s v="hardware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88"/>
    <b v="1"/>
    <n v="1737"/>
    <b v="1"/>
    <n v="320"/>
    <n v="55.28"/>
    <x v="0"/>
    <s v="hardware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89"/>
    <b v="1"/>
    <n v="1251"/>
    <b v="1"/>
    <n v="144"/>
    <n v="74.64"/>
    <x v="0"/>
    <s v="space exploration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90"/>
    <b v="0"/>
    <n v="623"/>
    <b v="1"/>
    <n v="1857"/>
    <n v="149.03"/>
    <x v="3"/>
    <s v="tabletop games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91"/>
    <b v="1"/>
    <n v="1088"/>
    <b v="1"/>
    <n v="154"/>
    <n v="84.87"/>
    <x v="6"/>
    <s v="spaces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92"/>
    <b v="1"/>
    <n v="479"/>
    <b v="1"/>
    <n v="922"/>
    <n v="192.39"/>
    <x v="0"/>
    <s v="hardware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93"/>
    <b v="1"/>
    <n v="885"/>
    <b v="1"/>
    <n v="166"/>
    <n v="97.73"/>
    <x v="2"/>
    <s v="photobooks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94"/>
    <b v="1"/>
    <n v="146"/>
    <b v="1"/>
    <n v="101"/>
    <n v="589.95000000000005"/>
    <x v="5"/>
    <s v="documentary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95"/>
    <b v="0"/>
    <n v="348"/>
    <b v="0"/>
    <n v="68"/>
    <n v="244.8"/>
    <x v="6"/>
    <s v="spaces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96"/>
    <b v="0"/>
    <n v="224"/>
    <b v="0"/>
    <n v="85"/>
    <n v="379.23"/>
    <x v="0"/>
    <s v="wearables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97"/>
    <b v="1"/>
    <n v="33"/>
    <b v="1"/>
    <n v="118"/>
    <n v="2500.9699999999998"/>
    <x v="0"/>
    <s v="hardware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98"/>
    <b v="0"/>
    <n v="562"/>
    <b v="1"/>
    <n v="214"/>
    <n v="144.69"/>
    <x v="5"/>
    <s v="documentary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99"/>
    <b v="0"/>
    <n v="100"/>
    <b v="0"/>
    <n v="32"/>
    <n v="800.7"/>
    <x v="0"/>
    <s v="wearables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100"/>
    <b v="0"/>
    <n v="1556"/>
    <b v="1"/>
    <n v="199"/>
    <n v="51.21"/>
    <x v="0"/>
    <s v="hardware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101"/>
    <b v="1"/>
    <n v="1224"/>
    <b v="1"/>
    <n v="429"/>
    <n v="64.819999999999993"/>
    <x v="7"/>
    <s v="indie rock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102"/>
    <b v="0"/>
    <n v="350"/>
    <b v="1"/>
    <n v="111"/>
    <n v="226.21"/>
    <x v="0"/>
    <s v="hardware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103"/>
    <b v="1"/>
    <n v="498"/>
    <b v="1"/>
    <n v="104"/>
    <n v="156.05000000000001"/>
    <x v="5"/>
    <s v="documentary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4"/>
    <b v="1"/>
    <n v="1071"/>
    <b v="1"/>
    <n v="110"/>
    <n v="71.849999999999994"/>
    <x v="7"/>
    <s v="electronic music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105"/>
    <b v="0"/>
    <n v="554"/>
    <b v="1"/>
    <n v="153"/>
    <n v="138.49"/>
    <x v="0"/>
    <s v="hardware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106"/>
    <b v="1"/>
    <n v="493"/>
    <b v="1"/>
    <n v="102"/>
    <n v="154.41999999999999"/>
    <x v="5"/>
    <s v="documentary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107"/>
    <b v="0"/>
    <n v="404"/>
    <b v="1"/>
    <n v="381"/>
    <n v="188.38"/>
    <x v="3"/>
    <s v="tabletop games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108"/>
    <b v="1"/>
    <n v="531"/>
    <b v="1"/>
    <n v="304"/>
    <n v="143.21"/>
    <x v="0"/>
    <s v="hardware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09"/>
    <b v="1"/>
    <n v="402"/>
    <b v="1"/>
    <n v="375"/>
    <n v="186.81"/>
    <x v="0"/>
    <s v="hardware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110"/>
    <b v="0"/>
    <n v="1021"/>
    <b v="1"/>
    <n v="300"/>
    <n v="73.489999999999995"/>
    <x v="0"/>
    <s v="wearables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111"/>
    <b v="1"/>
    <n v="625"/>
    <b v="1"/>
    <n v="226"/>
    <n v="118.61"/>
    <x v="0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12"/>
    <b v="1"/>
    <n v="405"/>
    <b v="1"/>
    <n v="370"/>
    <n v="182.78"/>
    <x v="0"/>
    <s v="hardware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113"/>
    <b v="0"/>
    <n v="456"/>
    <b v="1"/>
    <n v="246"/>
    <n v="161.88"/>
    <x v="0"/>
    <s v="hardware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114"/>
    <b v="1"/>
    <n v="1104"/>
    <b v="1"/>
    <n v="294"/>
    <n v="66.62"/>
    <x v="4"/>
    <s v="small batch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15"/>
    <b v="0"/>
    <n v="356"/>
    <b v="0"/>
    <n v="65"/>
    <n v="201.6"/>
    <x v="0"/>
    <s v="wearables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116"/>
    <b v="1"/>
    <n v="951"/>
    <b v="1"/>
    <n v="110"/>
    <n v="75.44"/>
    <x v="5"/>
    <s v="documentary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17"/>
    <b v="1"/>
    <n v="682"/>
    <b v="1"/>
    <n v="198"/>
    <n v="101.86"/>
    <x v="0"/>
    <s v="hardware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118"/>
    <b v="0"/>
    <n v="897"/>
    <b v="1"/>
    <n v="452"/>
    <n v="75.650000000000006"/>
    <x v="3"/>
    <s v="tabletop games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119"/>
    <b v="1"/>
    <n v="665"/>
    <b v="1"/>
    <n v="133"/>
    <n v="100.08"/>
    <x v="5"/>
    <s v="documentary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120"/>
    <b v="1"/>
    <n v="450"/>
    <b v="1"/>
    <n v="102"/>
    <n v="147.68"/>
    <x v="0"/>
    <s v="hardware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21"/>
    <b v="0"/>
    <n v="884"/>
    <b v="0"/>
    <n v="101"/>
    <n v="74.58"/>
    <x v="7"/>
    <s v="faith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22"/>
    <b v="1"/>
    <n v="740"/>
    <b v="1"/>
    <n v="145"/>
    <n v="88.26"/>
    <x v="2"/>
    <s v="photobooks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23"/>
    <b v="0"/>
    <n v="181"/>
    <b v="1"/>
    <n v="130"/>
    <n v="358.97"/>
    <x v="2"/>
    <s v="photobooks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124"/>
    <b v="0"/>
    <n v="263"/>
    <b v="1"/>
    <n v="128"/>
    <n v="244.12"/>
    <x v="0"/>
    <s v="hardware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125"/>
    <b v="0"/>
    <n v="983"/>
    <b v="1"/>
    <n v="353"/>
    <n v="64.63"/>
    <x v="3"/>
    <s v="tabletop games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126"/>
    <b v="1"/>
    <n v="613"/>
    <b v="1"/>
    <n v="109"/>
    <n v="103.52"/>
    <x v="5"/>
    <s v="documentary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27"/>
    <b v="1"/>
    <n v="452"/>
    <b v="1"/>
    <n v="139"/>
    <n v="133.74"/>
    <x v="2"/>
    <s v="photobook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128"/>
    <b v="0"/>
    <n v="392"/>
    <b v="1"/>
    <n v="172"/>
    <n v="153.52000000000001"/>
    <x v="6"/>
    <s v="spaces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129"/>
    <b v="1"/>
    <n v="508"/>
    <b v="1"/>
    <n v="120"/>
    <n v="118.45"/>
    <x v="0"/>
    <s v="hardware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130"/>
    <b v="0"/>
    <n v="742"/>
    <b v="1"/>
    <n v="120"/>
    <n v="80.989999999999995"/>
    <x v="0"/>
    <s v="hardware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31"/>
    <b v="1"/>
    <n v="508"/>
    <b v="1"/>
    <n v="200"/>
    <n v="118.2"/>
    <x v="7"/>
    <s v="rock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32"/>
    <b v="1"/>
    <n v="635"/>
    <b v="1"/>
    <n v="117"/>
    <n v="92.16"/>
    <x v="1"/>
    <s v="radio &amp; podcasts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133"/>
    <b v="0"/>
    <n v="113"/>
    <b v="1"/>
    <n v="145"/>
    <n v="511.65"/>
    <x v="0"/>
    <s v="hardware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134"/>
    <b v="0"/>
    <n v="188"/>
    <b v="1"/>
    <n v="116"/>
    <n v="307.2"/>
    <x v="0"/>
    <s v="hardware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135"/>
    <b v="1"/>
    <n v="688"/>
    <b v="1"/>
    <n v="191"/>
    <n v="83.35"/>
    <x v="5"/>
    <s v="documentary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36"/>
    <b v="0"/>
    <n v="355"/>
    <b v="0"/>
    <n v="23"/>
    <n v="161.12"/>
    <x v="0"/>
    <s v="wearables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137"/>
    <b v="0"/>
    <n v="1328"/>
    <b v="1"/>
    <n v="283"/>
    <n v="42.63"/>
    <x v="3"/>
    <s v="tabletop games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38"/>
    <b v="1"/>
    <n v="701"/>
    <b v="1"/>
    <n v="1132"/>
    <n v="80.73"/>
    <x v="0"/>
    <s v="hardware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139"/>
    <b v="0"/>
    <n v="278"/>
    <b v="1"/>
    <n v="281"/>
    <n v="201.96"/>
    <x v="0"/>
    <s v="hardware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140"/>
    <b v="1"/>
    <n v="930"/>
    <b v="1"/>
    <n v="160"/>
    <n v="60.3"/>
    <x v="6"/>
    <s v="plays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141"/>
    <b v="0"/>
    <n v="351"/>
    <b v="1"/>
    <n v="110"/>
    <n v="157.33000000000001"/>
    <x v="5"/>
    <s v="documentary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142"/>
    <b v="1"/>
    <n v="325"/>
    <b v="1"/>
    <n v="100"/>
    <n v="169.85"/>
    <x v="5"/>
    <s v="documentary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143"/>
    <b v="0"/>
    <n v="284"/>
    <b v="1"/>
    <n v="123"/>
    <n v="190.55"/>
    <x v="5"/>
    <s v="television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144"/>
    <b v="0"/>
    <n v="229"/>
    <b v="1"/>
    <n v="114"/>
    <n v="234.81"/>
    <x v="1"/>
    <s v="nonfiction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145"/>
    <b v="0"/>
    <n v="119"/>
    <b v="1"/>
    <n v="108"/>
    <n v="451.84"/>
    <x v="0"/>
    <s v="hardware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146"/>
    <b v="0"/>
    <n v="878"/>
    <b v="1"/>
    <n v="537"/>
    <n v="61.2"/>
    <x v="3"/>
    <s v="tabletop games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147"/>
    <b v="0"/>
    <n v="456"/>
    <b v="0"/>
    <n v="79"/>
    <n v="117.7"/>
    <x v="0"/>
    <s v="wearables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148"/>
    <b v="0"/>
    <n v="651"/>
    <b v="1"/>
    <n v="133"/>
    <n v="81.650000000000006"/>
    <x v="3"/>
    <s v="tabletop games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49"/>
    <b v="1"/>
    <n v="943"/>
    <b v="1"/>
    <n v="106"/>
    <n v="56.2"/>
    <x v="0"/>
    <s v="hardware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150"/>
    <b v="0"/>
    <n v="320"/>
    <b v="1"/>
    <n v="131"/>
    <n v="164.3"/>
    <x v="6"/>
    <s v="spaces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151"/>
    <b v="1"/>
    <n v="736"/>
    <b v="1"/>
    <n v="104"/>
    <n v="70.92"/>
    <x v="5"/>
    <s v="documentary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152"/>
    <b v="0"/>
    <n v="73"/>
    <b v="1"/>
    <n v="104"/>
    <n v="711.04"/>
    <x v="5"/>
    <s v="documentary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153"/>
    <b v="1"/>
    <n v="447"/>
    <b v="1"/>
    <n v="103"/>
    <n v="115.45"/>
    <x v="5"/>
    <s v="documentary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154"/>
    <b v="1"/>
    <n v="267"/>
    <b v="1"/>
    <n v="103"/>
    <n v="193.05"/>
    <x v="5"/>
    <s v="documentary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155"/>
    <b v="0"/>
    <n v="433"/>
    <b v="1"/>
    <n v="103"/>
    <n v="118.97"/>
    <x v="6"/>
    <s v="spaces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156"/>
    <b v="0"/>
    <n v="274"/>
    <b v="1"/>
    <n v="128"/>
    <n v="186.8"/>
    <x v="6"/>
    <s v="plays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57"/>
    <b v="0"/>
    <n v="323"/>
    <b v="0"/>
    <n v="102"/>
    <n v="158.36000000000001"/>
    <x v="0"/>
    <s v="wearable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58"/>
    <b v="0"/>
    <n v="103"/>
    <b v="1"/>
    <n v="254"/>
    <n v="493.82"/>
    <x v="2"/>
    <s v="photobooks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159"/>
    <b v="1"/>
    <n v="308"/>
    <b v="1"/>
    <n v="102"/>
    <n v="164.94"/>
    <x v="6"/>
    <s v="spaces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160"/>
    <b v="1"/>
    <n v="614"/>
    <b v="1"/>
    <n v="101"/>
    <n v="82.5"/>
    <x v="7"/>
    <s v="indie rock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61"/>
    <b v="1"/>
    <n v="660"/>
    <b v="1"/>
    <n v="168"/>
    <n v="76.14"/>
    <x v="0"/>
    <s v="hardware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162"/>
    <b v="1"/>
    <n v="266"/>
    <b v="1"/>
    <n v="125"/>
    <n v="188.31"/>
    <x v="5"/>
    <s v="documentary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63"/>
    <b v="0"/>
    <n v="144"/>
    <b v="1"/>
    <n v="119"/>
    <n v="346.04"/>
    <x v="7"/>
    <s v="rock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64"/>
    <b v="0"/>
    <n v="271"/>
    <b v="1"/>
    <n v="199"/>
    <n v="183.8"/>
    <x v="2"/>
    <s v="photobooks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65"/>
    <b v="0"/>
    <n v="827"/>
    <b v="1"/>
    <n v="165"/>
    <n v="59.96"/>
    <x v="5"/>
    <s v="television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166"/>
    <b v="0"/>
    <n v="707"/>
    <b v="1"/>
    <n v="493"/>
    <n v="69.760000000000005"/>
    <x v="0"/>
    <s v="hardware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167"/>
    <b v="0"/>
    <n v="1364"/>
    <b v="1"/>
    <n v="196"/>
    <n v="36"/>
    <x v="0"/>
    <s v="hardware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168"/>
    <b v="0"/>
    <n v="92"/>
    <b v="1"/>
    <n v="101"/>
    <n v="526.46"/>
    <x v="7"/>
    <s v="indie rock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69"/>
    <b v="1"/>
    <n v="321"/>
    <b v="1"/>
    <n v="108"/>
    <n v="149.46"/>
    <x v="1"/>
    <s v="radio &amp; podcasts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170"/>
    <b v="0"/>
    <n v="315"/>
    <b v="1"/>
    <n v="119"/>
    <n v="151.32"/>
    <x v="0"/>
    <s v="wearables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171"/>
    <b v="0"/>
    <n v="170"/>
    <b v="1"/>
    <n v="473"/>
    <n v="278.39"/>
    <x v="0"/>
    <s v="hardware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72"/>
    <b v="1"/>
    <n v="874"/>
    <b v="1"/>
    <n v="135"/>
    <n v="53.99"/>
    <x v="2"/>
    <s v="photobooks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73"/>
    <b v="0"/>
    <n v="975"/>
    <b v="0"/>
    <n v="63"/>
    <n v="48.28"/>
    <x v="3"/>
    <s v="video games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174"/>
    <b v="1"/>
    <n v="1049"/>
    <b v="1"/>
    <n v="233"/>
    <n v="44.46"/>
    <x v="6"/>
    <s v="spaces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175"/>
    <b v="0"/>
    <n v="199"/>
    <b v="1"/>
    <n v="102"/>
    <n v="231.66"/>
    <x v="6"/>
    <s v="musical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76"/>
    <b v="1"/>
    <n v="600"/>
    <b v="1"/>
    <n v="115"/>
    <n v="76.72"/>
    <x v="1"/>
    <s v="radio &amp; podcasts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177"/>
    <b v="0"/>
    <n v="682"/>
    <b v="1"/>
    <n v="170"/>
    <n v="67.42"/>
    <x v="0"/>
    <s v="hardware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178"/>
    <b v="1"/>
    <n v="179"/>
    <b v="1"/>
    <n v="101"/>
    <n v="254.39"/>
    <x v="5"/>
    <s v="documentary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179"/>
    <b v="0"/>
    <n v="277"/>
    <b v="1"/>
    <n v="113"/>
    <n v="162.91"/>
    <x v="6"/>
    <s v="spaces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180"/>
    <b v="0"/>
    <n v="902"/>
    <b v="1"/>
    <n v="1802"/>
    <n v="49.93"/>
    <x v="3"/>
    <s v="tabletop games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181"/>
    <b v="1"/>
    <n v="158"/>
    <b v="1"/>
    <n v="179"/>
    <n v="282.72000000000003"/>
    <x v="0"/>
    <s v="hardware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182"/>
    <b v="1"/>
    <n v="379"/>
    <b v="1"/>
    <n v="112"/>
    <n v="117.77"/>
    <x v="5"/>
    <s v="documentary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183"/>
    <b v="0"/>
    <n v="27"/>
    <b v="1"/>
    <n v="127"/>
    <n v="1644"/>
    <x v="0"/>
    <s v="wearables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184"/>
    <b v="1"/>
    <n v="299"/>
    <b v="1"/>
    <n v="125"/>
    <n v="146.35"/>
    <x v="5"/>
    <s v="documentary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185"/>
    <b v="1"/>
    <n v="964"/>
    <b v="1"/>
    <n v="127"/>
    <n v="44.91"/>
    <x v="5"/>
    <s v="documentary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186"/>
    <b v="0"/>
    <n v="375"/>
    <b v="1"/>
    <n v="143"/>
    <n v="114.77"/>
    <x v="0"/>
    <s v="hardware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187"/>
    <b v="0"/>
    <n v="28"/>
    <b v="0"/>
    <n v="22"/>
    <n v="1536.25"/>
    <x v="0"/>
    <s v="wearables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188"/>
    <b v="1"/>
    <n v="438"/>
    <b v="1"/>
    <n v="107"/>
    <n v="97.36"/>
    <x v="5"/>
    <s v="documentary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189"/>
    <b v="1"/>
    <n v="403"/>
    <b v="1"/>
    <n v="106"/>
    <n v="104.99"/>
    <x v="4"/>
    <s v="small batch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190"/>
    <b v="1"/>
    <n v="535"/>
    <b v="0"/>
    <n v="8"/>
    <n v="78.67"/>
    <x v="0"/>
    <s v="space exploration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191"/>
    <b v="0"/>
    <n v="15"/>
    <b v="0"/>
    <n v="12"/>
    <n v="2796.67"/>
    <x v="6"/>
    <s v="spaces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192"/>
    <b v="1"/>
    <n v="760"/>
    <b v="1"/>
    <n v="105"/>
    <n v="55.07"/>
    <x v="5"/>
    <s v="documentary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193"/>
    <b v="0"/>
    <n v="45"/>
    <b v="0"/>
    <n v="104"/>
    <n v="922.22"/>
    <x v="6"/>
    <s v="spaces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194"/>
    <b v="1"/>
    <n v="376"/>
    <b v="1"/>
    <n v="113"/>
    <n v="109.04"/>
    <x v="5"/>
    <s v="documentary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195"/>
    <b v="0"/>
    <n v="202"/>
    <b v="0"/>
    <n v="20"/>
    <n v="202.23"/>
    <x v="6"/>
    <s v="spaces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196"/>
    <b v="1"/>
    <n v="165"/>
    <b v="1"/>
    <n v="116"/>
    <n v="246.61"/>
    <x v="5"/>
    <s v="documentary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197"/>
    <b v="1"/>
    <n v="415"/>
    <b v="1"/>
    <n v="150"/>
    <n v="97.82"/>
    <x v="5"/>
    <s v="documentary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198"/>
    <b v="0"/>
    <n v="311"/>
    <b v="1"/>
    <n v="203"/>
    <n v="130.22999999999999"/>
    <x v="4"/>
    <s v="small batch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99"/>
    <b v="0"/>
    <n v="248"/>
    <b v="0"/>
    <n v="40"/>
    <n v="162.91999999999999"/>
    <x v="0"/>
    <s v="wearables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200"/>
    <b v="0"/>
    <n v="253"/>
    <b v="1"/>
    <n v="183"/>
    <n v="159.51"/>
    <x v="5"/>
    <s v="television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201"/>
    <b v="0"/>
    <n v="714"/>
    <b v="1"/>
    <n v="322"/>
    <n v="56.41"/>
    <x v="2"/>
    <s v="photobooks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202"/>
    <b v="0"/>
    <n v="73"/>
    <b v="1"/>
    <n v="100"/>
    <n v="550.04"/>
    <x v="6"/>
    <s v="plays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3"/>
    <b v="0"/>
    <n v="263"/>
    <b v="1"/>
    <n v="819"/>
    <n v="152.62"/>
    <x v="0"/>
    <s v="hardware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204"/>
    <b v="0"/>
    <n v="110"/>
    <b v="0"/>
    <n v="42"/>
    <n v="364.35"/>
    <x v="0"/>
    <s v="wearables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205"/>
    <b v="1"/>
    <n v="235"/>
    <b v="1"/>
    <n v="107"/>
    <n v="170.45"/>
    <x v="2"/>
    <s v="photobooks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206"/>
    <b v="0"/>
    <n v="336"/>
    <b v="1"/>
    <n v="114"/>
    <n v="119.18"/>
    <x v="6"/>
    <s v="plays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7"/>
    <b v="0"/>
    <n v="621"/>
    <b v="1"/>
    <n v="114"/>
    <n v="64.02"/>
    <x v="0"/>
    <s v="hardware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208"/>
    <b v="1"/>
    <n v="916"/>
    <b v="1"/>
    <n v="662"/>
    <n v="43.33"/>
    <x v="1"/>
    <s v="radio &amp; podcasts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09"/>
    <b v="0"/>
    <n v="480"/>
    <b v="1"/>
    <n v="404"/>
    <n v="82.4"/>
    <x v="3"/>
    <s v="tabletop games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10"/>
    <b v="1"/>
    <n v="848"/>
    <b v="1"/>
    <n v="132"/>
    <n v="46.58"/>
    <x v="0"/>
    <s v="hardware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211"/>
    <b v="0"/>
    <n v="549"/>
    <b v="1"/>
    <n v="786"/>
    <n v="71.59"/>
    <x v="2"/>
    <s v="photobooks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12"/>
    <b v="1"/>
    <n v="263"/>
    <b v="1"/>
    <n v="112"/>
    <n v="149.44"/>
    <x v="6"/>
    <s v="spaces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213"/>
    <b v="0"/>
    <n v="512"/>
    <b v="1"/>
    <n v="270"/>
    <n v="76.44"/>
    <x v="2"/>
    <s v="photobooks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14"/>
    <b v="1"/>
    <n v="489"/>
    <b v="1"/>
    <n v="326"/>
    <n v="80.02"/>
    <x v="0"/>
    <s v="space exploration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215"/>
    <b v="0"/>
    <n v="354"/>
    <b v="1"/>
    <n v="111"/>
    <n v="109.82"/>
    <x v="5"/>
    <s v="documentary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216"/>
    <b v="1"/>
    <n v="467"/>
    <b v="1"/>
    <n v="155"/>
    <n v="82.96"/>
    <x v="7"/>
    <s v="rock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217"/>
    <b v="0"/>
    <n v="134"/>
    <b v="1"/>
    <n v="101"/>
    <n v="287.31"/>
    <x v="5"/>
    <s v="documentary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18"/>
    <b v="0"/>
    <n v="574"/>
    <b v="1"/>
    <n v="109"/>
    <n v="66.349999999999994"/>
    <x v="5"/>
    <s v="television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219"/>
    <b v="0"/>
    <n v="314"/>
    <b v="1"/>
    <n v="253"/>
    <n v="121"/>
    <x v="2"/>
    <s v="photobooks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20"/>
    <b v="1"/>
    <n v="560"/>
    <b v="1"/>
    <n v="107"/>
    <n v="66.7"/>
    <x v="5"/>
    <s v="documentary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21"/>
    <b v="1"/>
    <n v="191"/>
    <b v="1"/>
    <n v="124"/>
    <n v="194.26"/>
    <x v="0"/>
    <s v="hardware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222"/>
    <b v="0"/>
    <n v="271"/>
    <b v="1"/>
    <n v="103"/>
    <n v="133.13999999999999"/>
    <x v="5"/>
    <s v="documentary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223"/>
    <b v="1"/>
    <n v="337"/>
    <b v="1"/>
    <n v="103"/>
    <n v="106.62"/>
    <x v="5"/>
    <s v="documentary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24"/>
    <b v="1"/>
    <n v="163"/>
    <b v="1"/>
    <n v="102"/>
    <n v="219.93"/>
    <x v="4"/>
    <s v="small batch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225"/>
    <b v="1"/>
    <n v="340"/>
    <b v="1"/>
    <n v="102"/>
    <n v="104.82"/>
    <x v="5"/>
    <s v="documentary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226"/>
    <b v="1"/>
    <n v="361"/>
    <b v="1"/>
    <n v="118"/>
    <n v="98.03"/>
    <x v="7"/>
    <s v="rock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227"/>
    <b v="0"/>
    <n v="296"/>
    <b v="0"/>
    <n v="35"/>
    <n v="119.39"/>
    <x v="0"/>
    <s v="wearables"/>
    <x v="4"/>
  </r>
  <r>
    <n v="2989"/>
    <s v="Let's Light Up The Gem!"/>
    <s v="Bring the movies back to Bethel, Maine."/>
    <n v="20000"/>
    <n v="35307"/>
    <x v="0"/>
    <s v="US"/>
    <s v="USD"/>
    <n v="1450673940"/>
    <n v="1448756962"/>
    <x v="228"/>
    <b v="0"/>
    <n v="364"/>
    <b v="1"/>
    <n v="177"/>
    <n v="97"/>
    <x v="6"/>
    <s v="spaces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29"/>
    <b v="0"/>
    <n v="130"/>
    <b v="1"/>
    <n v="101"/>
    <n v="271.51"/>
    <x v="4"/>
    <s v="small batch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230"/>
    <b v="1"/>
    <n v="269"/>
    <b v="1"/>
    <n v="101"/>
    <n v="131.13999999999999"/>
    <x v="6"/>
    <s v="plays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231"/>
    <b v="0"/>
    <n v="229"/>
    <b v="0"/>
    <n v="59"/>
    <n v="153.43"/>
    <x v="0"/>
    <s v="wearables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232"/>
    <b v="1"/>
    <n v="134"/>
    <b v="1"/>
    <n v="100"/>
    <n v="262.11"/>
    <x v="6"/>
    <s v="plays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33"/>
    <b v="0"/>
    <n v="537"/>
    <b v="1"/>
    <n v="185"/>
    <n v="65.319999999999993"/>
    <x v="3"/>
    <s v="tabletop games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234"/>
    <b v="1"/>
    <n v="336"/>
    <b v="1"/>
    <n v="139"/>
    <n v="103.2"/>
    <x v="1"/>
    <s v="radio &amp; podcasts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35"/>
    <b v="0"/>
    <n v="859"/>
    <b v="1"/>
    <n v="139"/>
    <n v="40.35"/>
    <x v="7"/>
    <s v="rock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236"/>
    <b v="1"/>
    <n v="285"/>
    <b v="1"/>
    <n v="102"/>
    <n v="119.99"/>
    <x v="5"/>
    <s v="documentary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237"/>
    <b v="0"/>
    <n v="406"/>
    <b v="1"/>
    <n v="105"/>
    <n v="83.97"/>
    <x v="7"/>
    <s v="rock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238"/>
    <b v="1"/>
    <n v="147"/>
    <b v="1"/>
    <n v="226"/>
    <n v="230.56"/>
    <x v="0"/>
    <s v="hardware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239"/>
    <b v="0"/>
    <n v="338"/>
    <b v="0"/>
    <n v="34"/>
    <n v="99.97"/>
    <x v="0"/>
    <s v="wearables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40"/>
    <b v="1"/>
    <n v="204"/>
    <b v="1"/>
    <n v="421"/>
    <n v="164.91"/>
    <x v="0"/>
    <s v="hardware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241"/>
    <b v="0"/>
    <n v="285"/>
    <b v="0"/>
    <n v="39"/>
    <n v="117.49"/>
    <x v="0"/>
    <s v="gadgets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242"/>
    <b v="1"/>
    <n v="253"/>
    <b v="1"/>
    <n v="209"/>
    <n v="131.99"/>
    <x v="0"/>
    <s v="hardware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243"/>
    <b v="1"/>
    <n v="369"/>
    <b v="1"/>
    <n v="111"/>
    <n v="90.5"/>
    <x v="1"/>
    <s v="radio &amp; podcasts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44"/>
    <b v="1"/>
    <n v="454"/>
    <b v="1"/>
    <n v="133"/>
    <n v="73.5"/>
    <x v="0"/>
    <s v="hardware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245"/>
    <b v="1"/>
    <n v="343"/>
    <b v="1"/>
    <n v="104"/>
    <n v="96.88"/>
    <x v="1"/>
    <s v="radio &amp; podcasts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246"/>
    <b v="0"/>
    <n v="153"/>
    <b v="1"/>
    <n v="132"/>
    <n v="215.73"/>
    <x v="1"/>
    <s v="nonfiction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247"/>
    <b v="0"/>
    <n v="348"/>
    <b v="1"/>
    <n v="110"/>
    <n v="94.55"/>
    <x v="6"/>
    <s v="spaces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248"/>
    <b v="0"/>
    <n v="499"/>
    <b v="1"/>
    <n v="118"/>
    <n v="65.86"/>
    <x v="7"/>
    <s v="metal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249"/>
    <b v="0"/>
    <n v="217"/>
    <b v="1"/>
    <n v="131"/>
    <n v="150.9"/>
    <x v="5"/>
    <s v="television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50"/>
    <b v="1"/>
    <n v="398"/>
    <b v="1"/>
    <n v="408"/>
    <n v="81.95"/>
    <x v="0"/>
    <s v="space exploration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51"/>
    <b v="1"/>
    <n v="577"/>
    <b v="1"/>
    <n v="141"/>
    <n v="55.76"/>
    <x v="0"/>
    <s v="space exploration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252"/>
    <b v="0"/>
    <n v="1013"/>
    <b v="1"/>
    <n v="267"/>
    <n v="31.66"/>
    <x v="0"/>
    <s v="wearables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53"/>
    <b v="1"/>
    <n v="563"/>
    <b v="1"/>
    <n v="229"/>
    <n v="56.9"/>
    <x v="5"/>
    <s v="documentary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54"/>
    <b v="0"/>
    <n v="426"/>
    <b v="1"/>
    <n v="128"/>
    <n v="75.13"/>
    <x v="3"/>
    <s v="tabletop games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255"/>
    <b v="0"/>
    <n v="342"/>
    <b v="1"/>
    <n v="106"/>
    <n v="93.26"/>
    <x v="5"/>
    <s v="television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256"/>
    <b v="0"/>
    <n v="237"/>
    <b v="1"/>
    <n v="103"/>
    <n v="134.26"/>
    <x v="6"/>
    <s v="plays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57"/>
    <b v="1"/>
    <n v="551"/>
    <b v="1"/>
    <n v="265"/>
    <n v="57.63"/>
    <x v="6"/>
    <s v="spaces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258"/>
    <b v="0"/>
    <n v="329"/>
    <b v="1"/>
    <n v="127"/>
    <n v="96.3"/>
    <x v="6"/>
    <s v="spaces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9"/>
    <b v="1"/>
    <n v="437"/>
    <b v="1"/>
    <n v="106"/>
    <n v="72.48"/>
    <x v="5"/>
    <s v="documentary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60"/>
    <b v="0"/>
    <n v="288"/>
    <b v="1"/>
    <n v="105"/>
    <n v="109.45"/>
    <x v="7"/>
    <s v="rock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61"/>
    <b v="1"/>
    <n v="287"/>
    <b v="1"/>
    <n v="105"/>
    <n v="109.42"/>
    <x v="5"/>
    <s v="documentary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262"/>
    <b v="1"/>
    <n v="369"/>
    <b v="1"/>
    <n v="418"/>
    <n v="84.91"/>
    <x v="2"/>
    <s v="photobooks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63"/>
    <b v="0"/>
    <n v="37"/>
    <b v="1"/>
    <n v="104"/>
    <n v="845.7"/>
    <x v="0"/>
    <s v="hardware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64"/>
    <b v="1"/>
    <n v="426"/>
    <b v="1"/>
    <n v="125"/>
    <n v="73.42"/>
    <x v="0"/>
    <s v="hardware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265"/>
    <b v="0"/>
    <n v="312"/>
    <b v="0"/>
    <n v="36"/>
    <n v="100.23"/>
    <x v="3"/>
    <s v="video games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266"/>
    <b v="0"/>
    <n v="104"/>
    <b v="1"/>
    <n v="103"/>
    <n v="297.02999999999997"/>
    <x v="6"/>
    <s v="plays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267"/>
    <b v="0"/>
    <n v="263"/>
    <b v="1"/>
    <n v="309"/>
    <n v="117.36"/>
    <x v="5"/>
    <s v="television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268"/>
    <b v="1"/>
    <n v="236"/>
    <b v="1"/>
    <n v="205"/>
    <n v="130.53"/>
    <x v="2"/>
    <s v="photobook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269"/>
    <b v="0"/>
    <n v="179"/>
    <b v="0"/>
    <n v="30"/>
    <n v="171.79"/>
    <x v="0"/>
    <s v="wearables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70"/>
    <b v="0"/>
    <n v="282"/>
    <b v="1"/>
    <n v="102"/>
    <n v="108.78"/>
    <x v="4"/>
    <s v="small batch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271"/>
    <b v="1"/>
    <n v="216"/>
    <b v="1"/>
    <n v="102"/>
    <n v="141.71"/>
    <x v="6"/>
    <s v="plays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272"/>
    <b v="1"/>
    <n v="524"/>
    <b v="1"/>
    <n v="102"/>
    <n v="58.41"/>
    <x v="5"/>
    <s v="documentary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273"/>
    <b v="0"/>
    <n v="43"/>
    <b v="1"/>
    <n v="122"/>
    <n v="709.42"/>
    <x v="5"/>
    <s v="documentary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274"/>
    <b v="1"/>
    <n v="711"/>
    <b v="1"/>
    <n v="303833"/>
    <n v="42.73"/>
    <x v="7"/>
    <s v="rock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75"/>
    <b v="0"/>
    <n v="666"/>
    <b v="1"/>
    <n v="202"/>
    <n v="45.55"/>
    <x v="0"/>
    <s v="hardware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276"/>
    <b v="0"/>
    <n v="241"/>
    <b v="1"/>
    <n v="101"/>
    <n v="125.79"/>
    <x v="5"/>
    <s v="documentary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77"/>
    <b v="0"/>
    <n v="1113"/>
    <b v="1"/>
    <n v="1212"/>
    <n v="27.23"/>
    <x v="3"/>
    <s v="tabletop games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8"/>
    <b v="0"/>
    <n v="392"/>
    <b v="1"/>
    <n v="202"/>
    <n v="77.23"/>
    <x v="0"/>
    <s v="hardware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279"/>
    <b v="1"/>
    <n v="316"/>
    <b v="1"/>
    <n v="101"/>
    <n v="95.7"/>
    <x v="5"/>
    <s v="documentary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80"/>
    <b v="0"/>
    <n v="372"/>
    <b v="1"/>
    <n v="126"/>
    <n v="81.25"/>
    <x v="4"/>
    <s v="small batch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281"/>
    <b v="0"/>
    <n v="276"/>
    <b v="1"/>
    <n v="104"/>
    <n v="109.34"/>
    <x v="0"/>
    <s v="wearables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282"/>
    <b v="0"/>
    <n v="67"/>
    <b v="0"/>
    <n v="23"/>
    <n v="449.43"/>
    <x v="5"/>
    <s v="science fiction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83"/>
    <b v="1"/>
    <n v="429"/>
    <b v="1"/>
    <n v="300"/>
    <n v="70.040000000000006"/>
    <x v="0"/>
    <s v="hardware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284"/>
    <b v="1"/>
    <n v="455"/>
    <b v="1"/>
    <n v="250"/>
    <n v="66.02"/>
    <x v="2"/>
    <s v="photobooks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85"/>
    <b v="1"/>
    <n v="325"/>
    <b v="1"/>
    <n v="120"/>
    <n v="92.39"/>
    <x v="6"/>
    <s v="spaces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286"/>
    <b v="0"/>
    <n v="128"/>
    <b v="1"/>
    <n v="120"/>
    <n v="233.9"/>
    <x v="6"/>
    <s v="spaces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87"/>
    <b v="1"/>
    <n v="129"/>
    <b v="1"/>
    <n v="119"/>
    <n v="230.09"/>
    <x v="5"/>
    <s v="documentary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88"/>
    <b v="0"/>
    <n v="173"/>
    <b v="1"/>
    <n v="118"/>
    <n v="170.7"/>
    <x v="6"/>
    <s v="spaces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89"/>
    <b v="1"/>
    <n v="963"/>
    <b v="1"/>
    <n v="118"/>
    <n v="30.65"/>
    <x v="5"/>
    <s v="documentary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290"/>
    <b v="1"/>
    <n v="493"/>
    <b v="1"/>
    <n v="117"/>
    <n v="59.25"/>
    <x v="5"/>
    <s v="documentary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91"/>
    <b v="1"/>
    <n v="305"/>
    <b v="1"/>
    <n v="116"/>
    <n v="95.37"/>
    <x v="6"/>
    <s v="spaces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292"/>
    <b v="0"/>
    <n v="96"/>
    <b v="0"/>
    <n v="83"/>
    <n v="301.94"/>
    <x v="0"/>
    <s v="wearables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93"/>
    <b v="0"/>
    <n v="607"/>
    <b v="1"/>
    <n v="288"/>
    <n v="47.47"/>
    <x v="0"/>
    <s v="hardware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94"/>
    <b v="0"/>
    <n v="194"/>
    <b v="1"/>
    <n v="103"/>
    <n v="148.08000000000001"/>
    <x v="3"/>
    <s v="tabletop games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295"/>
    <b v="1"/>
    <n v="221"/>
    <b v="1"/>
    <n v="115"/>
    <n v="129.82"/>
    <x v="5"/>
    <s v="documentary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96"/>
    <b v="1"/>
    <n v="238"/>
    <b v="1"/>
    <n v="115"/>
    <n v="120.31"/>
    <x v="0"/>
    <s v="space exploration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297"/>
    <b v="0"/>
    <n v="89"/>
    <b v="1"/>
    <n v="100"/>
    <n v="320.45"/>
    <x v="5"/>
    <s v="television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98"/>
    <b v="1"/>
    <n v="266"/>
    <b v="1"/>
    <n v="285"/>
    <n v="107.05"/>
    <x v="3"/>
    <s v="tabletop games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299"/>
    <b v="1"/>
    <n v="441"/>
    <b v="1"/>
    <n v="189"/>
    <n v="64.17"/>
    <x v="1"/>
    <s v="radio &amp; podcasts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0"/>
    <b v="0"/>
    <n v="557"/>
    <b v="1"/>
    <n v="113"/>
    <n v="50.76"/>
    <x v="6"/>
    <s v="spaces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301"/>
    <b v="0"/>
    <n v="721"/>
    <b v="1"/>
    <n v="704"/>
    <n v="39.07"/>
    <x v="7"/>
    <s v="electronic music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302"/>
    <b v="1"/>
    <n v="394"/>
    <b v="1"/>
    <n v="351"/>
    <n v="71.239999999999995"/>
    <x v="6"/>
    <s v="spaces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303"/>
    <b v="1"/>
    <n v="314"/>
    <b v="1"/>
    <n v="117"/>
    <n v="89.39"/>
    <x v="5"/>
    <s v="documentary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304"/>
    <b v="0"/>
    <n v="84"/>
    <b v="0"/>
    <n v="56"/>
    <n v="331.54"/>
    <x v="5"/>
    <s v="drama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305"/>
    <b v="1"/>
    <n v="280"/>
    <b v="1"/>
    <n v="120"/>
    <n v="98.84"/>
    <x v="2"/>
    <s v="photobooks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306"/>
    <b v="0"/>
    <n v="265"/>
    <b v="1"/>
    <n v="110"/>
    <n v="104.15"/>
    <x v="6"/>
    <s v="spaces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07"/>
    <b v="1"/>
    <n v="322"/>
    <b v="1"/>
    <n v="120"/>
    <n v="85.53"/>
    <x v="6"/>
    <s v="plays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308"/>
    <b v="0"/>
    <n v="284"/>
    <b v="1"/>
    <n v="136"/>
    <n v="95.76"/>
    <x v="2"/>
    <s v="photobooks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9"/>
    <b v="0"/>
    <n v="307"/>
    <b v="1"/>
    <n v="109"/>
    <n v="88.59"/>
    <x v="6"/>
    <s v="space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310"/>
    <b v="0"/>
    <n v="183"/>
    <b v="1"/>
    <n v="103"/>
    <n v="148.57"/>
    <x v="2"/>
    <s v="photobooks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11"/>
    <b v="1"/>
    <n v="186"/>
    <b v="1"/>
    <n v="108"/>
    <n v="145.04"/>
    <x v="5"/>
    <s v="documentary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312"/>
    <b v="1"/>
    <n v="305"/>
    <b v="1"/>
    <n v="157"/>
    <n v="87.69"/>
    <x v="5"/>
    <s v="documentary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313"/>
    <b v="1"/>
    <n v="176"/>
    <b v="1"/>
    <n v="106"/>
    <n v="151.24"/>
    <x v="2"/>
    <s v="photobooks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314"/>
    <b v="1"/>
    <n v="352"/>
    <b v="1"/>
    <n v="106"/>
    <n v="75.5"/>
    <x v="4"/>
    <s v="small batch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15"/>
    <b v="0"/>
    <n v="237"/>
    <b v="1"/>
    <n v="106"/>
    <n v="111.8"/>
    <x v="5"/>
    <s v="documentary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316"/>
    <b v="1"/>
    <n v="125"/>
    <b v="1"/>
    <n v="106"/>
    <n v="211.84"/>
    <x v="4"/>
    <s v="small batch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317"/>
    <b v="0"/>
    <n v="152"/>
    <b v="1"/>
    <n v="106"/>
    <n v="174.03"/>
    <x v="0"/>
    <s v="wearables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318"/>
    <b v="1"/>
    <n v="290"/>
    <b v="1"/>
    <n v="176"/>
    <n v="91.19"/>
    <x v="5"/>
    <s v="documentary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319"/>
    <b v="0"/>
    <n v="265"/>
    <b v="1"/>
    <n v="132"/>
    <n v="99.77"/>
    <x v="1"/>
    <s v="nonfiction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320"/>
    <b v="1"/>
    <n v="131"/>
    <b v="1"/>
    <n v="101"/>
    <n v="201.22"/>
    <x v="5"/>
    <s v="documentary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321"/>
    <b v="0"/>
    <n v="310"/>
    <b v="0"/>
    <n v="29"/>
    <n v="85"/>
    <x v="0"/>
    <s v="wearables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322"/>
    <b v="0"/>
    <n v="76"/>
    <b v="1"/>
    <n v="105"/>
    <n v="346.13"/>
    <x v="0"/>
    <s v="hardware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323"/>
    <b v="0"/>
    <n v="48"/>
    <b v="1"/>
    <n v="131"/>
    <n v="546.69000000000005"/>
    <x v="0"/>
    <s v="hardware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324"/>
    <b v="0"/>
    <n v="221"/>
    <b v="1"/>
    <n v="105"/>
    <n v="118.7"/>
    <x v="7"/>
    <s v="pop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25"/>
    <b v="0"/>
    <n v="251"/>
    <b v="1"/>
    <n v="105"/>
    <n v="104.31"/>
    <x v="5"/>
    <s v="documentary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26"/>
    <b v="1"/>
    <n v="303"/>
    <b v="1"/>
    <n v="174"/>
    <n v="86.14"/>
    <x v="5"/>
    <s v="documentary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327"/>
    <b v="0"/>
    <n v="253"/>
    <b v="1"/>
    <n v="159"/>
    <n v="102.86"/>
    <x v="2"/>
    <s v="photobooks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328"/>
    <b v="0"/>
    <n v="147"/>
    <b v="1"/>
    <n v="103"/>
    <n v="175.51"/>
    <x v="6"/>
    <s v="musical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329"/>
    <b v="0"/>
    <n v="259"/>
    <b v="1"/>
    <n v="129"/>
    <n v="99.38"/>
    <x v="7"/>
    <s v="indie rock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330"/>
    <b v="0"/>
    <n v="188"/>
    <b v="0"/>
    <n v="46"/>
    <n v="136.46"/>
    <x v="0"/>
    <s v="wearables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331"/>
    <b v="1"/>
    <n v="328"/>
    <b v="1"/>
    <n v="103"/>
    <n v="78.2"/>
    <x v="5"/>
    <s v="documentary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332"/>
    <b v="1"/>
    <n v="670"/>
    <b v="1"/>
    <n v="213"/>
    <n v="38.18"/>
    <x v="7"/>
    <s v="rock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333"/>
    <b v="1"/>
    <n v="221"/>
    <b v="1"/>
    <n v="102"/>
    <n v="115.69"/>
    <x v="4"/>
    <s v="small batch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334"/>
    <b v="1"/>
    <n v="537"/>
    <b v="1"/>
    <n v="254"/>
    <n v="47.38"/>
    <x v="4"/>
    <s v="small batch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35"/>
    <b v="1"/>
    <n v="298"/>
    <b v="1"/>
    <n v="102"/>
    <n v="85.34"/>
    <x v="5"/>
    <s v="documentary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36"/>
    <b v="1"/>
    <n v="213"/>
    <b v="1"/>
    <n v="102"/>
    <n v="119.19"/>
    <x v="6"/>
    <s v="plays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37"/>
    <b v="1"/>
    <n v="302"/>
    <b v="1"/>
    <n v="105"/>
    <n v="84.02"/>
    <x v="5"/>
    <s v="documentary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38"/>
    <b v="1"/>
    <n v="126"/>
    <b v="1"/>
    <n v="101"/>
    <n v="200.89"/>
    <x v="5"/>
    <s v="documentary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339"/>
    <b v="0"/>
    <n v="94"/>
    <b v="0"/>
    <n v="5"/>
    <n v="267.81"/>
    <x v="3"/>
    <s v="video games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340"/>
    <b v="0"/>
    <n v="105"/>
    <b v="1"/>
    <n v="101"/>
    <n v="239.35"/>
    <x v="0"/>
    <s v="wearables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341"/>
    <b v="1"/>
    <n v="218"/>
    <b v="1"/>
    <n v="100"/>
    <n v="115.08"/>
    <x v="6"/>
    <s v="spaces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342"/>
    <b v="0"/>
    <n v="988"/>
    <b v="1"/>
    <n v="496"/>
    <n v="25.09"/>
    <x v="3"/>
    <s v="tabletop games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343"/>
    <b v="0"/>
    <n v="140"/>
    <b v="0"/>
    <n v="49"/>
    <n v="176.36"/>
    <x v="0"/>
    <s v="wearables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344"/>
    <b v="0"/>
    <n v="34"/>
    <b v="0"/>
    <n v="25"/>
    <n v="725.03"/>
    <x v="5"/>
    <s v="animation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345"/>
    <b v="0"/>
    <n v="249"/>
    <b v="1"/>
    <n v="272"/>
    <n v="98.41"/>
    <x v="3"/>
    <s v="tabletop games"/>
    <x v="1"/>
  </r>
  <r>
    <n v="307"/>
    <s v="Grammar Revolution"/>
    <s v="Why is grammar important?"/>
    <n v="22000"/>
    <n v="24490"/>
    <x v="0"/>
    <s v="US"/>
    <s v="USD"/>
    <n v="1360276801"/>
    <n v="1357684801"/>
    <x v="346"/>
    <b v="1"/>
    <n v="576"/>
    <b v="1"/>
    <n v="111"/>
    <n v="42.52"/>
    <x v="5"/>
    <s v="documentary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47"/>
    <b v="1"/>
    <n v="97"/>
    <b v="1"/>
    <n v="106"/>
    <n v="251.74"/>
    <x v="6"/>
    <s v="plays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348"/>
    <b v="1"/>
    <n v="389"/>
    <b v="1"/>
    <n v="162"/>
    <n v="62.52"/>
    <x v="7"/>
    <s v="rock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349"/>
    <b v="0"/>
    <n v="296"/>
    <b v="1"/>
    <n v="243"/>
    <n v="82.15"/>
    <x v="3"/>
    <s v="tabletop games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350"/>
    <b v="1"/>
    <n v="615"/>
    <b v="1"/>
    <n v="162"/>
    <n v="39.51"/>
    <x v="2"/>
    <s v="photobooks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351"/>
    <b v="1"/>
    <n v="294"/>
    <b v="1"/>
    <n v="484"/>
    <n v="82.32"/>
    <x v="2"/>
    <s v="photobooks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352"/>
    <b v="1"/>
    <n v="205"/>
    <b v="1"/>
    <n v="127"/>
    <n v="117.6"/>
    <x v="0"/>
    <s v="hardware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353"/>
    <b v="0"/>
    <n v="135"/>
    <b v="0"/>
    <n v="7"/>
    <n v="177.39"/>
    <x v="0"/>
    <s v="wearables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354"/>
    <b v="1"/>
    <n v="61"/>
    <b v="1"/>
    <n v="119"/>
    <n v="388.98"/>
    <x v="7"/>
    <s v="electronic music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355"/>
    <b v="0"/>
    <n v="124"/>
    <b v="1"/>
    <n v="102"/>
    <n v="189.76"/>
    <x v="4"/>
    <s v="small batch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56"/>
    <b v="1"/>
    <n v="213"/>
    <b v="1"/>
    <n v="118"/>
    <n v="110.35"/>
    <x v="6"/>
    <s v="plays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357"/>
    <b v="1"/>
    <n v="105"/>
    <b v="1"/>
    <n v="585"/>
    <n v="222.99"/>
    <x v="0"/>
    <s v="hardware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58"/>
    <b v="0"/>
    <n v="159"/>
    <b v="1"/>
    <n v="106"/>
    <n v="146.44999999999999"/>
    <x v="6"/>
    <s v="spaces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359"/>
    <b v="1"/>
    <n v="241"/>
    <b v="1"/>
    <n v="125"/>
    <n v="95.83"/>
    <x v="2"/>
    <s v="photoboo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360"/>
    <b v="0"/>
    <n v="375"/>
    <b v="1"/>
    <n v="105"/>
    <n v="61.56"/>
    <x v="2"/>
    <s v="photobooks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61"/>
    <b v="0"/>
    <n v="175"/>
    <b v="1"/>
    <n v="319"/>
    <n v="131.38"/>
    <x v="6"/>
    <s v="spaces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362"/>
    <b v="0"/>
    <n v="286"/>
    <b v="1"/>
    <n v="115"/>
    <n v="80.19"/>
    <x v="0"/>
    <s v="space exploration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363"/>
    <b v="0"/>
    <n v="514"/>
    <b v="1"/>
    <n v="412"/>
    <n v="44.06"/>
    <x v="3"/>
    <s v="tabletop games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364"/>
    <b v="0"/>
    <n v="163"/>
    <b v="1"/>
    <n v="2260300"/>
    <n v="138.66999999999999"/>
    <x v="0"/>
    <s v="hardware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365"/>
    <b v="0"/>
    <n v="104"/>
    <b v="1"/>
    <n v="101"/>
    <n v="216.75"/>
    <x v="5"/>
    <s v="documentary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66"/>
    <b v="0"/>
    <n v="383"/>
    <b v="1"/>
    <n v="112"/>
    <n v="58.54"/>
    <x v="5"/>
    <s v="documentary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367"/>
    <b v="1"/>
    <n v="159"/>
    <b v="1"/>
    <n v="102"/>
    <n v="140.86000000000001"/>
    <x v="7"/>
    <s v="rock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368"/>
    <b v="0"/>
    <n v="150"/>
    <b v="1"/>
    <n v="112"/>
    <n v="148.97"/>
    <x v="5"/>
    <s v="television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369"/>
    <b v="1"/>
    <n v="329"/>
    <b v="1"/>
    <n v="101"/>
    <n v="67.84"/>
    <x v="2"/>
    <s v="photobooks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370"/>
    <b v="0"/>
    <n v="107"/>
    <b v="1"/>
    <n v="148"/>
    <n v="207.62"/>
    <x v="2"/>
    <s v="photobooks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371"/>
    <b v="0"/>
    <n v="191"/>
    <b v="1"/>
    <n v="112"/>
    <n v="116.21"/>
    <x v="2"/>
    <s v="photobooks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372"/>
    <b v="1"/>
    <n v="171"/>
    <b v="0"/>
    <n v="63"/>
    <n v="128.62"/>
    <x v="0"/>
    <s v="makerspaces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373"/>
    <b v="0"/>
    <n v="392"/>
    <b v="1"/>
    <n v="110"/>
    <n v="55.96"/>
    <x v="3"/>
    <s v="tabletop games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374"/>
    <b v="0"/>
    <n v="238"/>
    <b v="1"/>
    <n v="110"/>
    <n v="92.04"/>
    <x v="6"/>
    <s v="plays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75"/>
    <b v="0"/>
    <n v="270"/>
    <b v="1"/>
    <n v="104"/>
    <n v="81.13"/>
    <x v="6"/>
    <s v="plays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376"/>
    <b v="0"/>
    <n v="340"/>
    <b v="1"/>
    <n v="122"/>
    <n v="64.37"/>
    <x v="7"/>
    <s v="rock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377"/>
    <b v="1"/>
    <n v="465"/>
    <b v="1"/>
    <n v="146"/>
    <n v="47.06"/>
    <x v="0"/>
    <s v="space exploration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378"/>
    <b v="0"/>
    <n v="273"/>
    <b v="1"/>
    <n v="104"/>
    <n v="79.97"/>
    <x v="2"/>
    <s v="photobooks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79"/>
    <b v="0"/>
    <n v="236"/>
    <b v="1"/>
    <n v="109"/>
    <n v="92.13"/>
    <x v="6"/>
    <s v="spaces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380"/>
    <b v="0"/>
    <n v="246"/>
    <b v="1"/>
    <n v="120"/>
    <n v="88.15"/>
    <x v="7"/>
    <s v="indie rock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381"/>
    <b v="1"/>
    <n v="332"/>
    <b v="1"/>
    <n v="108"/>
    <n v="65.3"/>
    <x v="5"/>
    <s v="documentary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382"/>
    <b v="1"/>
    <n v="196"/>
    <b v="1"/>
    <n v="124"/>
    <n v="110.39"/>
    <x v="2"/>
    <s v="photobooks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383"/>
    <b v="1"/>
    <n v="224"/>
    <b v="1"/>
    <n v="180"/>
    <n v="96.38"/>
    <x v="2"/>
    <s v="photobooks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84"/>
    <b v="1"/>
    <n v="202"/>
    <b v="1"/>
    <n v="108"/>
    <n v="106.8"/>
    <x v="6"/>
    <s v="plays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385"/>
    <b v="1"/>
    <n v="220"/>
    <b v="1"/>
    <n v="107"/>
    <n v="97.64"/>
    <x v="5"/>
    <s v="documentary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86"/>
    <b v="1"/>
    <n v="238"/>
    <b v="1"/>
    <n v="119"/>
    <n v="89.96"/>
    <x v="5"/>
    <s v="documentary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387"/>
    <b v="0"/>
    <n v="99"/>
    <b v="0"/>
    <n v="43"/>
    <n v="215.96"/>
    <x v="0"/>
    <s v="gadgets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88"/>
    <b v="0"/>
    <n v="95"/>
    <b v="1"/>
    <n v="107"/>
    <n v="224.85"/>
    <x v="5"/>
    <s v="documentary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389"/>
    <b v="0"/>
    <n v="80"/>
    <b v="1"/>
    <n v="107"/>
    <n v="267"/>
    <x v="0"/>
    <s v="makerspaces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90"/>
    <b v="1"/>
    <n v="158"/>
    <b v="1"/>
    <n v="107"/>
    <n v="134.91"/>
    <x v="5"/>
    <s v="documentary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391"/>
    <b v="0"/>
    <n v="400"/>
    <b v="0"/>
    <n v="47"/>
    <n v="53.25"/>
    <x v="0"/>
    <s v="wearables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392"/>
    <b v="1"/>
    <n v="124"/>
    <b v="0"/>
    <n v="65"/>
    <n v="170.63"/>
    <x v="2"/>
    <s v="photobooks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x v="393"/>
    <b v="0"/>
    <n v="57"/>
    <b v="0"/>
    <n v="28"/>
    <n v="370.95"/>
    <x v="3"/>
    <s v="video games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394"/>
    <b v="0"/>
    <n v="56"/>
    <b v="1"/>
    <n v="105"/>
    <n v="373.56"/>
    <x v="0"/>
    <s v="makerspaces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395"/>
    <b v="1"/>
    <n v="321"/>
    <b v="1"/>
    <n v="104"/>
    <n v="64.930000000000007"/>
    <x v="0"/>
    <s v="space exploration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96"/>
    <b v="1"/>
    <n v="150"/>
    <b v="1"/>
    <n v="104"/>
    <n v="138.80000000000001"/>
    <x v="5"/>
    <s v="documentary"/>
    <x v="6"/>
  </r>
  <r>
    <n v="2535"/>
    <s v="Mark Hayes Requiem Recording"/>
    <s v="Mark Hayes: Requiem Recording"/>
    <n v="20000"/>
    <n v="20755"/>
    <x v="0"/>
    <s v="US"/>
    <s v="USD"/>
    <n v="1417463945"/>
    <n v="1414781945"/>
    <x v="397"/>
    <b v="0"/>
    <n v="78"/>
    <b v="1"/>
    <n v="104"/>
    <n v="266.08999999999997"/>
    <x v="7"/>
    <s v="classical music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398"/>
    <b v="0"/>
    <n v="209"/>
    <b v="1"/>
    <n v="138"/>
    <n v="98.99"/>
    <x v="7"/>
    <s v="rock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399"/>
    <b v="0"/>
    <n v="100"/>
    <b v="1"/>
    <n v="106"/>
    <n v="206.31"/>
    <x v="3"/>
    <s v="tabletop games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400"/>
    <b v="1"/>
    <n v="202"/>
    <b v="1"/>
    <n v="114"/>
    <n v="101.83"/>
    <x v="5"/>
    <s v="documentary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401"/>
    <b v="0"/>
    <n v="95"/>
    <b v="0"/>
    <n v="82"/>
    <n v="216.34"/>
    <x v="0"/>
    <s v="wearables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402"/>
    <b v="1"/>
    <n v="211"/>
    <b v="1"/>
    <n v="111"/>
    <n v="97.11"/>
    <x v="2"/>
    <s v="photobook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403"/>
    <b v="0"/>
    <n v="301"/>
    <b v="1"/>
    <n v="157"/>
    <n v="67.97"/>
    <x v="3"/>
    <s v="tabletop games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404"/>
    <b v="1"/>
    <n v="206"/>
    <b v="1"/>
    <n v="109"/>
    <n v="99.16"/>
    <x v="7"/>
    <s v="rock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405"/>
    <b v="0"/>
    <n v="222"/>
    <b v="1"/>
    <n v="146"/>
    <n v="91.88"/>
    <x v="2"/>
    <s v="photobooks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406"/>
    <b v="1"/>
    <n v="115"/>
    <b v="1"/>
    <n v="102"/>
    <n v="177.09"/>
    <x v="6"/>
    <s v="plays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407"/>
    <b v="0"/>
    <n v="185"/>
    <b v="1"/>
    <n v="113"/>
    <n v="109.96"/>
    <x v="7"/>
    <s v="classical music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408"/>
    <b v="0"/>
    <n v="120"/>
    <b v="1"/>
    <n v="101"/>
    <n v="168.78"/>
    <x v="1"/>
    <s v="nonfiction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409"/>
    <b v="0"/>
    <n v="101"/>
    <b v="1"/>
    <n v="109"/>
    <n v="199.9"/>
    <x v="5"/>
    <s v="television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410"/>
    <b v="1"/>
    <n v="142"/>
    <b v="1"/>
    <n v="101"/>
    <n v="141.75"/>
    <x v="5"/>
    <s v="documentary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411"/>
    <b v="0"/>
    <n v="193"/>
    <b v="1"/>
    <n v="101"/>
    <n v="104.26"/>
    <x v="5"/>
    <s v="documentary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412"/>
    <b v="0"/>
    <n v="110"/>
    <b v="1"/>
    <n v="101"/>
    <n v="182.91"/>
    <x v="6"/>
    <s v="plays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413"/>
    <b v="0"/>
    <n v="140"/>
    <b v="1"/>
    <n v="100"/>
    <n v="143.36000000000001"/>
    <x v="1"/>
    <s v="nonfiction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414"/>
    <b v="0"/>
    <n v="48"/>
    <b v="1"/>
    <n v="100"/>
    <n v="417.33"/>
    <x v="7"/>
    <s v="rock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415"/>
    <b v="0"/>
    <n v="33"/>
    <b v="1"/>
    <n v="100"/>
    <n v="606.82000000000005"/>
    <x v="5"/>
    <s v="television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416"/>
    <b v="1"/>
    <n v="119"/>
    <b v="1"/>
    <n v="100"/>
    <n v="168.25"/>
    <x v="6"/>
    <s v="plays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417"/>
    <b v="0"/>
    <n v="147"/>
    <b v="1"/>
    <n v="153"/>
    <n v="135.59"/>
    <x v="3"/>
    <s v="tabletop games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18"/>
    <b v="0"/>
    <n v="169"/>
    <b v="1"/>
    <n v="142"/>
    <n v="117.51"/>
    <x v="5"/>
    <s v="television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419"/>
    <b v="0"/>
    <n v="6"/>
    <b v="0"/>
    <n v="2"/>
    <n v="3304"/>
    <x v="0"/>
    <s v="wearables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420"/>
    <b v="0"/>
    <n v="311"/>
    <b v="0"/>
    <n v="7"/>
    <n v="63.57"/>
    <x v="3"/>
    <s v="video games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421"/>
    <b v="0"/>
    <n v="196"/>
    <b v="0"/>
    <n v="40"/>
    <n v="99.86"/>
    <x v="0"/>
    <s v="wearables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422"/>
    <b v="1"/>
    <n v="335"/>
    <b v="1"/>
    <n v="559"/>
    <n v="58.38"/>
    <x v="2"/>
    <s v="photobooks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423"/>
    <b v="0"/>
    <n v="321"/>
    <b v="1"/>
    <n v="108"/>
    <n v="60.82"/>
    <x v="3"/>
    <s v="tabletop games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424"/>
    <b v="0"/>
    <n v="129"/>
    <b v="0"/>
    <n v="26"/>
    <n v="150.65"/>
    <x v="0"/>
    <s v="wearables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425"/>
    <b v="0"/>
    <n v="171"/>
    <b v="0"/>
    <n v="39"/>
    <n v="113.63"/>
    <x v="0"/>
    <s v="wearables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426"/>
    <b v="0"/>
    <n v="380"/>
    <b v="1"/>
    <n v="104"/>
    <n v="50.85"/>
    <x v="3"/>
    <s v="tabletop games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427"/>
    <b v="1"/>
    <n v="306"/>
    <b v="1"/>
    <n v="193"/>
    <n v="63.05"/>
    <x v="0"/>
    <s v="hardware"/>
    <x v="2"/>
  </r>
  <r>
    <n v="951"/>
    <s v="Smart Harness"/>
    <s v="Revolutionizing the way we walk our dogs!"/>
    <n v="50000"/>
    <n v="19195"/>
    <x v="2"/>
    <s v="US"/>
    <s v="USD"/>
    <n v="1465054872"/>
    <n v="1461166872"/>
    <x v="428"/>
    <b v="0"/>
    <n v="121"/>
    <b v="0"/>
    <n v="38"/>
    <n v="158.63999999999999"/>
    <x v="0"/>
    <s v="wearable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429"/>
    <b v="1"/>
    <n v="141"/>
    <b v="1"/>
    <n v="101"/>
    <n v="135.66999999999999"/>
    <x v="2"/>
    <s v="photobooks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30"/>
    <b v="0"/>
    <n v="208"/>
    <b v="1"/>
    <n v="103"/>
    <n v="91.48"/>
    <x v="5"/>
    <s v="documentary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431"/>
    <b v="0"/>
    <n v="99"/>
    <b v="1"/>
    <n v="126"/>
    <n v="190.45"/>
    <x v="0"/>
    <s v="wearables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432"/>
    <b v="0"/>
    <n v="290"/>
    <b v="1"/>
    <n v="377"/>
    <n v="65"/>
    <x v="3"/>
    <s v="tabletop games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433"/>
    <b v="0"/>
    <n v="206"/>
    <b v="1"/>
    <n v="1867"/>
    <n v="90.64"/>
    <x v="3"/>
    <s v="tabletop games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434"/>
    <b v="0"/>
    <n v="206"/>
    <b v="1"/>
    <n v="101"/>
    <n v="90.62"/>
    <x v="5"/>
    <s v="documentary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435"/>
    <b v="1"/>
    <n v="148"/>
    <b v="1"/>
    <n v="104"/>
    <n v="125.98"/>
    <x v="6"/>
    <s v="spaces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436"/>
    <b v="1"/>
    <n v="167"/>
    <b v="1"/>
    <n v="103"/>
    <n v="111.53"/>
    <x v="2"/>
    <s v="photobooks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437"/>
    <b v="1"/>
    <n v="274"/>
    <b v="1"/>
    <n v="124"/>
    <n v="67.67"/>
    <x v="7"/>
    <s v="rock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438"/>
    <b v="1"/>
    <n v="116"/>
    <b v="1"/>
    <n v="109"/>
    <n v="159.24"/>
    <x v="2"/>
    <s v="photobooks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439"/>
    <b v="1"/>
    <n v="167"/>
    <b v="1"/>
    <n v="101"/>
    <n v="109.11"/>
    <x v="7"/>
    <s v="indie rock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440"/>
    <b v="0"/>
    <n v="226"/>
    <b v="1"/>
    <n v="121"/>
    <n v="80.459999999999994"/>
    <x v="6"/>
    <s v="spaces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441"/>
    <b v="0"/>
    <n v="104"/>
    <b v="1"/>
    <n v="103"/>
    <n v="174.04"/>
    <x v="0"/>
    <s v="makerspaces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442"/>
    <b v="1"/>
    <n v="275"/>
    <b v="1"/>
    <n v="139"/>
    <n v="65.760000000000005"/>
    <x v="5"/>
    <s v="documentary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443"/>
    <b v="1"/>
    <n v="269"/>
    <b v="1"/>
    <n v="278"/>
    <n v="67.16"/>
    <x v="2"/>
    <s v="photobooks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444"/>
    <b v="1"/>
    <n v="304"/>
    <b v="1"/>
    <n v="224"/>
    <n v="58.93"/>
    <x v="0"/>
    <s v="space exploration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445"/>
    <b v="1"/>
    <n v="244"/>
    <b v="1"/>
    <n v="179"/>
    <n v="73.34"/>
    <x v="5"/>
    <s v="documentary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446"/>
    <b v="1"/>
    <n v="179"/>
    <b v="1"/>
    <n v="123"/>
    <n v="99.86"/>
    <x v="5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447"/>
    <b v="1"/>
    <n v="222"/>
    <b v="1"/>
    <n v="105"/>
    <n v="80.2"/>
    <x v="5"/>
    <s v="documentary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448"/>
    <b v="0"/>
    <n v="199"/>
    <b v="1"/>
    <n v="355"/>
    <n v="89.1"/>
    <x v="0"/>
    <s v="space exploration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449"/>
    <b v="1"/>
    <n v="98"/>
    <b v="1"/>
    <n v="118"/>
    <n v="180.41"/>
    <x v="2"/>
    <s v="photobooks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450"/>
    <b v="0"/>
    <n v="46"/>
    <b v="0"/>
    <n v="70"/>
    <n v="382.39"/>
    <x v="0"/>
    <s v="wearables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451"/>
    <b v="0"/>
    <n v="196"/>
    <b v="0"/>
    <n v="25"/>
    <n v="89.6"/>
    <x v="0"/>
    <s v="wearables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452"/>
    <b v="0"/>
    <n v="131"/>
    <b v="1"/>
    <n v="117"/>
    <n v="133.93"/>
    <x v="7"/>
    <s v="rock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453"/>
    <b v="0"/>
    <n v="78"/>
    <b v="1"/>
    <n v="100"/>
    <n v="224.13"/>
    <x v="7"/>
    <s v="rock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454"/>
    <b v="1"/>
    <n v="244"/>
    <b v="1"/>
    <n v="116"/>
    <n v="71.489999999999995"/>
    <x v="6"/>
    <s v="plays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455"/>
    <b v="0"/>
    <n v="149"/>
    <b v="1"/>
    <n v="116"/>
    <n v="116.86"/>
    <x v="5"/>
    <s v="documentary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x v="456"/>
    <b v="0"/>
    <n v="141"/>
    <b v="1"/>
    <n v="104"/>
    <n v="123.38"/>
    <x v="2"/>
    <s v="photobooks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457"/>
    <b v="0"/>
    <n v="114"/>
    <b v="1"/>
    <n v="116"/>
    <n v="152.54"/>
    <x v="7"/>
    <s v="indie rock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458"/>
    <b v="0"/>
    <n v="246"/>
    <b v="1"/>
    <n v="145"/>
    <n v="70.53"/>
    <x v="7"/>
    <s v="indie rock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459"/>
    <b v="0"/>
    <n v="120"/>
    <b v="1"/>
    <n v="182"/>
    <n v="143.97999999999999"/>
    <x v="0"/>
    <s v="hardware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460"/>
    <b v="1"/>
    <n v="248"/>
    <b v="1"/>
    <n v="108"/>
    <n v="69.599999999999994"/>
    <x v="1"/>
    <s v="radio &amp; podcasts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461"/>
    <b v="1"/>
    <n v="294"/>
    <b v="1"/>
    <n v="172"/>
    <n v="58.42"/>
    <x v="0"/>
    <s v="space exploration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462"/>
    <b v="0"/>
    <n v="191"/>
    <b v="1"/>
    <n v="107"/>
    <n v="89.9"/>
    <x v="7"/>
    <s v="indie rock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463"/>
    <b v="0"/>
    <n v="152"/>
    <b v="0"/>
    <n v="11"/>
    <n v="112.86"/>
    <x v="0"/>
    <s v="space exploration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464"/>
    <b v="1"/>
    <n v="158"/>
    <b v="1"/>
    <n v="114"/>
    <n v="108.01"/>
    <x v="5"/>
    <s v="documentary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465"/>
    <b v="1"/>
    <n v="188"/>
    <b v="1"/>
    <n v="170"/>
    <n v="90.58"/>
    <x v="5"/>
    <s v="documentary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466"/>
    <b v="0"/>
    <n v="93"/>
    <b v="0"/>
    <n v="6"/>
    <n v="182.62"/>
    <x v="0"/>
    <s v="wearables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467"/>
    <b v="1"/>
    <n v="238"/>
    <b v="1"/>
    <n v="674"/>
    <n v="70.849999999999994"/>
    <x v="0"/>
    <s v="hardware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468"/>
    <b v="0"/>
    <n v="176"/>
    <b v="1"/>
    <n v="140"/>
    <n v="95.49"/>
    <x v="0"/>
    <s v="hardware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469"/>
    <b v="0"/>
    <n v="101"/>
    <b v="1"/>
    <n v="102"/>
    <n v="165.35"/>
    <x v="2"/>
    <s v="photobooks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470"/>
    <b v="1"/>
    <n v="130"/>
    <b v="1"/>
    <n v="111"/>
    <n v="127.98"/>
    <x v="7"/>
    <s v="rock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471"/>
    <b v="1"/>
    <n v="345"/>
    <b v="1"/>
    <n v="104"/>
    <n v="48.04"/>
    <x v="2"/>
    <s v="photobooks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472"/>
    <b v="1"/>
    <n v="236"/>
    <b v="1"/>
    <n v="110"/>
    <n v="70"/>
    <x v="5"/>
    <s v="documentary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473"/>
    <b v="0"/>
    <n v="128"/>
    <b v="1"/>
    <n v="110"/>
    <n v="128.91"/>
    <x v="6"/>
    <s v="spaces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474"/>
    <b v="0"/>
    <n v="165"/>
    <b v="1"/>
    <n v="110"/>
    <n v="99.79"/>
    <x v="6"/>
    <s v="plays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475"/>
    <b v="1"/>
    <n v="135"/>
    <b v="1"/>
    <n v="109"/>
    <n v="121.28"/>
    <x v="5"/>
    <s v="documentary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476"/>
    <b v="0"/>
    <n v="117"/>
    <b v="0"/>
    <n v="109"/>
    <n v="139.24"/>
    <x v="6"/>
    <s v="plays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477"/>
    <b v="0"/>
    <n v="180"/>
    <b v="1"/>
    <n v="108"/>
    <n v="90.18"/>
    <x v="0"/>
    <s v="hardware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478"/>
    <b v="1"/>
    <n v="176"/>
    <b v="1"/>
    <n v="295"/>
    <n v="92.1"/>
    <x v="7"/>
    <s v="rock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479"/>
    <b v="0"/>
    <n v="35"/>
    <b v="1"/>
    <n v="108"/>
    <n v="462.86"/>
    <x v="2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480"/>
    <b v="1"/>
    <n v="405"/>
    <b v="1"/>
    <n v="101"/>
    <n v="39.92"/>
    <x v="2"/>
    <s v="photobooks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481"/>
    <b v="1"/>
    <n v="137"/>
    <b v="1"/>
    <n v="108"/>
    <n v="117.85"/>
    <x v="5"/>
    <s v="documentary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482"/>
    <b v="0"/>
    <n v="196"/>
    <b v="1"/>
    <n v="107"/>
    <n v="81.63"/>
    <x v="5"/>
    <s v="documentary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483"/>
    <b v="0"/>
    <n v="234"/>
    <b v="1"/>
    <n v="114"/>
    <n v="68.11"/>
    <x v="3"/>
    <s v="tabletop games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484"/>
    <b v="0"/>
    <n v="206"/>
    <b v="1"/>
    <n v="159"/>
    <n v="77.33"/>
    <x v="0"/>
    <s v="makerspaces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485"/>
    <b v="1"/>
    <n v="413"/>
    <b v="1"/>
    <n v="106"/>
    <n v="38.54"/>
    <x v="7"/>
    <s v="rock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486"/>
    <b v="0"/>
    <n v="169"/>
    <b v="1"/>
    <n v="636"/>
    <n v="94.1"/>
    <x v="3"/>
    <s v="tabletop games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487"/>
    <b v="0"/>
    <n v="104"/>
    <b v="0"/>
    <n v="40"/>
    <n v="152.41"/>
    <x v="0"/>
    <s v="wearables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488"/>
    <b v="1"/>
    <n v="77"/>
    <b v="1"/>
    <n v="105"/>
    <n v="205.3"/>
    <x v="0"/>
    <s v="space exploration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489"/>
    <b v="0"/>
    <n v="249"/>
    <b v="1"/>
    <n v="105"/>
    <n v="63.23"/>
    <x v="6"/>
    <s v="spac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490"/>
    <b v="0"/>
    <n v="356"/>
    <b v="1"/>
    <n v="524"/>
    <n v="44.17"/>
    <x v="3"/>
    <s v="tabletop games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491"/>
    <b v="1"/>
    <n v="232"/>
    <b v="1"/>
    <n v="105"/>
    <n v="67.77"/>
    <x v="5"/>
    <s v="documentary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492"/>
    <b v="1"/>
    <n v="286"/>
    <b v="1"/>
    <n v="101"/>
    <n v="54.91"/>
    <x v="6"/>
    <s v="plays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493"/>
    <b v="0"/>
    <n v="48"/>
    <b v="1"/>
    <n v="105"/>
    <n v="327.08"/>
    <x v="6"/>
    <s v="plays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494"/>
    <b v="0"/>
    <n v="107"/>
    <b v="1"/>
    <n v="157"/>
    <n v="146.69"/>
    <x v="6"/>
    <s v="spaces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495"/>
    <b v="0"/>
    <n v="175"/>
    <b v="1"/>
    <n v="105"/>
    <n v="89.59"/>
    <x v="6"/>
    <s v="plays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496"/>
    <b v="1"/>
    <n v="424"/>
    <b v="1"/>
    <n v="157"/>
    <n v="36.97"/>
    <x v="0"/>
    <s v="hardware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497"/>
    <b v="1"/>
    <n v="206"/>
    <b v="1"/>
    <n v="112"/>
    <n v="75.98"/>
    <x v="2"/>
    <s v="photobooks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498"/>
    <b v="0"/>
    <n v="184"/>
    <b v="1"/>
    <n v="112"/>
    <n v="85.05"/>
    <x v="7"/>
    <s v="rock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499"/>
    <b v="1"/>
    <n v="200"/>
    <b v="1"/>
    <n v="104"/>
    <n v="78.03"/>
    <x v="7"/>
    <s v="indie rock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500"/>
    <b v="0"/>
    <n v="115"/>
    <b v="1"/>
    <n v="104"/>
    <n v="135.63"/>
    <x v="6"/>
    <s v="musical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501"/>
    <b v="0"/>
    <n v="65"/>
    <b v="1"/>
    <n v="104"/>
    <n v="239.94"/>
    <x v="5"/>
    <s v="documentary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502"/>
    <b v="0"/>
    <n v="133"/>
    <b v="1"/>
    <n v="156"/>
    <n v="117.23"/>
    <x v="7"/>
    <s v="rock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503"/>
    <b v="0"/>
    <n v="140"/>
    <b v="1"/>
    <n v="104"/>
    <n v="111.18"/>
    <x v="2"/>
    <s v="photobooks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504"/>
    <b v="0"/>
    <n v="78"/>
    <b v="1"/>
    <n v="104"/>
    <n v="199.17"/>
    <x v="6"/>
    <s v="plays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505"/>
    <b v="0"/>
    <n v="75"/>
    <b v="1"/>
    <n v="155"/>
    <n v="207.07"/>
    <x v="2"/>
    <s v="photobooks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506"/>
    <b v="0"/>
    <n v="89"/>
    <b v="1"/>
    <n v="172"/>
    <n v="174.21"/>
    <x v="2"/>
    <s v="photobooks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507"/>
    <b v="1"/>
    <n v="181"/>
    <b v="1"/>
    <n v="103"/>
    <n v="85.53"/>
    <x v="6"/>
    <s v="plays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508"/>
    <b v="1"/>
    <n v="145"/>
    <b v="1"/>
    <n v="154"/>
    <n v="106.5"/>
    <x v="6"/>
    <s v="plays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509"/>
    <b v="1"/>
    <n v="251"/>
    <b v="1"/>
    <n v="119"/>
    <n v="61.5"/>
    <x v="5"/>
    <s v="documentary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510"/>
    <b v="0"/>
    <n v="29"/>
    <b v="0"/>
    <n v="15"/>
    <n v="530.69000000000005"/>
    <x v="0"/>
    <s v="wearables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511"/>
    <b v="0"/>
    <n v="120"/>
    <b v="1"/>
    <n v="102"/>
    <n v="127.79"/>
    <x v="6"/>
    <s v="plays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512"/>
    <b v="0"/>
    <n v="112"/>
    <b v="1"/>
    <n v="102"/>
    <n v="136.85"/>
    <x v="6"/>
    <s v="plays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513"/>
    <b v="0"/>
    <n v="174"/>
    <b v="1"/>
    <n v="102"/>
    <n v="88.04"/>
    <x v="7"/>
    <s v="rock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514"/>
    <b v="1"/>
    <n v="288"/>
    <b v="1"/>
    <n v="102"/>
    <n v="53.18"/>
    <x v="6"/>
    <s v="plays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15"/>
    <b v="0"/>
    <n v="69"/>
    <b v="1"/>
    <n v="102"/>
    <n v="221.52"/>
    <x v="5"/>
    <s v="television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516"/>
    <b v="1"/>
    <n v="139"/>
    <b v="0"/>
    <n v="61"/>
    <n v="109.94"/>
    <x v="2"/>
    <s v="photobooks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517"/>
    <b v="1"/>
    <n v="223"/>
    <b v="1"/>
    <n v="305"/>
    <n v="68.489999999999995"/>
    <x v="5"/>
    <s v="documentary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518"/>
    <b v="0"/>
    <n v="122"/>
    <b v="1"/>
    <n v="102"/>
    <n v="125.12"/>
    <x v="6"/>
    <s v="plays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519"/>
    <b v="0"/>
    <n v="102"/>
    <b v="1"/>
    <n v="102"/>
    <n v="149.31"/>
    <x v="4"/>
    <s v="small batch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520"/>
    <b v="0"/>
    <n v="226"/>
    <b v="1"/>
    <n v="102"/>
    <n v="67.39"/>
    <x v="7"/>
    <s v="rock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521"/>
    <b v="1"/>
    <n v="340"/>
    <b v="1"/>
    <n v="101"/>
    <n v="44.67"/>
    <x v="1"/>
    <s v="radio &amp; podcasts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522"/>
    <b v="1"/>
    <n v="123"/>
    <b v="1"/>
    <n v="101"/>
    <n v="123.35"/>
    <x v="4"/>
    <s v="small batch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x v="523"/>
    <b v="1"/>
    <n v="59"/>
    <b v="1"/>
    <n v="101"/>
    <n v="256.37"/>
    <x v="6"/>
    <s v="plays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24"/>
    <b v="0"/>
    <n v="60"/>
    <b v="1"/>
    <n v="302"/>
    <n v="252.02"/>
    <x v="6"/>
    <s v="plays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525"/>
    <b v="0"/>
    <n v="154"/>
    <b v="1"/>
    <n v="101"/>
    <n v="97.99"/>
    <x v="7"/>
    <s v="rock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526"/>
    <b v="0"/>
    <n v="58"/>
    <b v="1"/>
    <n v="191"/>
    <n v="259.95"/>
    <x v="6"/>
    <s v="spaces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527"/>
    <b v="0"/>
    <n v="680"/>
    <b v="1"/>
    <n v="537"/>
    <n v="22.12"/>
    <x v="3"/>
    <s v="tabletop games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528"/>
    <b v="1"/>
    <n v="202"/>
    <b v="1"/>
    <n v="113"/>
    <n v="73.02"/>
    <x v="5"/>
    <s v="documentary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529"/>
    <b v="0"/>
    <n v="79"/>
    <b v="1"/>
    <n v="143"/>
    <n v="185.48"/>
    <x v="5"/>
    <s v="television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530"/>
    <b v="0"/>
    <n v="36"/>
    <b v="0"/>
    <n v="73"/>
    <n v="405.5"/>
    <x v="0"/>
    <s v="wearables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531"/>
    <b v="0"/>
    <n v="205"/>
    <b v="1"/>
    <n v="145"/>
    <n v="70.790000000000006"/>
    <x v="7"/>
    <s v="rock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532"/>
    <b v="1"/>
    <n v="72"/>
    <b v="1"/>
    <n v="111"/>
    <n v="200.69"/>
    <x v="6"/>
    <s v="plays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533"/>
    <b v="0"/>
    <n v="156"/>
    <b v="1"/>
    <n v="144"/>
    <n v="92.55"/>
    <x v="7"/>
    <s v="rock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534"/>
    <b v="0"/>
    <n v="276"/>
    <b v="0"/>
    <n v="11"/>
    <n v="51.82"/>
    <x v="0"/>
    <s v="wearables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535"/>
    <b v="0"/>
    <n v="534"/>
    <b v="0"/>
    <n v="28"/>
    <n v="26.6"/>
    <x v="3"/>
    <s v="video games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536"/>
    <b v="0"/>
    <n v="146"/>
    <b v="1"/>
    <n v="118"/>
    <n v="97.19"/>
    <x v="0"/>
    <s v="hardware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537"/>
    <b v="1"/>
    <n v="284"/>
    <b v="1"/>
    <n v="283"/>
    <n v="49.88"/>
    <x v="5"/>
    <s v="documentary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38"/>
    <b v="0"/>
    <n v="119"/>
    <b v="1"/>
    <n v="128"/>
    <n v="118.34"/>
    <x v="5"/>
    <s v="television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539"/>
    <b v="1"/>
    <n v="95"/>
    <b v="1"/>
    <n v="281"/>
    <n v="147.94999999999999"/>
    <x v="0"/>
    <s v="hardware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540"/>
    <b v="0"/>
    <n v="11"/>
    <b v="0"/>
    <n v="47"/>
    <n v="1272.73"/>
    <x v="0"/>
    <s v="wearables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541"/>
    <b v="1"/>
    <n v="182"/>
    <b v="1"/>
    <n v="117"/>
    <n v="76.92"/>
    <x v="7"/>
    <s v="rock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542"/>
    <b v="1"/>
    <n v="189"/>
    <b v="1"/>
    <n v="111"/>
    <n v="73.36"/>
    <x v="7"/>
    <s v="rock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543"/>
    <b v="1"/>
    <n v="473"/>
    <b v="1"/>
    <n v="347"/>
    <n v="29.31"/>
    <x v="0"/>
    <s v="hardware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544"/>
    <b v="1"/>
    <n v="92"/>
    <b v="0"/>
    <n v="57"/>
    <n v="150.5"/>
    <x v="2"/>
    <s v="photobooks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545"/>
    <b v="0"/>
    <n v="133"/>
    <b v="1"/>
    <n v="114"/>
    <n v="103.22"/>
    <x v="5"/>
    <s v="documentary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546"/>
    <b v="0"/>
    <n v="539"/>
    <b v="1"/>
    <n v="171"/>
    <n v="25.43"/>
    <x v="3"/>
    <s v="tabletop games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7"/>
    <b v="0"/>
    <n v="34"/>
    <b v="0"/>
    <n v="27"/>
    <n v="402.71"/>
    <x v="0"/>
    <s v="web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548"/>
    <b v="0"/>
    <n v="132"/>
    <b v="1"/>
    <n v="109"/>
    <n v="103.68"/>
    <x v="7"/>
    <s v="classical music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549"/>
    <b v="0"/>
    <n v="227"/>
    <b v="1"/>
    <n v="136"/>
    <n v="59.97"/>
    <x v="1"/>
    <s v="nonfiction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550"/>
    <b v="0"/>
    <n v="944"/>
    <b v="1"/>
    <n v="1357"/>
    <n v="14.37"/>
    <x v="3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551"/>
    <b v="0"/>
    <n v="96"/>
    <b v="1"/>
    <n v="271"/>
    <n v="140.97999999999999"/>
    <x v="3"/>
    <s v="tabletop games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552"/>
    <b v="0"/>
    <n v="170"/>
    <b v="1"/>
    <n v="135"/>
    <n v="79.41"/>
    <x v="2"/>
    <s v="photobooks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553"/>
    <b v="0"/>
    <n v="191"/>
    <b v="1"/>
    <n v="154"/>
    <n v="70.58"/>
    <x v="7"/>
    <s v="rock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554"/>
    <b v="0"/>
    <n v="171"/>
    <b v="1"/>
    <n v="105"/>
    <n v="78.66"/>
    <x v="5"/>
    <s v="documentary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555"/>
    <b v="0"/>
    <n v="57"/>
    <b v="1"/>
    <n v="103"/>
    <n v="234.79"/>
    <x v="2"/>
    <s v="photobooks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556"/>
    <b v="1"/>
    <n v="141"/>
    <b v="1"/>
    <n v="199"/>
    <n v="94.49"/>
    <x v="7"/>
    <s v="rock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557"/>
    <b v="0"/>
    <n v="76"/>
    <b v="0"/>
    <n v="44"/>
    <n v="174.95"/>
    <x v="0"/>
    <s v="wearables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558"/>
    <b v="0"/>
    <n v="94"/>
    <b v="1"/>
    <n v="102"/>
    <n v="141.41999999999999"/>
    <x v="1"/>
    <s v="nonfiction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559"/>
    <b v="1"/>
    <n v="179"/>
    <b v="1"/>
    <n v="111"/>
    <n v="74.180000000000007"/>
    <x v="4"/>
    <s v="small batch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560"/>
    <b v="1"/>
    <n v="251"/>
    <b v="1"/>
    <n v="147"/>
    <n v="52.7"/>
    <x v="3"/>
    <s v="tabletop games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561"/>
    <b v="0"/>
    <n v="111"/>
    <b v="1"/>
    <n v="105"/>
    <n v="118.74"/>
    <x v="2"/>
    <s v="photobooks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562"/>
    <b v="1"/>
    <n v="186"/>
    <b v="1"/>
    <n v="101"/>
    <n v="70.77"/>
    <x v="6"/>
    <s v="plays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563"/>
    <b v="0"/>
    <n v="156"/>
    <b v="1"/>
    <n v="109"/>
    <n v="84.11"/>
    <x v="6"/>
    <s v="spaces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564"/>
    <b v="1"/>
    <n v="103"/>
    <b v="1"/>
    <n v="262"/>
    <n v="127.32"/>
    <x v="0"/>
    <s v="hardware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565"/>
    <b v="0"/>
    <n v="62"/>
    <b v="1"/>
    <n v="101"/>
    <n v="211.48"/>
    <x v="2"/>
    <s v="photobooks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566"/>
    <b v="0"/>
    <n v="159"/>
    <b v="1"/>
    <n v="104"/>
    <n v="81.849999999999994"/>
    <x v="5"/>
    <s v="documentary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567"/>
    <b v="1"/>
    <n v="165"/>
    <b v="1"/>
    <n v="132"/>
    <n v="78.58"/>
    <x v="5"/>
    <s v="documentary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568"/>
    <b v="0"/>
    <n v="229"/>
    <b v="1"/>
    <n v="104"/>
    <n v="56.46"/>
    <x v="5"/>
    <s v="documentary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569"/>
    <b v="0"/>
    <n v="35"/>
    <b v="0"/>
    <n v="112"/>
    <n v="367.97"/>
    <x v="0"/>
    <s v="wearables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570"/>
    <b v="0"/>
    <n v="47"/>
    <b v="1"/>
    <n v="107"/>
    <n v="273.83"/>
    <x v="5"/>
    <s v="shorts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571"/>
    <b v="0"/>
    <n v="121"/>
    <b v="0"/>
    <n v="21"/>
    <n v="105.93"/>
    <x v="0"/>
    <s v="web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572"/>
    <b v="1"/>
    <n v="176"/>
    <b v="1"/>
    <n v="128"/>
    <n v="72.760000000000005"/>
    <x v="6"/>
    <s v="plays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573"/>
    <b v="0"/>
    <n v="26"/>
    <b v="1"/>
    <n v="128"/>
    <n v="492.31"/>
    <x v="1"/>
    <s v="nonfiction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574"/>
    <b v="0"/>
    <n v="141"/>
    <b v="1"/>
    <n v="128"/>
    <n v="90.74"/>
    <x v="6"/>
    <s v="plays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575"/>
    <b v="0"/>
    <n v="96"/>
    <b v="0"/>
    <n v="26"/>
    <n v="133.25"/>
    <x v="0"/>
    <s v="wearables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576"/>
    <b v="0"/>
    <n v="118"/>
    <b v="1"/>
    <n v="120"/>
    <n v="108.24"/>
    <x v="6"/>
    <s v="spaces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577"/>
    <b v="1"/>
    <n v="183"/>
    <b v="1"/>
    <n v="127"/>
    <n v="69.569999999999993"/>
    <x v="6"/>
    <s v="plays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578"/>
    <b v="1"/>
    <n v="202"/>
    <b v="1"/>
    <n v="106"/>
    <n v="62.71"/>
    <x v="5"/>
    <s v="documentary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579"/>
    <b v="0"/>
    <n v="185"/>
    <b v="1"/>
    <n v="253"/>
    <n v="68.25"/>
    <x v="0"/>
    <s v="hardware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580"/>
    <b v="1"/>
    <n v="134"/>
    <b v="1"/>
    <n v="103"/>
    <n v="93.81"/>
    <x v="6"/>
    <s v="plays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581"/>
    <b v="0"/>
    <n v="99"/>
    <b v="1"/>
    <n v="100"/>
    <n v="126.81"/>
    <x v="7"/>
    <s v="rock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582"/>
    <b v="0"/>
    <n v="197"/>
    <b v="0"/>
    <n v="70"/>
    <n v="63.56"/>
    <x v="6"/>
    <s v="plays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583"/>
    <b v="0"/>
    <n v="122"/>
    <b v="0"/>
    <n v="31"/>
    <n v="102.02"/>
    <x v="0"/>
    <s v="wearables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584"/>
    <b v="0"/>
    <n v="240"/>
    <b v="1"/>
    <n v="497"/>
    <n v="51.72"/>
    <x v="7"/>
    <s v="rock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585"/>
    <b v="0"/>
    <n v="131"/>
    <b v="1"/>
    <n v="123"/>
    <n v="94.74"/>
    <x v="2"/>
    <s v="photobooks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586"/>
    <b v="0"/>
    <n v="134"/>
    <b v="1"/>
    <n v="124"/>
    <n v="92.54"/>
    <x v="7"/>
    <s v="rock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587"/>
    <b v="0"/>
    <n v="140"/>
    <b v="1"/>
    <n v="124"/>
    <n v="88.24"/>
    <x v="0"/>
    <s v="hardware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588"/>
    <b v="0"/>
    <n v="199"/>
    <b v="1"/>
    <n v="103"/>
    <n v="62.05"/>
    <x v="6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89"/>
    <b v="0"/>
    <n v="173"/>
    <b v="1"/>
    <n v="123"/>
    <n v="71.239999999999995"/>
    <x v="6"/>
    <s v="plays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590"/>
    <b v="0"/>
    <n v="182"/>
    <b v="1"/>
    <n v="246"/>
    <n v="67.7"/>
    <x v="6"/>
    <s v="spaces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591"/>
    <b v="1"/>
    <n v="115"/>
    <b v="1"/>
    <n v="102"/>
    <n v="106.57"/>
    <x v="6"/>
    <s v="plays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592"/>
    <b v="1"/>
    <n v="184"/>
    <b v="1"/>
    <n v="102"/>
    <n v="66.59"/>
    <x v="6"/>
    <s v="play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593"/>
    <b v="0"/>
    <n v="118"/>
    <b v="1"/>
    <n v="102"/>
    <n v="103.64"/>
    <x v="2"/>
    <s v="photobooks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594"/>
    <b v="0"/>
    <n v="17"/>
    <b v="1"/>
    <n v="122"/>
    <n v="716.35"/>
    <x v="6"/>
    <s v="plays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595"/>
    <b v="0"/>
    <n v="87"/>
    <b v="1"/>
    <n v="101"/>
    <n v="139.83000000000001"/>
    <x v="5"/>
    <s v="documentary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596"/>
    <b v="0"/>
    <n v="111"/>
    <b v="1"/>
    <n v="122"/>
    <n v="109.59"/>
    <x v="6"/>
    <s v="spaces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597"/>
    <b v="0"/>
    <n v="217"/>
    <b v="1"/>
    <n v="121"/>
    <n v="55.81"/>
    <x v="0"/>
    <s v="hardware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598"/>
    <b v="1"/>
    <n v="385"/>
    <b v="1"/>
    <n v="110"/>
    <n v="31.44"/>
    <x v="0"/>
    <s v="space exploration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599"/>
    <b v="1"/>
    <n v="200"/>
    <b v="1"/>
    <n v="101"/>
    <n v="60.48"/>
    <x v="6"/>
    <s v="plays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600"/>
    <b v="0"/>
    <n v="71"/>
    <b v="1"/>
    <n v="100"/>
    <n v="169.61"/>
    <x v="5"/>
    <s v="television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601"/>
    <b v="0"/>
    <n v="190"/>
    <b v="1"/>
    <n v="120"/>
    <n v="63.38"/>
    <x v="7"/>
    <s v="metal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602"/>
    <b v="0"/>
    <n v="70"/>
    <b v="1"/>
    <n v="100"/>
    <n v="171.84"/>
    <x v="5"/>
    <s v="television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603"/>
    <b v="1"/>
    <n v="167"/>
    <b v="1"/>
    <n v="107"/>
    <n v="71.900000000000006"/>
    <x v="5"/>
    <s v="documentary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604"/>
    <b v="1"/>
    <n v="215"/>
    <b v="1"/>
    <n v="150"/>
    <n v="55.82"/>
    <x v="2"/>
    <s v="photobooks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605"/>
    <b v="0"/>
    <n v="87"/>
    <b v="1"/>
    <n v="100"/>
    <n v="137.93"/>
    <x v="5"/>
    <s v="television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606"/>
    <b v="0"/>
    <n v="86"/>
    <b v="1"/>
    <n v="124"/>
    <n v="139.53"/>
    <x v="5"/>
    <s v="documentary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607"/>
    <b v="0"/>
    <n v="12"/>
    <b v="1"/>
    <n v="100"/>
    <n v="1000"/>
    <x v="6"/>
    <s v="play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608"/>
    <b v="1"/>
    <n v="187"/>
    <b v="1"/>
    <n v="120"/>
    <n v="64.16"/>
    <x v="6"/>
    <s v="spac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609"/>
    <b v="0"/>
    <n v="207"/>
    <b v="1"/>
    <n v="141"/>
    <n v="57.93"/>
    <x v="3"/>
    <s v="tabletop games"/>
    <x v="3"/>
  </r>
  <r>
    <n v="217"/>
    <s v="Bitch"/>
    <s v="A roadmovie by paw"/>
    <n v="100000"/>
    <n v="11943"/>
    <x v="2"/>
    <s v="SE"/>
    <s v="SEK"/>
    <n v="1419780149"/>
    <n v="1417101749"/>
    <x v="610"/>
    <b v="0"/>
    <n v="38"/>
    <b v="0"/>
    <n v="12"/>
    <n v="314.29000000000002"/>
    <x v="5"/>
    <s v="drama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611"/>
    <b v="1"/>
    <n v="152"/>
    <b v="0"/>
    <n v="40"/>
    <n v="78.44"/>
    <x v="2"/>
    <s v="photobooks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612"/>
    <b v="0"/>
    <n v="95"/>
    <b v="1"/>
    <n v="119"/>
    <n v="125.05"/>
    <x v="6"/>
    <s v="play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13"/>
    <b v="0"/>
    <n v="15"/>
    <b v="0"/>
    <n v="39"/>
    <n v="788.53"/>
    <x v="0"/>
    <s v="wearables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614"/>
    <b v="0"/>
    <n v="90"/>
    <b v="1"/>
    <n v="118"/>
    <n v="131.16999999999999"/>
    <x v="7"/>
    <s v="rock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15"/>
    <b v="0"/>
    <n v="274"/>
    <b v="1"/>
    <n v="147"/>
    <n v="42.89"/>
    <x v="0"/>
    <s v="wearables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616"/>
    <b v="0"/>
    <n v="125"/>
    <b v="1"/>
    <n v="100"/>
    <n v="93.98"/>
    <x v="6"/>
    <s v="plays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617"/>
    <b v="1"/>
    <n v="183"/>
    <b v="1"/>
    <n v="235"/>
    <n v="64.180000000000007"/>
    <x v="0"/>
    <s v="hardware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618"/>
    <b v="0"/>
    <n v="144"/>
    <b v="1"/>
    <n v="1174"/>
    <n v="81.56"/>
    <x v="3"/>
    <s v="tabletop games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619"/>
    <b v="1"/>
    <n v="255"/>
    <b v="1"/>
    <n v="117"/>
    <n v="45.99"/>
    <x v="7"/>
    <s v="electronic music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620"/>
    <b v="0"/>
    <n v="40"/>
    <b v="0"/>
    <n v="8"/>
    <n v="292.08"/>
    <x v="0"/>
    <s v="wearables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621"/>
    <b v="1"/>
    <n v="286"/>
    <b v="1"/>
    <n v="117"/>
    <n v="40.76"/>
    <x v="5"/>
    <s v="documentary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622"/>
    <b v="0"/>
    <n v="104"/>
    <b v="1"/>
    <n v="155"/>
    <n v="112.02"/>
    <x v="7"/>
    <s v="rock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623"/>
    <b v="0"/>
    <n v="182"/>
    <b v="1"/>
    <n v="137"/>
    <n v="63.92"/>
    <x v="5"/>
    <m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624"/>
    <b v="0"/>
    <n v="52"/>
    <b v="1"/>
    <n v="116"/>
    <n v="223.48"/>
    <x v="5"/>
    <s v="television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625"/>
    <b v="1"/>
    <n v="96"/>
    <b v="0"/>
    <n v="41"/>
    <n v="120.77"/>
    <x v="2"/>
    <s v="photobooks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626"/>
    <b v="1"/>
    <n v="137"/>
    <b v="1"/>
    <n v="116"/>
    <n v="84.46"/>
    <x v="0"/>
    <s v="hardware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627"/>
    <b v="1"/>
    <n v="283"/>
    <b v="1"/>
    <n v="144"/>
    <n v="40.799999999999997"/>
    <x v="4"/>
    <s v="small batch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628"/>
    <b v="0"/>
    <n v="186"/>
    <b v="1"/>
    <n v="115"/>
    <n v="62.07"/>
    <x v="4"/>
    <s v="small batch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629"/>
    <b v="0"/>
    <n v="104"/>
    <b v="1"/>
    <n v="154"/>
    <n v="110.87"/>
    <x v="6"/>
    <s v="plays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630"/>
    <b v="0"/>
    <n v="84"/>
    <b v="1"/>
    <n v="100"/>
    <n v="136.9"/>
    <x v="0"/>
    <s v="space exploration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631"/>
    <b v="1"/>
    <n v="169"/>
    <b v="1"/>
    <n v="115"/>
    <n v="67.88"/>
    <x v="7"/>
    <s v="rock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632"/>
    <b v="0"/>
    <n v="19"/>
    <b v="0"/>
    <n v="6"/>
    <n v="603.53"/>
    <x v="0"/>
    <s v="wearables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633"/>
    <b v="0"/>
    <n v="62"/>
    <b v="1"/>
    <n v="115"/>
    <n v="184.68"/>
    <x v="6"/>
    <s v="plays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634"/>
    <b v="0"/>
    <n v="9"/>
    <b v="0"/>
    <n v="5"/>
    <n v="1270.22"/>
    <x v="6"/>
    <s v="spaces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635"/>
    <b v="0"/>
    <n v="480"/>
    <b v="1"/>
    <n v="134"/>
    <n v="23.81"/>
    <x v="3"/>
    <s v="tabletop games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636"/>
    <b v="0"/>
    <n v="158"/>
    <b v="1"/>
    <n v="114"/>
    <n v="72.06"/>
    <x v="7"/>
    <s v="rock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637"/>
    <b v="0"/>
    <n v="115"/>
    <b v="1"/>
    <n v="146"/>
    <n v="98.82"/>
    <x v="7"/>
    <s v="indie rock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638"/>
    <b v="0"/>
    <n v="128"/>
    <b v="1"/>
    <n v="114"/>
    <n v="88.77"/>
    <x v="6"/>
    <s v="plays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639"/>
    <b v="0"/>
    <n v="184"/>
    <b v="1"/>
    <n v="126"/>
    <n v="61.7"/>
    <x v="7"/>
    <s v="rock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640"/>
    <b v="0"/>
    <n v="108"/>
    <b v="1"/>
    <n v="315"/>
    <n v="105.05"/>
    <x v="1"/>
    <s v="nonfiction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641"/>
    <b v="1"/>
    <n v="226"/>
    <b v="1"/>
    <n v="119"/>
    <n v="50.16"/>
    <x v="6"/>
    <s v="plays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642"/>
    <b v="0"/>
    <n v="271"/>
    <b v="1"/>
    <n v="287"/>
    <n v="41.78"/>
    <x v="3"/>
    <s v="tabletop games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643"/>
    <b v="1"/>
    <n v="235"/>
    <b v="1"/>
    <n v="113"/>
    <n v="48.05"/>
    <x v="5"/>
    <s v="documentary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644"/>
    <b v="1"/>
    <n v="70"/>
    <b v="1"/>
    <n v="150"/>
    <n v="160.44"/>
    <x v="0"/>
    <s v="hardware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645"/>
    <b v="0"/>
    <n v="62"/>
    <b v="1"/>
    <n v="112"/>
    <n v="181.13"/>
    <x v="5"/>
    <s v="documentary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646"/>
    <b v="0"/>
    <n v="27"/>
    <b v="0"/>
    <n v="1"/>
    <n v="415.78"/>
    <x v="6"/>
    <s v="spaces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647"/>
    <b v="0"/>
    <n v="138"/>
    <b v="1"/>
    <n v="280"/>
    <n v="81.27"/>
    <x v="2"/>
    <s v="photobooks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648"/>
    <b v="0"/>
    <n v="141"/>
    <b v="1"/>
    <n v="112"/>
    <n v="79.260000000000005"/>
    <x v="7"/>
    <s v="electronic music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649"/>
    <b v="0"/>
    <n v="151"/>
    <b v="1"/>
    <n v="112"/>
    <n v="73.91"/>
    <x v="7"/>
    <s v="rock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650"/>
    <b v="1"/>
    <n v="193"/>
    <b v="1"/>
    <n v="111"/>
    <n v="57.63"/>
    <x v="6"/>
    <s v="plays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51"/>
    <b v="0"/>
    <n v="178"/>
    <b v="1"/>
    <n v="111"/>
    <n v="62.33"/>
    <x v="5"/>
    <s v="shorts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652"/>
    <b v="0"/>
    <n v="86"/>
    <b v="1"/>
    <n v="129"/>
    <n v="128.94999999999999"/>
    <x v="5"/>
    <s v="television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653"/>
    <b v="0"/>
    <n v="96"/>
    <b v="1"/>
    <n v="111"/>
    <n v="115.31"/>
    <x v="7"/>
    <s v="indie rock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654"/>
    <b v="0"/>
    <n v="73"/>
    <b v="1"/>
    <n v="111"/>
    <n v="151.46"/>
    <x v="6"/>
    <s v="plays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655"/>
    <b v="0"/>
    <n v="197"/>
    <b v="1"/>
    <n v="105"/>
    <n v="56.07"/>
    <x v="6"/>
    <s v="plays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656"/>
    <b v="1"/>
    <n v="66"/>
    <b v="0"/>
    <n v="28"/>
    <n v="167.15"/>
    <x v="0"/>
    <s v="maker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657"/>
    <b v="0"/>
    <n v="269"/>
    <b v="1"/>
    <n v="1462"/>
    <n v="40.76"/>
    <x v="0"/>
    <s v="hardware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658"/>
    <b v="0"/>
    <n v="128"/>
    <b v="1"/>
    <n v="110"/>
    <n v="85.55"/>
    <x v="7"/>
    <s v="pop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659"/>
    <b v="1"/>
    <n v="81"/>
    <b v="0"/>
    <n v="39"/>
    <n v="133.9"/>
    <x v="2"/>
    <s v="photobooks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660"/>
    <b v="0"/>
    <n v="263"/>
    <b v="1"/>
    <n v="542"/>
    <n v="41.23"/>
    <x v="3"/>
    <s v="tabletop games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61"/>
    <b v="0"/>
    <n v="215"/>
    <b v="0"/>
    <n v="22"/>
    <n v="50.3"/>
    <x v="0"/>
    <s v="wearables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662"/>
    <b v="0"/>
    <n v="184"/>
    <b v="1"/>
    <n v="108"/>
    <n v="58.72"/>
    <x v="5"/>
    <s v="documentary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663"/>
    <b v="0"/>
    <n v="445"/>
    <b v="1"/>
    <n v="180"/>
    <n v="24.27"/>
    <x v="3"/>
    <s v="tabletop games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664"/>
    <b v="0"/>
    <n v="120"/>
    <b v="1"/>
    <n v="108"/>
    <n v="90"/>
    <x v="4"/>
    <s v="small batch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665"/>
    <b v="0"/>
    <n v="84"/>
    <b v="0"/>
    <n v="22"/>
    <n v="128.27000000000001"/>
    <x v="6"/>
    <s v="plays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666"/>
    <b v="0"/>
    <n v="99"/>
    <b v="1"/>
    <n v="107"/>
    <n v="108.48"/>
    <x v="7"/>
    <s v="electronic music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667"/>
    <b v="1"/>
    <n v="100"/>
    <b v="1"/>
    <n v="102"/>
    <n v="107.1"/>
    <x v="0"/>
    <s v="space exploration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668"/>
    <b v="0"/>
    <n v="498"/>
    <b v="1"/>
    <n v="126"/>
    <n v="21.5"/>
    <x v="3"/>
    <s v="tabletop games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669"/>
    <b v="0"/>
    <n v="98"/>
    <b v="1"/>
    <n v="107"/>
    <n v="109.03"/>
    <x v="6"/>
    <s v="plays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670"/>
    <b v="0"/>
    <n v="337"/>
    <b v="1"/>
    <n v="427"/>
    <n v="31.69"/>
    <x v="4"/>
    <s v="small batch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71"/>
    <b v="0"/>
    <n v="87"/>
    <b v="1"/>
    <n v="214"/>
    <n v="122.74"/>
    <x v="0"/>
    <s v="wearables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672"/>
    <b v="0"/>
    <n v="57"/>
    <b v="1"/>
    <n v="126"/>
    <n v="187.19"/>
    <x v="1"/>
    <s v="nonfiction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673"/>
    <b v="1"/>
    <n v="88"/>
    <b v="1"/>
    <n v="106"/>
    <n v="120.91"/>
    <x v="5"/>
    <s v="documentary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674"/>
    <b v="0"/>
    <n v="126"/>
    <b v="1"/>
    <n v="265"/>
    <n v="84.21"/>
    <x v="7"/>
    <s v="rock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675"/>
    <b v="0"/>
    <n v="102"/>
    <b v="1"/>
    <n v="106"/>
    <n v="103.95"/>
    <x v="6"/>
    <s v="plays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676"/>
    <b v="0"/>
    <n v="110"/>
    <b v="1"/>
    <n v="106"/>
    <n v="95.96"/>
    <x v="1"/>
    <s v="nonfiction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677"/>
    <b v="0"/>
    <n v="120"/>
    <b v="1"/>
    <n v="106"/>
    <n v="87.96"/>
    <x v="7"/>
    <s v="indie rock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678"/>
    <b v="0"/>
    <n v="168"/>
    <b v="1"/>
    <n v="106"/>
    <n v="62.83"/>
    <x v="6"/>
    <s v="plays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679"/>
    <b v="1"/>
    <n v="478"/>
    <b v="1"/>
    <n v="352"/>
    <n v="22.08"/>
    <x v="7"/>
    <s v="electronic music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680"/>
    <b v="1"/>
    <n v="167"/>
    <b v="1"/>
    <n v="106"/>
    <n v="63.17"/>
    <x v="5"/>
    <s v="documentary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681"/>
    <b v="0"/>
    <n v="52"/>
    <b v="1"/>
    <n v="100"/>
    <n v="202.42"/>
    <x v="5"/>
    <s v="documentary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682"/>
    <b v="0"/>
    <n v="52"/>
    <b v="1"/>
    <n v="105"/>
    <n v="201.94"/>
    <x v="7"/>
    <s v="rock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683"/>
    <b v="0"/>
    <n v="72"/>
    <b v="1"/>
    <n v="104"/>
    <n v="145"/>
    <x v="6"/>
    <s v="plays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684"/>
    <b v="0"/>
    <n v="145"/>
    <b v="1"/>
    <n v="149"/>
    <n v="71.97"/>
    <x v="7"/>
    <s v="rock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685"/>
    <b v="0"/>
    <n v="242"/>
    <b v="1"/>
    <n v="130"/>
    <n v="43.1"/>
    <x v="0"/>
    <s v="hardware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686"/>
    <b v="0"/>
    <n v="157"/>
    <b v="1"/>
    <n v="104"/>
    <n v="66.37"/>
    <x v="7"/>
    <s v="rock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687"/>
    <b v="0"/>
    <n v="150"/>
    <b v="1"/>
    <n v="104"/>
    <n v="69.27"/>
    <x v="5"/>
    <s v="television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688"/>
    <b v="0"/>
    <n v="115"/>
    <b v="1"/>
    <n v="104"/>
    <n v="90.2"/>
    <x v="6"/>
    <s v="spaces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689"/>
    <b v="0"/>
    <n v="110"/>
    <b v="1"/>
    <n v="172"/>
    <n v="94.05"/>
    <x v="7"/>
    <s v="indie rock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690"/>
    <b v="0"/>
    <n v="114"/>
    <b v="1"/>
    <n v="103"/>
    <n v="90.68"/>
    <x v="6"/>
    <s v="plays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691"/>
    <b v="0"/>
    <n v="119"/>
    <b v="1"/>
    <n v="103"/>
    <n v="86.85"/>
    <x v="5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692"/>
    <b v="1"/>
    <n v="119"/>
    <b v="1"/>
    <n v="103"/>
    <n v="86.55"/>
    <x v="5"/>
    <s v="documentary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693"/>
    <b v="1"/>
    <n v="74"/>
    <b v="1"/>
    <n v="103"/>
    <n v="139.19"/>
    <x v="6"/>
    <s v="plays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694"/>
    <b v="0"/>
    <n v="162"/>
    <b v="1"/>
    <n v="103"/>
    <n v="63.57"/>
    <x v="6"/>
    <s v="plays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695"/>
    <b v="0"/>
    <n v="75"/>
    <b v="1"/>
    <n v="103"/>
    <n v="137.21"/>
    <x v="5"/>
    <s v="television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696"/>
    <b v="0"/>
    <n v="61"/>
    <b v="1"/>
    <n v="103"/>
    <n v="168.69"/>
    <x v="2"/>
    <s v="photobooks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697"/>
    <b v="0"/>
    <n v="96"/>
    <b v="1"/>
    <n v="103"/>
    <n v="106.93"/>
    <x v="6"/>
    <s v="musical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x v="698"/>
    <b v="0"/>
    <n v="52"/>
    <b v="1"/>
    <n v="102"/>
    <n v="196.83"/>
    <x v="7"/>
    <s v="rock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699"/>
    <b v="0"/>
    <n v="97"/>
    <b v="1"/>
    <n v="102"/>
    <n v="105.52"/>
    <x v="6"/>
    <s v="plays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700"/>
    <b v="0"/>
    <n v="172"/>
    <b v="1"/>
    <n v="204"/>
    <n v="59.36"/>
    <x v="1"/>
    <s v="nonfiction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701"/>
    <b v="0"/>
    <n v="158"/>
    <b v="1"/>
    <n v="146"/>
    <n v="64.62"/>
    <x v="7"/>
    <s v="rock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702"/>
    <b v="0"/>
    <n v="79"/>
    <b v="1"/>
    <n v="128"/>
    <n v="129.11000000000001"/>
    <x v="7"/>
    <s v="indie rock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703"/>
    <b v="0"/>
    <n v="104"/>
    <b v="1"/>
    <n v="136"/>
    <n v="97.9"/>
    <x v="7"/>
    <s v="indie rock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704"/>
    <b v="0"/>
    <n v="72"/>
    <b v="1"/>
    <n v="102"/>
    <n v="141.29"/>
    <x v="6"/>
    <s v="plays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705"/>
    <b v="0"/>
    <n v="74"/>
    <b v="1"/>
    <n v="102"/>
    <n v="137.24"/>
    <x v="6"/>
    <s v="plays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06"/>
    <b v="0"/>
    <n v="90"/>
    <b v="1"/>
    <n v="101"/>
    <n v="112.61"/>
    <x v="7"/>
    <s v="rock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707"/>
    <b v="0"/>
    <n v="102"/>
    <b v="1"/>
    <n v="101"/>
    <n v="99.34"/>
    <x v="6"/>
    <s v="plays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708"/>
    <b v="1"/>
    <n v="69"/>
    <b v="1"/>
    <n v="101"/>
    <n v="146.65"/>
    <x v="5"/>
    <s v="documentary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709"/>
    <b v="0"/>
    <n v="98"/>
    <b v="1"/>
    <n v="101"/>
    <n v="103.21"/>
    <x v="6"/>
    <s v="plays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710"/>
    <b v="0"/>
    <n v="52"/>
    <b v="1"/>
    <n v="101"/>
    <n v="194.23"/>
    <x v="5"/>
    <s v="television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711"/>
    <b v="0"/>
    <n v="62"/>
    <b v="1"/>
    <n v="101"/>
    <n v="162.77000000000001"/>
    <x v="6"/>
    <s v="musical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712"/>
    <b v="0"/>
    <n v="62"/>
    <b v="1"/>
    <n v="101"/>
    <n v="162.71"/>
    <x v="6"/>
    <s v="spaces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713"/>
    <b v="0"/>
    <n v="158"/>
    <b v="1"/>
    <n v="101"/>
    <n v="63.83"/>
    <x v="6"/>
    <s v="plays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714"/>
    <b v="0"/>
    <n v="113"/>
    <b v="1"/>
    <n v="202"/>
    <n v="89.25"/>
    <x v="7"/>
    <s v="pop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715"/>
    <b v="0"/>
    <n v="125"/>
    <b v="1"/>
    <n v="202"/>
    <n v="80.650000000000006"/>
    <x v="2"/>
    <s v="photobooks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716"/>
    <b v="1"/>
    <n v="190"/>
    <b v="1"/>
    <n v="155"/>
    <n v="53.01"/>
    <x v="7"/>
    <s v="rock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717"/>
    <b v="1"/>
    <n v="241"/>
    <b v="1"/>
    <n v="336"/>
    <n v="41.77"/>
    <x v="6"/>
    <s v="plays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718"/>
    <b v="0"/>
    <n v="69"/>
    <b v="1"/>
    <n v="101"/>
    <n v="145.87"/>
    <x v="6"/>
    <s v="plays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719"/>
    <b v="1"/>
    <n v="108"/>
    <b v="1"/>
    <n v="100"/>
    <n v="93.02"/>
    <x v="5"/>
    <s v="documentary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720"/>
    <b v="0"/>
    <n v="101"/>
    <b v="1"/>
    <n v="167"/>
    <n v="99.46"/>
    <x v="0"/>
    <s v="hardware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721"/>
    <b v="0"/>
    <n v="38"/>
    <b v="0"/>
    <n v="33"/>
    <n v="264.26"/>
    <x v="7"/>
    <s v="faith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722"/>
    <b v="0"/>
    <n v="85"/>
    <b v="1"/>
    <n v="100"/>
    <n v="118.13"/>
    <x v="6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723"/>
    <b v="0"/>
    <n v="91"/>
    <b v="1"/>
    <n v="100"/>
    <n v="110.23"/>
    <x v="6"/>
    <s v="plays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724"/>
    <b v="0"/>
    <n v="108"/>
    <b v="1"/>
    <n v="100"/>
    <n v="92.84"/>
    <x v="6"/>
    <s v="plays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725"/>
    <b v="0"/>
    <n v="207"/>
    <b v="1"/>
    <n v="100"/>
    <n v="48.44"/>
    <x v="6"/>
    <s v="plays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726"/>
    <b v="0"/>
    <n v="59"/>
    <b v="1"/>
    <n v="100"/>
    <n v="169.92"/>
    <x v="7"/>
    <s v="classical music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x v="727"/>
    <b v="0"/>
    <n v="55"/>
    <b v="1"/>
    <n v="200"/>
    <n v="182.13"/>
    <x v="7"/>
    <s v="rock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8"/>
    <b v="0"/>
    <n v="119"/>
    <b v="1"/>
    <n v="122"/>
    <n v="84.14"/>
    <x v="1"/>
    <s v="nonfiction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729"/>
    <b v="0"/>
    <n v="58"/>
    <b v="1"/>
    <n v="100"/>
    <n v="172.41"/>
    <x v="7"/>
    <s v="rock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730"/>
    <b v="0"/>
    <n v="27"/>
    <b v="1"/>
    <n v="100"/>
    <n v="370.37"/>
    <x v="6"/>
    <s v="spaces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731"/>
    <b v="0"/>
    <n v="39"/>
    <b v="0"/>
    <n v="40"/>
    <n v="253.21"/>
    <x v="3"/>
    <s v="mobile games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732"/>
    <b v="0"/>
    <n v="58"/>
    <b v="1"/>
    <n v="123"/>
    <n v="169.52"/>
    <x v="0"/>
    <s v="hardware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733"/>
    <b v="1"/>
    <n v="167"/>
    <b v="1"/>
    <n v="115"/>
    <n v="58.69"/>
    <x v="6"/>
    <s v="plays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734"/>
    <b v="1"/>
    <n v="189"/>
    <b v="1"/>
    <n v="130"/>
    <n v="51.72"/>
    <x v="5"/>
    <s v="documentary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735"/>
    <b v="1"/>
    <n v="293"/>
    <b v="1"/>
    <n v="102"/>
    <n v="33.19"/>
    <x v="1"/>
    <s v="radio &amp; podcasts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736"/>
    <b v="0"/>
    <n v="86"/>
    <b v="1"/>
    <n v="108"/>
    <n v="112.79"/>
    <x v="2"/>
    <s v="photobooks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737"/>
    <b v="1"/>
    <n v="50"/>
    <b v="1"/>
    <n v="100"/>
    <n v="190.9"/>
    <x v="7"/>
    <s v="rock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738"/>
    <b v="0"/>
    <n v="97"/>
    <b v="1"/>
    <n v="100"/>
    <n v="98.31"/>
    <x v="6"/>
    <s v="plays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739"/>
    <b v="0"/>
    <n v="71"/>
    <b v="1"/>
    <n v="100"/>
    <n v="134.15"/>
    <x v="6"/>
    <s v="plays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40"/>
    <b v="0"/>
    <n v="139"/>
    <b v="1"/>
    <n v="158"/>
    <n v="68.349999999999994"/>
    <x v="1"/>
    <s v="nonfiction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x v="741"/>
    <b v="0"/>
    <n v="147"/>
    <b v="1"/>
    <n v="126"/>
    <n v="64.540000000000006"/>
    <x v="7"/>
    <s v="rock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742"/>
    <b v="1"/>
    <n v="185"/>
    <b v="0"/>
    <n v="24"/>
    <n v="51.23"/>
    <x v="2"/>
    <s v="photobooks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743"/>
    <b v="1"/>
    <n v="113"/>
    <b v="0"/>
    <n v="20"/>
    <n v="83.72"/>
    <x v="2"/>
    <s v="photobooks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744"/>
    <b v="0"/>
    <n v="159"/>
    <b v="1"/>
    <n v="105"/>
    <n v="59.41"/>
    <x v="2"/>
    <s v="photobooks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745"/>
    <b v="1"/>
    <n v="302"/>
    <b v="1"/>
    <n v="189"/>
    <n v="31.21"/>
    <x v="6"/>
    <s v="plays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746"/>
    <b v="0"/>
    <n v="100"/>
    <b v="0"/>
    <n v="52"/>
    <n v="94.19"/>
    <x v="2"/>
    <s v="photobooks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747"/>
    <b v="0"/>
    <n v="90"/>
    <b v="1"/>
    <n v="111"/>
    <n v="104.39"/>
    <x v="2"/>
    <s v="photobooks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748"/>
    <b v="0"/>
    <n v="67"/>
    <b v="1"/>
    <n v="125"/>
    <n v="140.1"/>
    <x v="5"/>
    <s v="documentary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749"/>
    <b v="1"/>
    <n v="104"/>
    <b v="1"/>
    <n v="104"/>
    <n v="90.1"/>
    <x v="7"/>
    <s v="indie 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750"/>
    <b v="0"/>
    <n v="168"/>
    <b v="1"/>
    <n v="252"/>
    <n v="55.61"/>
    <x v="7"/>
    <s v="rock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751"/>
    <b v="1"/>
    <n v="145"/>
    <b v="1"/>
    <n v="103"/>
    <n v="64.16"/>
    <x v="2"/>
    <s v="photobooks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752"/>
    <b v="0"/>
    <n v="2035"/>
    <b v="1"/>
    <n v="930250"/>
    <n v="4.57"/>
    <x v="3"/>
    <s v="tabletop games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753"/>
    <b v="1"/>
    <n v="108"/>
    <b v="1"/>
    <n v="185"/>
    <n v="85.44"/>
    <x v="5"/>
    <s v="documentary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754"/>
    <b v="0"/>
    <n v="47"/>
    <b v="1"/>
    <n v="102"/>
    <n v="196.34"/>
    <x v="7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755"/>
    <b v="0"/>
    <n v="160"/>
    <b v="1"/>
    <n v="115"/>
    <n v="57.52"/>
    <x v="7"/>
    <s v="indie rock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756"/>
    <b v="0"/>
    <n v="95"/>
    <b v="1"/>
    <n v="110"/>
    <n v="96.53"/>
    <x v="6"/>
    <s v="spaces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757"/>
    <b v="0"/>
    <n v="179"/>
    <b v="1"/>
    <n v="102"/>
    <n v="51.04"/>
    <x v="7"/>
    <s v="rock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758"/>
    <b v="0"/>
    <n v="136"/>
    <b v="1"/>
    <n v="114"/>
    <n v="67.13"/>
    <x v="7"/>
    <s v="rock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759"/>
    <b v="0"/>
    <n v="72"/>
    <b v="1"/>
    <n v="101"/>
    <n v="126.72"/>
    <x v="6"/>
    <s v="plays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760"/>
    <b v="0"/>
    <n v="167"/>
    <b v="1"/>
    <n v="261"/>
    <n v="54.62"/>
    <x v="2"/>
    <s v="photobooks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761"/>
    <b v="0"/>
    <n v="70"/>
    <b v="1"/>
    <n v="104"/>
    <n v="130.16"/>
    <x v="2"/>
    <s v="photobooks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62"/>
    <b v="0"/>
    <n v="57"/>
    <b v="1"/>
    <n v="101"/>
    <n v="159.82"/>
    <x v="5"/>
    <s v="television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763"/>
    <b v="0"/>
    <n v="26"/>
    <b v="1"/>
    <n v="101"/>
    <n v="347.85"/>
    <x v="5"/>
    <s v="documentary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764"/>
    <b v="1"/>
    <n v="94"/>
    <b v="1"/>
    <n v="361"/>
    <n v="96.06"/>
    <x v="0"/>
    <s v="hardware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765"/>
    <b v="0"/>
    <n v="84"/>
    <b v="1"/>
    <n v="113"/>
    <n v="107.32"/>
    <x v="3"/>
    <s v="tabletop games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766"/>
    <b v="1"/>
    <n v="146"/>
    <b v="1"/>
    <n v="112"/>
    <n v="61.3"/>
    <x v="5"/>
    <s v="documentary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67"/>
    <b v="0"/>
    <n v="369"/>
    <b v="0"/>
    <n v="22"/>
    <n v="23.95"/>
    <x v="0"/>
    <s v="wearables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768"/>
    <b v="0"/>
    <n v="134"/>
    <b v="1"/>
    <n v="110"/>
    <n v="65.91"/>
    <x v="7"/>
    <s v="rock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769"/>
    <b v="0"/>
    <n v="94"/>
    <b v="0"/>
    <n v="15"/>
    <n v="93.9"/>
    <x v="0"/>
    <s v="wearables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770"/>
    <b v="0"/>
    <n v="76"/>
    <b v="0"/>
    <n v="18"/>
    <n v="115.99"/>
    <x v="5"/>
    <s v="drama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771"/>
    <b v="0"/>
    <n v="279"/>
    <b v="1"/>
    <n v="489"/>
    <n v="31.57"/>
    <x v="3"/>
    <s v="tabletop games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772"/>
    <b v="1"/>
    <n v="157"/>
    <b v="1"/>
    <n v="176"/>
    <n v="56"/>
    <x v="7"/>
    <s v="indie rock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773"/>
    <b v="0"/>
    <n v="93"/>
    <b v="1"/>
    <n v="103"/>
    <n v="94.41"/>
    <x v="6"/>
    <s v="spaces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774"/>
    <b v="0"/>
    <n v="45"/>
    <b v="1"/>
    <n v="104"/>
    <n v="194.44"/>
    <x v="5"/>
    <s v="television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775"/>
    <b v="0"/>
    <n v="33"/>
    <b v="1"/>
    <n v="175"/>
    <n v="264.85000000000002"/>
    <x v="6"/>
    <s v="plays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776"/>
    <b v="0"/>
    <n v="145"/>
    <b v="1"/>
    <n v="117"/>
    <n v="60.27"/>
    <x v="7"/>
    <s v="indie rock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777"/>
    <b v="1"/>
    <n v="80"/>
    <b v="1"/>
    <n v="103"/>
    <n v="109.19"/>
    <x v="5"/>
    <s v="documentary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778"/>
    <b v="0"/>
    <n v="101"/>
    <b v="0"/>
    <n v="109"/>
    <n v="86.44"/>
    <x v="7"/>
    <s v="faith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779"/>
    <b v="0"/>
    <n v="59"/>
    <b v="0"/>
    <n v="51"/>
    <n v="147.88"/>
    <x v="6"/>
    <s v="musical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780"/>
    <b v="0"/>
    <n v="36"/>
    <b v="1"/>
    <n v="103"/>
    <n v="242.28"/>
    <x v="6"/>
    <s v="spaces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781"/>
    <b v="0"/>
    <n v="168"/>
    <b v="1"/>
    <n v="174"/>
    <n v="51.85"/>
    <x v="7"/>
    <s v="pop"/>
    <x v="6"/>
  </r>
  <r>
    <n v="3302"/>
    <s v="El muro de BorÃ­s KiÃ©n"/>
    <s v="FilosofÃ­a de los anÃ³nimos"/>
    <n v="8400"/>
    <n v="8685"/>
    <x v="0"/>
    <s v="ES"/>
    <s v="EUR"/>
    <n v="1481099176"/>
    <n v="1478507176"/>
    <x v="782"/>
    <b v="0"/>
    <n v="50"/>
    <b v="1"/>
    <n v="103"/>
    <n v="173.7"/>
    <x v="6"/>
    <s v="plays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783"/>
    <b v="0"/>
    <n v="60"/>
    <b v="1"/>
    <n v="116"/>
    <n v="144.43"/>
    <x v="3"/>
    <s v="tabletop games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784"/>
    <b v="0"/>
    <n v="115"/>
    <b v="1"/>
    <n v="173"/>
    <n v="75.13"/>
    <x v="4"/>
    <s v="small batch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785"/>
    <b v="1"/>
    <n v="82"/>
    <b v="1"/>
    <n v="102"/>
    <n v="105.32"/>
    <x v="5"/>
    <s v="documentary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786"/>
    <b v="0"/>
    <n v="90"/>
    <b v="0"/>
    <n v="35"/>
    <n v="95.91"/>
    <x v="0"/>
    <s v="wearables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787"/>
    <b v="0"/>
    <n v="97"/>
    <b v="1"/>
    <n v="108"/>
    <n v="88.87"/>
    <x v="6"/>
    <s v="space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788"/>
    <b v="0"/>
    <n v="118"/>
    <b v="0"/>
    <n v="11"/>
    <n v="72.760000000000005"/>
    <x v="4"/>
    <s v="food trucks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789"/>
    <b v="0"/>
    <n v="174"/>
    <b v="1"/>
    <n v="107"/>
    <n v="49.32"/>
    <x v="5"/>
    <s v="television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790"/>
    <b v="0"/>
    <n v="68"/>
    <b v="1"/>
    <n v="101"/>
    <n v="125.99"/>
    <x v="4"/>
    <s v="small batch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791"/>
    <b v="1"/>
    <n v="188"/>
    <b v="1"/>
    <n v="107"/>
    <n v="45.42"/>
    <x v="5"/>
    <s v="documentary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792"/>
    <b v="0"/>
    <n v="292"/>
    <b v="0"/>
    <n v="9"/>
    <n v="29.24"/>
    <x v="8"/>
    <s v="audio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793"/>
    <b v="0"/>
    <n v="94"/>
    <b v="1"/>
    <n v="107"/>
    <n v="90.82"/>
    <x v="6"/>
    <s v="musical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794"/>
    <b v="0"/>
    <n v="44"/>
    <b v="1"/>
    <n v="142"/>
    <n v="193.84"/>
    <x v="5"/>
    <s v="television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795"/>
    <b v="0"/>
    <n v="58"/>
    <b v="1"/>
    <n v="106"/>
    <n v="146.88"/>
    <x v="5"/>
    <s v="television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796"/>
    <b v="0"/>
    <n v="72"/>
    <b v="0"/>
    <n v="11"/>
    <n v="117.65"/>
    <x v="6"/>
    <s v="spaces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797"/>
    <b v="1"/>
    <n v="160"/>
    <b v="1"/>
    <n v="282"/>
    <n v="52.79"/>
    <x v="2"/>
    <s v="photobooks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8"/>
    <b v="0"/>
    <n v="53"/>
    <b v="1"/>
    <n v="105"/>
    <n v="158.96"/>
    <x v="7"/>
    <s v="rock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799"/>
    <b v="0"/>
    <n v="99"/>
    <b v="1"/>
    <n v="168"/>
    <n v="84.86"/>
    <x v="6"/>
    <s v="spaces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800"/>
    <b v="0"/>
    <n v="111"/>
    <b v="1"/>
    <n v="168"/>
    <n v="75.67"/>
    <x v="4"/>
    <s v="small batch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x v="801"/>
    <b v="0"/>
    <n v="71"/>
    <b v="1"/>
    <n v="104"/>
    <n v="117.68"/>
    <x v="7"/>
    <s v="rock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802"/>
    <b v="0"/>
    <n v="148"/>
    <b v="1"/>
    <n v="104"/>
    <n v="56.41"/>
    <x v="7"/>
    <s v="rock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803"/>
    <b v="0"/>
    <n v="47"/>
    <b v="1"/>
    <n v="104"/>
    <n v="177.62"/>
    <x v="6"/>
    <s v="plays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804"/>
    <b v="0"/>
    <n v="47"/>
    <b v="1"/>
    <n v="166"/>
    <n v="177.02"/>
    <x v="6"/>
    <s v="spaces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805"/>
    <b v="0"/>
    <n v="125"/>
    <b v="0"/>
    <n v="22"/>
    <n v="66.52"/>
    <x v="5"/>
    <s v="animation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806"/>
    <b v="1"/>
    <n v="95"/>
    <b v="1"/>
    <n v="138"/>
    <n v="87.44"/>
    <x v="0"/>
    <s v="hardware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807"/>
    <b v="0"/>
    <n v="391"/>
    <b v="1"/>
    <n v="332"/>
    <n v="21.23"/>
    <x v="3"/>
    <s v="tabletop games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808"/>
    <b v="0"/>
    <n v="136"/>
    <b v="1"/>
    <n v="111"/>
    <n v="61.03"/>
    <x v="7"/>
    <s v="classical music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809"/>
    <b v="0"/>
    <n v="102"/>
    <b v="1"/>
    <n v="165"/>
    <n v="81.099999999999994"/>
    <x v="2"/>
    <s v="photoboo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810"/>
    <b v="0"/>
    <n v="27"/>
    <b v="0"/>
    <n v="24"/>
    <n v="305.77999999999997"/>
    <x v="4"/>
    <s v="food trucks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811"/>
    <b v="1"/>
    <n v="82"/>
    <b v="1"/>
    <n v="103"/>
    <n v="100.5"/>
    <x v="6"/>
    <s v="plays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812"/>
    <b v="0"/>
    <n v="25"/>
    <b v="1"/>
    <n v="103"/>
    <n v="329.2"/>
    <x v="6"/>
    <s v="musical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813"/>
    <b v="1"/>
    <n v="71"/>
    <b v="1"/>
    <n v="103"/>
    <n v="115.87"/>
    <x v="6"/>
    <s v="plays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814"/>
    <b v="0"/>
    <n v="94"/>
    <b v="1"/>
    <n v="103"/>
    <n v="87.36"/>
    <x v="6"/>
    <s v="plays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815"/>
    <b v="0"/>
    <n v="62"/>
    <b v="1"/>
    <n v="103"/>
    <n v="132.44"/>
    <x v="7"/>
    <s v="pop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816"/>
    <b v="0"/>
    <n v="116"/>
    <b v="1"/>
    <n v="103"/>
    <n v="70.78"/>
    <x v="7"/>
    <s v="pop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817"/>
    <b v="0"/>
    <n v="54"/>
    <b v="1"/>
    <n v="109"/>
    <n v="151.97999999999999"/>
    <x v="6"/>
    <s v="plays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818"/>
    <b v="1"/>
    <n v="122"/>
    <b v="0"/>
    <n v="36"/>
    <n v="67.14"/>
    <x v="2"/>
    <s v="photobooks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819"/>
    <b v="0"/>
    <n v="11"/>
    <b v="0"/>
    <n v="10"/>
    <n v="744.55"/>
    <x v="1"/>
    <s v="translations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820"/>
    <b v="0"/>
    <n v="84"/>
    <b v="1"/>
    <n v="327"/>
    <n v="97.3"/>
    <x v="3"/>
    <s v="tabletop games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821"/>
    <b v="0"/>
    <n v="32"/>
    <b v="1"/>
    <n v="102"/>
    <n v="255.17"/>
    <x v="6"/>
    <s v="musical"/>
    <x v="2"/>
  </r>
  <r>
    <n v="1464"/>
    <s v="Science Studio"/>
    <s v="The Best Science Media on the Web"/>
    <n v="5000"/>
    <n v="8160"/>
    <x v="0"/>
    <s v="US"/>
    <s v="USD"/>
    <n v="1361029958"/>
    <n v="1358437958"/>
    <x v="822"/>
    <b v="1"/>
    <n v="234"/>
    <b v="1"/>
    <n v="163"/>
    <n v="34.869999999999997"/>
    <x v="1"/>
    <s v="radio &amp; podcasts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823"/>
    <b v="1"/>
    <n v="105"/>
    <b v="1"/>
    <n v="125"/>
    <n v="77.64"/>
    <x v="7"/>
    <s v="rock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824"/>
    <b v="1"/>
    <n v="162"/>
    <b v="1"/>
    <n v="113"/>
    <n v="50.22"/>
    <x v="0"/>
    <s v="hardware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825"/>
    <b v="1"/>
    <n v="70"/>
    <b v="1"/>
    <n v="102"/>
    <n v="116"/>
    <x v="6"/>
    <s v="plays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826"/>
    <b v="0"/>
    <n v="40"/>
    <b v="1"/>
    <n v="101"/>
    <n v="202.85"/>
    <x v="6"/>
    <s v="plays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827"/>
    <b v="0"/>
    <n v="57"/>
    <b v="1"/>
    <n v="101"/>
    <n v="142.28"/>
    <x v="6"/>
    <s v="plays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828"/>
    <b v="0"/>
    <n v="218"/>
    <b v="1"/>
    <n v="108"/>
    <n v="37.200000000000003"/>
    <x v="3"/>
    <s v="tabletop games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829"/>
    <b v="0"/>
    <n v="170"/>
    <b v="1"/>
    <n v="203"/>
    <n v="47.68"/>
    <x v="7"/>
    <s v="indie rock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830"/>
    <b v="0"/>
    <n v="101"/>
    <b v="1"/>
    <n v="103"/>
    <n v="80.180000000000007"/>
    <x v="7"/>
    <s v="pop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831"/>
    <b v="0"/>
    <n v="108"/>
    <b v="1"/>
    <n v="101"/>
    <n v="74.95"/>
    <x v="7"/>
    <s v="rock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832"/>
    <b v="0"/>
    <n v="109"/>
    <b v="1"/>
    <n v="108"/>
    <n v="74.23"/>
    <x v="4"/>
    <s v="small batch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833"/>
    <b v="0"/>
    <n v="77"/>
    <b v="1"/>
    <n v="101"/>
    <n v="104.99"/>
    <x v="6"/>
    <s v="plays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834"/>
    <b v="0"/>
    <n v="92"/>
    <b v="1"/>
    <n v="101"/>
    <n v="87.83"/>
    <x v="7"/>
    <s v="rock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835"/>
    <b v="0"/>
    <n v="123"/>
    <b v="0"/>
    <n v="9"/>
    <n v="65.67"/>
    <x v="3"/>
    <s v="video games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836"/>
    <b v="0"/>
    <n v="236"/>
    <b v="0"/>
    <n v="29"/>
    <n v="34.22"/>
    <x v="3"/>
    <s v="video games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837"/>
    <b v="0"/>
    <n v="69"/>
    <b v="1"/>
    <n v="101"/>
    <n v="116.96"/>
    <x v="7"/>
    <s v="indie rock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838"/>
    <b v="0"/>
    <n v="163"/>
    <b v="1"/>
    <n v="806"/>
    <n v="49.47"/>
    <x v="3"/>
    <s v="tabletop games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39"/>
    <b v="0"/>
    <n v="205"/>
    <b v="1"/>
    <n v="115"/>
    <n v="39.31"/>
    <x v="7"/>
    <s v="rock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840"/>
    <b v="0"/>
    <n v="96"/>
    <b v="1"/>
    <n v="101"/>
    <n v="83.89"/>
    <x v="7"/>
    <s v="rock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841"/>
    <b v="0"/>
    <n v="73"/>
    <b v="1"/>
    <n v="100"/>
    <n v="110.07"/>
    <x v="5"/>
    <s v="documentary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842"/>
    <b v="0"/>
    <n v="80"/>
    <b v="1"/>
    <n v="100"/>
    <n v="100.33"/>
    <x v="7"/>
    <s v="classical music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n v="267"/>
    <n v="63.1"/>
    <x v="7"/>
    <s v="metal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844"/>
    <b v="0"/>
    <n v="113"/>
    <b v="1"/>
    <n v="100"/>
    <n v="70.88"/>
    <x v="6"/>
    <s v="plays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845"/>
    <b v="0"/>
    <n v="123"/>
    <b v="1"/>
    <n v="107"/>
    <n v="65.08"/>
    <x v="2"/>
    <s v="photobooks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846"/>
    <b v="0"/>
    <n v="19"/>
    <b v="1"/>
    <n v="100"/>
    <n v="421.11"/>
    <x v="6"/>
    <s v="plays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847"/>
    <b v="0"/>
    <n v="89"/>
    <b v="1"/>
    <n v="107"/>
    <n v="89.89"/>
    <x v="5"/>
    <s v="documentary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848"/>
    <b v="0"/>
    <n v="89"/>
    <b v="1"/>
    <n v="114"/>
    <n v="89.67"/>
    <x v="2"/>
    <s v="photobooks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849"/>
    <b v="0"/>
    <n v="107"/>
    <b v="1"/>
    <n v="113"/>
    <n v="74.22"/>
    <x v="6"/>
    <s v="musical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850"/>
    <b v="0"/>
    <n v="107"/>
    <b v="1"/>
    <n v="132"/>
    <n v="74.150000000000006"/>
    <x v="7"/>
    <s v="pop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851"/>
    <b v="0"/>
    <n v="130"/>
    <b v="1"/>
    <n v="106"/>
    <n v="60.9"/>
    <x v="1"/>
    <s v="nonfiction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852"/>
    <b v="0"/>
    <n v="29"/>
    <b v="0"/>
    <n v="20"/>
    <n v="272.58999999999997"/>
    <x v="6"/>
    <s v="spaces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853"/>
    <b v="1"/>
    <n v="123"/>
    <b v="1"/>
    <n v="113"/>
    <n v="64.27"/>
    <x v="6"/>
    <s v="plays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854"/>
    <b v="1"/>
    <n v="163"/>
    <b v="1"/>
    <n v="131"/>
    <n v="48.33"/>
    <x v="6"/>
    <s v="plays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855"/>
    <b v="1"/>
    <n v="74"/>
    <b v="1"/>
    <n v="232"/>
    <n v="106.43"/>
    <x v="5"/>
    <s v="documentary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856"/>
    <b v="0"/>
    <n v="50"/>
    <b v="0"/>
    <n v="22"/>
    <n v="157.46"/>
    <x v="0"/>
    <s v="wearables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857"/>
    <b v="0"/>
    <n v="26"/>
    <b v="1"/>
    <n v="101"/>
    <n v="302.31"/>
    <x v="6"/>
    <s v="plays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858"/>
    <b v="0"/>
    <n v="174"/>
    <b v="1"/>
    <n v="131"/>
    <n v="45.05"/>
    <x v="5"/>
    <s v="documentary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59"/>
    <b v="0"/>
    <n v="53"/>
    <b v="0"/>
    <n v="39"/>
    <n v="147.81"/>
    <x v="7"/>
    <s v="indie rock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860"/>
    <b v="0"/>
    <n v="23"/>
    <b v="1"/>
    <n v="104"/>
    <n v="340.57"/>
    <x v="0"/>
    <s v="hardware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861"/>
    <b v="0"/>
    <n v="204"/>
    <b v="1"/>
    <n v="156"/>
    <n v="38.28"/>
    <x v="6"/>
    <s v="plays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862"/>
    <b v="0"/>
    <n v="210"/>
    <b v="1"/>
    <n v="780"/>
    <n v="37.119999999999997"/>
    <x v="3"/>
    <s v="tabletop games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863"/>
    <b v="0"/>
    <n v="86"/>
    <b v="0"/>
    <n v="26"/>
    <n v="90.62"/>
    <x v="0"/>
    <s v="wearables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864"/>
    <b v="0"/>
    <n v="128"/>
    <b v="1"/>
    <n v="104"/>
    <n v="60.86"/>
    <x v="7"/>
    <s v="rock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865"/>
    <b v="0"/>
    <n v="86"/>
    <b v="1"/>
    <n v="104"/>
    <n v="90.52"/>
    <x v="7"/>
    <s v="indie rock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866"/>
    <b v="0"/>
    <n v="140"/>
    <b v="0"/>
    <n v="19"/>
    <n v="55.46"/>
    <x v="5"/>
    <s v="animation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867"/>
    <b v="1"/>
    <n v="74"/>
    <b v="1"/>
    <n v="111"/>
    <n v="104.73"/>
    <x v="7"/>
    <s v="rock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868"/>
    <b v="1"/>
    <n v="111"/>
    <b v="1"/>
    <n v="103"/>
    <n v="69.67"/>
    <x v="7"/>
    <s v="electronic music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869"/>
    <b v="0"/>
    <n v="113"/>
    <b v="1"/>
    <n v="110"/>
    <n v="68.239999999999995"/>
    <x v="5"/>
    <s v="documentary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870"/>
    <b v="1"/>
    <n v="97"/>
    <b v="1"/>
    <n v="103"/>
    <n v="79.400000000000006"/>
    <x v="5"/>
    <s v="documentary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871"/>
    <b v="0"/>
    <n v="69"/>
    <b v="1"/>
    <n v="102"/>
    <n v="111.38"/>
    <x v="5"/>
    <s v="shorts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872"/>
    <b v="0"/>
    <n v="91"/>
    <b v="1"/>
    <n v="170"/>
    <n v="84.29"/>
    <x v="6"/>
    <s v="play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873"/>
    <b v="0"/>
    <n v="65"/>
    <b v="1"/>
    <n v="128"/>
    <n v="117.92"/>
    <x v="5"/>
    <s v="shorts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874"/>
    <b v="0"/>
    <n v="81"/>
    <b v="0"/>
    <n v="10"/>
    <n v="94.51"/>
    <x v="5"/>
    <s v="science fiction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875"/>
    <b v="1"/>
    <n v="31"/>
    <b v="1"/>
    <n v="102"/>
    <n v="246.29"/>
    <x v="7"/>
    <s v="rock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876"/>
    <b v="0"/>
    <n v="43"/>
    <b v="1"/>
    <n v="102"/>
    <n v="177.21"/>
    <x v="7"/>
    <s v="classical music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877"/>
    <b v="1"/>
    <n v="117"/>
    <b v="1"/>
    <n v="109"/>
    <n v="65.099999999999994"/>
    <x v="6"/>
    <s v="plays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878"/>
    <b v="0"/>
    <n v="104"/>
    <b v="1"/>
    <n v="109"/>
    <n v="73.03"/>
    <x v="6"/>
    <s v="spaces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879"/>
    <b v="1"/>
    <n v="28"/>
    <b v="1"/>
    <n v="101"/>
    <n v="270.57"/>
    <x v="0"/>
    <s v="space exploration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880"/>
    <b v="0"/>
    <n v="264"/>
    <b v="1"/>
    <n v="126"/>
    <n v="28.63"/>
    <x v="1"/>
    <s v="nonfiction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881"/>
    <b v="0"/>
    <n v="145"/>
    <b v="1"/>
    <n v="302"/>
    <n v="52.1"/>
    <x v="6"/>
    <s v="spaces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882"/>
    <b v="0"/>
    <n v="30"/>
    <b v="0"/>
    <n v="75"/>
    <n v="251.33"/>
    <x v="6"/>
    <s v="plays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883"/>
    <b v="0"/>
    <n v="147"/>
    <b v="0"/>
    <n v="50"/>
    <n v="51.22"/>
    <x v="5"/>
    <s v="animation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884"/>
    <b v="0"/>
    <n v="57"/>
    <b v="1"/>
    <n v="108"/>
    <n v="132.05000000000001"/>
    <x v="5"/>
    <s v="shorts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885"/>
    <b v="0"/>
    <n v="48"/>
    <b v="1"/>
    <n v="100"/>
    <n v="156.77000000000001"/>
    <x v="7"/>
    <s v="pop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886"/>
    <b v="0"/>
    <n v="92"/>
    <b v="1"/>
    <n v="100"/>
    <n v="81.739999999999995"/>
    <x v="7"/>
    <s v="rock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887"/>
    <b v="0"/>
    <n v="128"/>
    <b v="1"/>
    <n v="107"/>
    <n v="58.63"/>
    <x v="3"/>
    <s v="tabletop games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888"/>
    <b v="0"/>
    <n v="15"/>
    <b v="0"/>
    <n v="20"/>
    <n v="500"/>
    <x v="6"/>
    <s v="plays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889"/>
    <b v="0"/>
    <n v="70"/>
    <b v="1"/>
    <n v="107"/>
    <n v="107.07"/>
    <x v="7"/>
    <s v="rock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890"/>
    <b v="1"/>
    <n v="271"/>
    <b v="1"/>
    <n v="248"/>
    <n v="27.47"/>
    <x v="0"/>
    <s v="hardware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891"/>
    <b v="1"/>
    <n v="103"/>
    <b v="0"/>
    <n v="59"/>
    <n v="72.17"/>
    <x v="2"/>
    <s v="photobooks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892"/>
    <b v="0"/>
    <n v="23"/>
    <b v="1"/>
    <n v="148"/>
    <n v="322.39"/>
    <x v="5"/>
    <s v="shorts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893"/>
    <b v="0"/>
    <n v="83"/>
    <b v="1"/>
    <n v="124"/>
    <n v="89.3"/>
    <x v="7"/>
    <s v="indie rock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894"/>
    <b v="0"/>
    <n v="15"/>
    <b v="1"/>
    <n v="148"/>
    <n v="493.13"/>
    <x v="0"/>
    <s v="hardware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895"/>
    <b v="0"/>
    <n v="143"/>
    <b v="1"/>
    <n v="105"/>
    <n v="51.63"/>
    <x v="1"/>
    <s v="nonfiction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896"/>
    <b v="1"/>
    <n v="75"/>
    <b v="1"/>
    <n v="105"/>
    <n v="98.2"/>
    <x v="6"/>
    <s v="plays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897"/>
    <b v="0"/>
    <n v="167"/>
    <b v="0"/>
    <n v="29"/>
    <n v="43.98"/>
    <x v="3"/>
    <s v="video games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898"/>
    <b v="0"/>
    <n v="107"/>
    <b v="1"/>
    <n v="105"/>
    <n v="68.599999999999994"/>
    <x v="7"/>
    <s v="indie rock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899"/>
    <b v="0"/>
    <n v="339"/>
    <b v="1"/>
    <n v="978"/>
    <n v="21.64"/>
    <x v="0"/>
    <s v="hardware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900"/>
    <b v="0"/>
    <n v="1019"/>
    <b v="1"/>
    <n v="297"/>
    <n v="7.19"/>
    <x v="0"/>
    <s v="hardware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901"/>
    <b v="0"/>
    <n v="112"/>
    <b v="1"/>
    <n v="146"/>
    <n v="65.209999999999994"/>
    <x v="7"/>
    <s v="rock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902"/>
    <b v="1"/>
    <n v="143"/>
    <b v="1"/>
    <n v="131"/>
    <n v="50.53"/>
    <x v="6"/>
    <s v="space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903"/>
    <b v="0"/>
    <n v="57"/>
    <b v="1"/>
    <n v="144"/>
    <n v="126.67"/>
    <x v="6"/>
    <s v="plays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904"/>
    <b v="0"/>
    <n v="149"/>
    <b v="1"/>
    <n v="147"/>
    <n v="48.45"/>
    <x v="1"/>
    <s v="nonfiction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905"/>
    <b v="0"/>
    <n v="75"/>
    <b v="1"/>
    <n v="131"/>
    <n v="96.08"/>
    <x v="7"/>
    <s v="rock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906"/>
    <b v="1"/>
    <n v="46"/>
    <b v="1"/>
    <n v="103"/>
    <n v="156.16999999999999"/>
    <x v="2"/>
    <s v="photobook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907"/>
    <b v="0"/>
    <n v="117"/>
    <b v="0"/>
    <n v="60"/>
    <n v="61.31"/>
    <x v="6"/>
    <s v="spaces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908"/>
    <b v="1"/>
    <n v="37"/>
    <b v="1"/>
    <n v="102"/>
    <n v="193.62"/>
    <x v="6"/>
    <s v="plays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909"/>
    <b v="0"/>
    <n v="167"/>
    <b v="1"/>
    <n v="110"/>
    <n v="42.87"/>
    <x v="5"/>
    <s v="documentary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910"/>
    <b v="0"/>
    <n v="44"/>
    <b v="1"/>
    <n v="143"/>
    <n v="162.27000000000001"/>
    <x v="7"/>
    <s v="rock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911"/>
    <b v="0"/>
    <n v="108"/>
    <b v="1"/>
    <n v="119"/>
    <n v="66.11"/>
    <x v="6"/>
    <s v="plays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912"/>
    <b v="1"/>
    <n v="151"/>
    <b v="1"/>
    <n v="101"/>
    <n v="46.77"/>
    <x v="6"/>
    <s v="plays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913"/>
    <b v="1"/>
    <n v="103"/>
    <b v="1"/>
    <n v="109"/>
    <n v="68.48"/>
    <x v="7"/>
    <s v="indie rock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914"/>
    <b v="0"/>
    <n v="78"/>
    <b v="1"/>
    <n v="141"/>
    <n v="90.38"/>
    <x v="5"/>
    <s v="shorts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915"/>
    <b v="0"/>
    <n v="30"/>
    <b v="1"/>
    <n v="101"/>
    <n v="234.67"/>
    <x v="6"/>
    <s v="spaces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916"/>
    <b v="0"/>
    <n v="65"/>
    <b v="1"/>
    <n v="102"/>
    <n v="107.98"/>
    <x v="7"/>
    <s v="rock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917"/>
    <b v="0"/>
    <n v="86"/>
    <b v="1"/>
    <n v="117"/>
    <n v="81.569999999999993"/>
    <x v="6"/>
    <s v="plays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918"/>
    <b v="0"/>
    <n v="193"/>
    <b v="1"/>
    <n v="506"/>
    <n v="36.33"/>
    <x v="0"/>
    <s v="hardware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919"/>
    <b v="0"/>
    <n v="55"/>
    <b v="1"/>
    <n v="100"/>
    <n v="127.33"/>
    <x v="1"/>
    <s v="nonfiction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920"/>
    <b v="1"/>
    <n v="122"/>
    <b v="1"/>
    <n v="100"/>
    <n v="57.38"/>
    <x v="7"/>
    <s v="electronic music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921"/>
    <b v="0"/>
    <n v="68"/>
    <b v="0"/>
    <n v="14"/>
    <n v="102.38"/>
    <x v="5"/>
    <s v="animation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22"/>
    <b v="0"/>
    <n v="45"/>
    <b v="0"/>
    <n v="35"/>
    <n v="153.88999999999999"/>
    <x v="0"/>
    <s v="wearables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923"/>
    <b v="0"/>
    <n v="56"/>
    <b v="1"/>
    <n v="115"/>
    <n v="123.29"/>
    <x v="5"/>
    <s v="shorts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924"/>
    <b v="0"/>
    <n v="123"/>
    <b v="1"/>
    <n v="114"/>
    <n v="55.8"/>
    <x v="7"/>
    <s v="electronic music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925"/>
    <b v="0"/>
    <n v="109"/>
    <b v="1"/>
    <n v="171"/>
    <n v="62.87"/>
    <x v="7"/>
    <s v="rock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926"/>
    <b v="0"/>
    <n v="159"/>
    <b v="1"/>
    <n v="342"/>
    <n v="43.03"/>
    <x v="7"/>
    <s v="electronic music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927"/>
    <b v="0"/>
    <n v="19"/>
    <b v="0"/>
    <n v="12"/>
    <n v="356.84"/>
    <x v="6"/>
    <s v="musical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928"/>
    <b v="1"/>
    <n v="140"/>
    <b v="0"/>
    <n v="68"/>
    <n v="48.25"/>
    <x v="2"/>
    <s v="photobooks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929"/>
    <b v="0"/>
    <n v="112"/>
    <b v="1"/>
    <n v="135"/>
    <n v="60.18"/>
    <x v="7"/>
    <s v="rock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930"/>
    <b v="1"/>
    <n v="62"/>
    <b v="1"/>
    <n v="134"/>
    <n v="108.15"/>
    <x v="5"/>
    <s v="documentary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931"/>
    <b v="0"/>
    <n v="42"/>
    <b v="1"/>
    <n v="112"/>
    <n v="159.52000000000001"/>
    <x v="7"/>
    <s v="pop"/>
    <x v="1"/>
  </r>
  <r>
    <n v="442"/>
    <s v="The Paranormal Idiot"/>
    <s v="Doomsday is here"/>
    <n v="17000"/>
    <n v="6691"/>
    <x v="2"/>
    <s v="US"/>
    <s v="USD"/>
    <n v="1424380783"/>
    <n v="1421788783"/>
    <x v="932"/>
    <b v="0"/>
    <n v="17"/>
    <b v="0"/>
    <n v="39"/>
    <n v="393.59"/>
    <x v="5"/>
    <s v="animation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933"/>
    <b v="0"/>
    <n v="67"/>
    <b v="0"/>
    <n v="67"/>
    <n v="99.76"/>
    <x v="6"/>
    <s v="spaces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934"/>
    <b v="1"/>
    <n v="211"/>
    <b v="1"/>
    <n v="134"/>
    <n v="31.66"/>
    <x v="7"/>
    <s v="indie rock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35"/>
    <b v="0"/>
    <n v="96"/>
    <b v="0"/>
    <n v="13"/>
    <n v="69.41"/>
    <x v="0"/>
    <s v="wearables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936"/>
    <b v="0"/>
    <n v="71"/>
    <b v="1"/>
    <n v="111"/>
    <n v="93.77"/>
    <x v="6"/>
    <s v="musical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937"/>
    <b v="1"/>
    <n v="58"/>
    <b v="1"/>
    <n v="123"/>
    <n v="114.59"/>
    <x v="5"/>
    <s v="documentary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938"/>
    <b v="0"/>
    <n v="108"/>
    <b v="1"/>
    <n v="102"/>
    <n v="61.53"/>
    <x v="2"/>
    <s v="photobooks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939"/>
    <b v="0"/>
    <n v="114"/>
    <b v="0"/>
    <n v="25"/>
    <n v="58.18"/>
    <x v="6"/>
    <s v="spaces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940"/>
    <b v="1"/>
    <n v="79"/>
    <b v="1"/>
    <n v="121"/>
    <n v="83.95"/>
    <x v="5"/>
    <s v="documentary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941"/>
    <b v="0"/>
    <n v="63"/>
    <b v="1"/>
    <n v="114"/>
    <n v="105.21"/>
    <x v="6"/>
    <s v="plays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42"/>
    <b v="0"/>
    <n v="41"/>
    <b v="0"/>
    <n v="13"/>
    <n v="161.22"/>
    <x v="0"/>
    <s v="wearables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943"/>
    <b v="0"/>
    <n v="134"/>
    <b v="1"/>
    <n v="120"/>
    <n v="49.19"/>
    <x v="7"/>
    <s v="classical music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944"/>
    <b v="0"/>
    <n v="101"/>
    <b v="0"/>
    <n v="13"/>
    <n v="65"/>
    <x v="0"/>
    <s v="wearables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945"/>
    <b v="0"/>
    <n v="150"/>
    <b v="1"/>
    <n v="101"/>
    <n v="43.7"/>
    <x v="7"/>
    <s v="classical music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946"/>
    <b v="0"/>
    <n v="170"/>
    <b v="0"/>
    <n v="12"/>
    <n v="38.479999999999997"/>
    <x v="5"/>
    <s v="animation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947"/>
    <b v="0"/>
    <n v="69"/>
    <b v="1"/>
    <n v="109"/>
    <n v="94.64"/>
    <x v="6"/>
    <s v="spaces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948"/>
    <b v="0"/>
    <n v="70"/>
    <b v="1"/>
    <n v="118"/>
    <n v="93.07"/>
    <x v="2"/>
    <s v="photobooks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49"/>
    <b v="0"/>
    <n v="73"/>
    <b v="0"/>
    <n v="43"/>
    <n v="89.19"/>
    <x v="0"/>
    <s v="wearables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950"/>
    <b v="0"/>
    <n v="183"/>
    <b v="1"/>
    <n v="102"/>
    <n v="35.549999999999997"/>
    <x v="7"/>
    <s v="indie rock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951"/>
    <b v="0"/>
    <n v="31"/>
    <b v="1"/>
    <n v="100"/>
    <n v="209.84"/>
    <x v="6"/>
    <s v="plays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952"/>
    <b v="0"/>
    <n v="166"/>
    <b v="1"/>
    <n v="130"/>
    <n v="39.159999999999997"/>
    <x v="7"/>
    <s v="electronic music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953"/>
    <b v="0"/>
    <n v="48"/>
    <b v="1"/>
    <n v="100"/>
    <n v="135.41999999999999"/>
    <x v="7"/>
    <s v="classical music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954"/>
    <b v="1"/>
    <n v="89"/>
    <b v="1"/>
    <n v="108"/>
    <n v="72.87"/>
    <x v="5"/>
    <s v="documentary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955"/>
    <b v="0"/>
    <n v="73"/>
    <b v="1"/>
    <n v="107"/>
    <n v="88.19"/>
    <x v="7"/>
    <s v="rock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956"/>
    <b v="1"/>
    <n v="107"/>
    <b v="1"/>
    <n v="107"/>
    <n v="59.82"/>
    <x v="7"/>
    <s v="indie rock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957"/>
    <b v="0"/>
    <n v="17"/>
    <b v="1"/>
    <n v="106"/>
    <n v="375.76"/>
    <x v="5"/>
    <s v="shorts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958"/>
    <b v="0"/>
    <n v="100"/>
    <b v="1"/>
    <n v="128"/>
    <n v="63.87"/>
    <x v="0"/>
    <s v="space exploration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959"/>
    <b v="0"/>
    <n v="147"/>
    <b v="0"/>
    <n v="14"/>
    <n v="43.42"/>
    <x v="3"/>
    <s v="video games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960"/>
    <b v="0"/>
    <n v="59"/>
    <b v="0"/>
    <n v="21"/>
    <n v="108.05"/>
    <x v="1"/>
    <s v="art books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961"/>
    <b v="0"/>
    <n v="59"/>
    <b v="1"/>
    <n v="106"/>
    <n v="108.02"/>
    <x v="7"/>
    <s v="rock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962"/>
    <b v="0"/>
    <n v="46"/>
    <b v="1"/>
    <n v="106"/>
    <n v="138.26"/>
    <x v="2"/>
    <s v="photobooks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963"/>
    <b v="0"/>
    <n v="91"/>
    <b v="1"/>
    <n v="106"/>
    <n v="69.89"/>
    <x v="6"/>
    <s v="plays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964"/>
    <b v="0"/>
    <n v="71"/>
    <b v="1"/>
    <n v="126"/>
    <n v="88.85"/>
    <x v="5"/>
    <s v="documentary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965"/>
    <b v="0"/>
    <n v="60"/>
    <b v="0"/>
    <n v="42"/>
    <n v="105.03"/>
    <x v="6"/>
    <s v="plays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966"/>
    <b v="0"/>
    <n v="71"/>
    <b v="1"/>
    <n v="126"/>
    <n v="88.75"/>
    <x v="7"/>
    <s v="rock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967"/>
    <b v="0"/>
    <n v="71"/>
    <b v="1"/>
    <n v="126"/>
    <n v="88.73"/>
    <x v="1"/>
    <s v="nonfiction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968"/>
    <b v="0"/>
    <n v="93"/>
    <b v="1"/>
    <n v="126"/>
    <n v="67.739999999999995"/>
    <x v="6"/>
    <s v="plays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969"/>
    <b v="0"/>
    <n v="90"/>
    <b v="0"/>
    <n v="39"/>
    <n v="69.53"/>
    <x v="6"/>
    <s v="spaces"/>
    <x v="1"/>
  </r>
  <r>
    <n v="2529"/>
    <s v="UrbanArias is DC's Contemporary Opera Company"/>
    <s v="Opera. Short. New."/>
    <n v="6000"/>
    <n v="6257"/>
    <x v="0"/>
    <s v="US"/>
    <s v="USD"/>
    <n v="1332636975"/>
    <n v="1328752575"/>
    <x v="970"/>
    <b v="0"/>
    <n v="76"/>
    <b v="1"/>
    <n v="104"/>
    <n v="82.33"/>
    <x v="7"/>
    <s v="classical music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971"/>
    <b v="1"/>
    <n v="113"/>
    <b v="1"/>
    <n v="156"/>
    <n v="55.22"/>
    <x v="5"/>
    <s v="documentary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972"/>
    <b v="0"/>
    <n v="37"/>
    <b v="1"/>
    <n v="125"/>
    <n v="168.51"/>
    <x v="7"/>
    <s v="pop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973"/>
    <b v="0"/>
    <n v="82"/>
    <b v="1"/>
    <n v="104"/>
    <n v="75.849999999999994"/>
    <x v="7"/>
    <s v="rock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974"/>
    <b v="0"/>
    <n v="87"/>
    <b v="1"/>
    <n v="183"/>
    <n v="71.44"/>
    <x v="1"/>
    <s v="nonfiction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975"/>
    <b v="0"/>
    <n v="76"/>
    <b v="1"/>
    <n v="104"/>
    <n v="81.78"/>
    <x v="6"/>
    <s v="plays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976"/>
    <b v="1"/>
    <n v="28"/>
    <b v="1"/>
    <n v="207"/>
    <n v="221.79"/>
    <x v="2"/>
    <s v="photobooks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977"/>
    <b v="1"/>
    <n v="104"/>
    <b v="1"/>
    <n v="106"/>
    <n v="59.7"/>
    <x v="6"/>
    <s v="plays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978"/>
    <b v="0"/>
    <n v="133"/>
    <b v="1"/>
    <n v="155"/>
    <n v="46.67"/>
    <x v="7"/>
    <s v="metal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979"/>
    <b v="0"/>
    <n v="77"/>
    <b v="1"/>
    <n v="124"/>
    <n v="80.27"/>
    <x v="7"/>
    <s v="indie rock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980"/>
    <b v="0"/>
    <n v="45"/>
    <b v="1"/>
    <n v="106"/>
    <n v="136.78"/>
    <x v="6"/>
    <s v="plays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981"/>
    <b v="0"/>
    <n v="111"/>
    <b v="1"/>
    <n v="102"/>
    <n v="55.37"/>
    <x v="2"/>
    <s v="photobooks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982"/>
    <b v="0"/>
    <n v="94"/>
    <b v="0"/>
    <n v="26"/>
    <n v="65.34"/>
    <x v="6"/>
    <s v="plays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983"/>
    <b v="0"/>
    <n v="135"/>
    <b v="0"/>
    <n v="15"/>
    <n v="45.41"/>
    <x v="0"/>
    <s v="wearables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984"/>
    <b v="0"/>
    <n v="108"/>
    <b v="1"/>
    <n v="122"/>
    <n v="56.67"/>
    <x v="1"/>
    <s v="nonfiction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985"/>
    <b v="0"/>
    <n v="21"/>
    <b v="0"/>
    <n v="27"/>
    <n v="291.33"/>
    <x v="0"/>
    <s v="wearables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986"/>
    <b v="0"/>
    <n v="37"/>
    <b v="1"/>
    <n v="102"/>
    <n v="165.16"/>
    <x v="7"/>
    <s v="classical music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987"/>
    <b v="1"/>
    <n v="74"/>
    <b v="1"/>
    <n v="102"/>
    <n v="82.54"/>
    <x v="7"/>
    <s v="rock"/>
    <x v="6"/>
  </r>
  <r>
    <n v="833"/>
    <s v="Ragman Rolls"/>
    <s v="This is an American rock album."/>
    <n v="6000"/>
    <n v="6100"/>
    <x v="0"/>
    <s v="US"/>
    <s v="USD"/>
    <n v="1397941475"/>
    <n v="1395349475"/>
    <x v="988"/>
    <b v="0"/>
    <n v="41"/>
    <b v="1"/>
    <n v="102"/>
    <n v="148.78"/>
    <x v="7"/>
    <s v="rock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989"/>
    <b v="0"/>
    <n v="78"/>
    <b v="1"/>
    <n v="102"/>
    <n v="78.209999999999994"/>
    <x v="6"/>
    <s v="plays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990"/>
    <b v="0"/>
    <n v="38"/>
    <b v="1"/>
    <n v="101"/>
    <n v="160.16"/>
    <x v="5"/>
    <s v="documentary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991"/>
    <b v="0"/>
    <n v="75"/>
    <b v="1"/>
    <n v="101"/>
    <n v="81.069999999999993"/>
    <x v="7"/>
    <s v="rock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992"/>
    <b v="0"/>
    <n v="47"/>
    <b v="1"/>
    <n v="122"/>
    <n v="129.36000000000001"/>
    <x v="6"/>
    <s v="plays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993"/>
    <b v="0"/>
    <n v="55"/>
    <b v="1"/>
    <n v="101"/>
    <n v="110.49"/>
    <x v="7"/>
    <s v="indie rock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994"/>
    <b v="1"/>
    <n v="109"/>
    <b v="1"/>
    <n v="202"/>
    <n v="55.7"/>
    <x v="7"/>
    <s v="rock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995"/>
    <b v="0"/>
    <n v="52"/>
    <b v="0"/>
    <n v="26"/>
    <n v="116.56"/>
    <x v="4"/>
    <s v="food trucks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996"/>
    <b v="0"/>
    <n v="37"/>
    <b v="1"/>
    <n v="121"/>
    <n v="163.78"/>
    <x v="7"/>
    <s v="rock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997"/>
    <b v="0"/>
    <n v="41"/>
    <b v="1"/>
    <n v="101"/>
    <n v="147.71"/>
    <x v="5"/>
    <s v="television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998"/>
    <b v="1"/>
    <n v="163"/>
    <b v="1"/>
    <n v="121"/>
    <n v="37.130000000000003"/>
    <x v="7"/>
    <s v="indie rock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999"/>
    <b v="1"/>
    <n v="113"/>
    <b v="1"/>
    <n v="101"/>
    <n v="53.47"/>
    <x v="7"/>
    <s v="indie rock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000"/>
    <b v="0"/>
    <n v="44"/>
    <b v="1"/>
    <n v="101"/>
    <n v="137.31"/>
    <x v="7"/>
    <s v="rock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001"/>
    <b v="0"/>
    <n v="149"/>
    <b v="1"/>
    <n v="109"/>
    <n v="40.549999999999997"/>
    <x v="7"/>
    <s v="rock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1002"/>
    <b v="0"/>
    <n v="88"/>
    <b v="1"/>
    <n v="503"/>
    <n v="68.63"/>
    <x v="3"/>
    <s v="tabletop games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1003"/>
    <b v="0"/>
    <n v="84"/>
    <b v="1"/>
    <n v="121"/>
    <n v="71.790000000000006"/>
    <x v="6"/>
    <s v="plays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004"/>
    <b v="0"/>
    <n v="103"/>
    <b v="1"/>
    <n v="126"/>
    <n v="58.53"/>
    <x v="2"/>
    <s v="photobooks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1005"/>
    <b v="0"/>
    <n v="28"/>
    <b v="1"/>
    <n v="100"/>
    <n v="215.25"/>
    <x v="6"/>
    <s v="musical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006"/>
    <b v="0"/>
    <n v="75"/>
    <b v="1"/>
    <n v="121"/>
    <n v="80.33"/>
    <x v="5"/>
    <s v="television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007"/>
    <b v="0"/>
    <n v="67"/>
    <b v="1"/>
    <n v="100"/>
    <n v="89.93"/>
    <x v="2"/>
    <s v="photobooks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1008"/>
    <b v="0"/>
    <n v="32"/>
    <b v="1"/>
    <n v="100"/>
    <n v="188.13"/>
    <x v="7"/>
    <s v="indie rock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1009"/>
    <b v="0"/>
    <n v="177"/>
    <b v="1"/>
    <n v="120"/>
    <n v="34.01"/>
    <x v="7"/>
    <s v="metal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010"/>
    <b v="0"/>
    <n v="7"/>
    <b v="0"/>
    <n v="1"/>
    <n v="859.86"/>
    <x v="0"/>
    <s v="wearables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1011"/>
    <b v="1"/>
    <n v="47"/>
    <b v="1"/>
    <n v="100"/>
    <n v="127.81"/>
    <x v="6"/>
    <s v="plays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1012"/>
    <b v="1"/>
    <n v="128"/>
    <b v="1"/>
    <n v="120"/>
    <n v="46.88"/>
    <x v="5"/>
    <s v="documentary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1013"/>
    <b v="0"/>
    <n v="64"/>
    <b v="1"/>
    <n v="100"/>
    <n v="93.76"/>
    <x v="6"/>
    <s v="plays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1014"/>
    <b v="0"/>
    <n v="61"/>
    <b v="1"/>
    <n v="120"/>
    <n v="98.36"/>
    <x v="5"/>
    <s v="television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1015"/>
    <b v="1"/>
    <n v="145"/>
    <b v="1"/>
    <n v="240"/>
    <n v="41.38"/>
    <x v="5"/>
    <s v="documentary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1016"/>
    <b v="0"/>
    <n v="10"/>
    <b v="1"/>
    <n v="100"/>
    <n v="600"/>
    <x v="7"/>
    <s v="indie rock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1017"/>
    <b v="0"/>
    <n v="94"/>
    <b v="1"/>
    <n v="100"/>
    <n v="63.83"/>
    <x v="6"/>
    <s v="plays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1018"/>
    <b v="0"/>
    <n v="83"/>
    <b v="1"/>
    <n v="100"/>
    <n v="72.290000000000006"/>
    <x v="6"/>
    <s v="plays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019"/>
    <b v="0"/>
    <n v="26"/>
    <b v="1"/>
    <n v="102"/>
    <n v="230.19"/>
    <x v="1"/>
    <s v="nonfiction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1020"/>
    <b v="0"/>
    <n v="61"/>
    <b v="1"/>
    <n v="119"/>
    <n v="97.38"/>
    <x v="6"/>
    <s v="plays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1021"/>
    <b v="0"/>
    <n v="49"/>
    <b v="1"/>
    <n v="148"/>
    <n v="120.86"/>
    <x v="0"/>
    <s v="hardware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1022"/>
    <b v="1"/>
    <n v="91"/>
    <b v="1"/>
    <n v="118"/>
    <n v="64.95"/>
    <x v="5"/>
    <s v="documentary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1023"/>
    <b v="0"/>
    <n v="180"/>
    <b v="1"/>
    <n v="169"/>
    <n v="32.82"/>
    <x v="3"/>
    <s v="tabletop games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1024"/>
    <b v="1"/>
    <n v="62"/>
    <b v="1"/>
    <n v="148"/>
    <n v="95.23"/>
    <x v="5"/>
    <s v="documentary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025"/>
    <b v="0"/>
    <n v="140"/>
    <b v="0"/>
    <n v="49"/>
    <n v="42.16"/>
    <x v="2"/>
    <s v="photobooks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1026"/>
    <b v="0"/>
    <n v="70"/>
    <b v="0"/>
    <n v="12"/>
    <n v="83.94"/>
    <x v="0"/>
    <s v="space exploration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027"/>
    <b v="0"/>
    <n v="85"/>
    <b v="0"/>
    <n v="12"/>
    <n v="69.12"/>
    <x v="4"/>
    <s v="food trucks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28"/>
    <b v="0"/>
    <n v="96"/>
    <b v="1"/>
    <n v="108"/>
    <n v="61.03"/>
    <x v="7"/>
    <s v="electronic music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1029"/>
    <b v="0"/>
    <n v="45"/>
    <b v="0"/>
    <n v="23"/>
    <n v="130.09"/>
    <x v="6"/>
    <s v="spaces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1030"/>
    <b v="0"/>
    <n v="104"/>
    <b v="1"/>
    <n v="106"/>
    <n v="56.2"/>
    <x v="6"/>
    <s v="plays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1031"/>
    <b v="0"/>
    <n v="130"/>
    <b v="1"/>
    <n v="117"/>
    <n v="44.86"/>
    <x v="6"/>
    <s v="plays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1032"/>
    <b v="0"/>
    <n v="96"/>
    <b v="1"/>
    <n v="117"/>
    <n v="60.74"/>
    <x v="7"/>
    <s v="rock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1033"/>
    <b v="1"/>
    <n v="159"/>
    <b v="1"/>
    <n v="194"/>
    <n v="36.630000000000003"/>
    <x v="7"/>
    <s v="metal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1034"/>
    <b v="0"/>
    <n v="79"/>
    <b v="1"/>
    <n v="116"/>
    <n v="73.58"/>
    <x v="6"/>
    <s v="plays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035"/>
    <b v="0"/>
    <n v="14"/>
    <b v="1"/>
    <n v="116"/>
    <n v="414.29"/>
    <x v="2"/>
    <s v="photobooks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1036"/>
    <b v="1"/>
    <n v="88"/>
    <b v="1"/>
    <n v="105"/>
    <n v="65.58"/>
    <x v="6"/>
    <s v="plays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037"/>
    <b v="0"/>
    <n v="45"/>
    <b v="0"/>
    <n v="12"/>
    <n v="127.93"/>
    <x v="0"/>
    <s v="wearables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1038"/>
    <b v="0"/>
    <n v="16"/>
    <b v="1"/>
    <n v="191"/>
    <n v="358.69"/>
    <x v="6"/>
    <s v="plays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039"/>
    <b v="0"/>
    <n v="90"/>
    <b v="1"/>
    <n v="114"/>
    <n v="63.48"/>
    <x v="7"/>
    <s v="rock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x v="1040"/>
    <b v="1"/>
    <n v="69"/>
    <b v="1"/>
    <n v="114"/>
    <n v="82.61"/>
    <x v="6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1041"/>
    <b v="0"/>
    <n v="71"/>
    <b v="1"/>
    <n v="114"/>
    <n v="80.23"/>
    <x v="6"/>
    <s v="plays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1042"/>
    <b v="0"/>
    <n v="30"/>
    <b v="0"/>
    <n v="21"/>
    <n v="189.33"/>
    <x v="7"/>
    <s v="jazz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1043"/>
    <b v="0"/>
    <n v="68"/>
    <b v="1"/>
    <n v="113"/>
    <n v="83.43"/>
    <x v="6"/>
    <s v="plays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1044"/>
    <b v="0"/>
    <n v="53"/>
    <b v="1"/>
    <n v="113"/>
    <n v="107"/>
    <x v="6"/>
    <s v="plays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045"/>
    <b v="0"/>
    <n v="139"/>
    <b v="1"/>
    <n v="378"/>
    <n v="40.76"/>
    <x v="1"/>
    <s v="nonfiction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1046"/>
    <b v="0"/>
    <n v="83"/>
    <b v="1"/>
    <n v="113"/>
    <n v="68.25"/>
    <x v="6"/>
    <s v="plays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1047"/>
    <b v="0"/>
    <n v="49"/>
    <b v="1"/>
    <n v="142"/>
    <n v="115.51"/>
    <x v="5"/>
    <s v="documentary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048"/>
    <b v="0"/>
    <n v="120"/>
    <b v="1"/>
    <n v="103"/>
    <n v="47.13"/>
    <x v="2"/>
    <s v="photobooks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049"/>
    <b v="0"/>
    <n v="39"/>
    <b v="1"/>
    <n v="113"/>
    <n v="144.91"/>
    <x v="5"/>
    <s v="shorts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1050"/>
    <b v="0"/>
    <n v="83"/>
    <b v="1"/>
    <n v="103"/>
    <n v="68.010000000000005"/>
    <x v="7"/>
    <s v="rock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1051"/>
    <b v="0"/>
    <n v="72"/>
    <b v="1"/>
    <n v="113"/>
    <n v="78.260000000000005"/>
    <x v="6"/>
    <s v="plays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1052"/>
    <b v="1"/>
    <n v="51"/>
    <b v="1"/>
    <n v="113"/>
    <n v="110.47"/>
    <x v="5"/>
    <s v="documentary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1053"/>
    <b v="0"/>
    <n v="85"/>
    <b v="1"/>
    <n v="102"/>
    <n v="66.150000000000006"/>
    <x v="6"/>
    <s v="plays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1054"/>
    <b v="0"/>
    <n v="59"/>
    <b v="0"/>
    <n v="19"/>
    <n v="95.28"/>
    <x v="0"/>
    <s v="space exploration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055"/>
    <b v="0"/>
    <n v="80"/>
    <b v="1"/>
    <n v="107"/>
    <n v="70.209999999999994"/>
    <x v="7"/>
    <s v="indie rock"/>
    <x v="3"/>
  </r>
  <r>
    <n v="3285"/>
    <s v="By Morning"/>
    <s v="A new play by Matthew Gasda"/>
    <n v="4999"/>
    <n v="5604"/>
    <x v="0"/>
    <s v="US"/>
    <s v="USD"/>
    <n v="1488258000"/>
    <n v="1485556626"/>
    <x v="1056"/>
    <b v="0"/>
    <n v="81"/>
    <b v="1"/>
    <n v="112"/>
    <n v="69.19"/>
    <x v="6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1057"/>
    <b v="1"/>
    <n v="89"/>
    <b v="1"/>
    <n v="102"/>
    <n v="62.92"/>
    <x v="6"/>
    <s v="plays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058"/>
    <b v="0"/>
    <n v="51"/>
    <b v="1"/>
    <n v="160"/>
    <n v="109.78"/>
    <x v="5"/>
    <s v="television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1059"/>
    <b v="0"/>
    <n v="105"/>
    <b v="1"/>
    <n v="112"/>
    <n v="53.19"/>
    <x v="1"/>
    <s v="nonfiction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1060"/>
    <b v="0"/>
    <n v="49"/>
    <b v="1"/>
    <n v="101"/>
    <n v="113.88"/>
    <x v="7"/>
    <s v="rock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1061"/>
    <b v="0"/>
    <n v="237"/>
    <b v="1"/>
    <n v="279"/>
    <n v="23.52"/>
    <x v="0"/>
    <s v="wearables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1062"/>
    <b v="1"/>
    <n v="111"/>
    <b v="1"/>
    <n v="111"/>
    <n v="50.18"/>
    <x v="5"/>
    <s v="documentary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1063"/>
    <b v="0"/>
    <n v="33"/>
    <b v="0"/>
    <n v="25"/>
    <n v="168.39"/>
    <x v="4"/>
    <s v="food trucks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1064"/>
    <b v="1"/>
    <n v="58"/>
    <b v="1"/>
    <n v="111"/>
    <n v="95.78"/>
    <x v="5"/>
    <s v="documentary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065"/>
    <b v="0"/>
    <n v="10"/>
    <b v="1"/>
    <n v="111"/>
    <n v="554"/>
    <x v="7"/>
    <s v="pop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066"/>
    <b v="0"/>
    <n v="87"/>
    <b v="1"/>
    <n v="111"/>
    <n v="63.62"/>
    <x v="7"/>
    <s v="rock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1067"/>
    <b v="0"/>
    <n v="115"/>
    <b v="1"/>
    <n v="120"/>
    <n v="48.13"/>
    <x v="3"/>
    <s v="tabletop games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1068"/>
    <b v="0"/>
    <n v="136"/>
    <b v="1"/>
    <n v="111"/>
    <n v="40.630000000000003"/>
    <x v="6"/>
    <s v="plays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1069"/>
    <b v="0"/>
    <n v="79"/>
    <b v="1"/>
    <n v="100"/>
    <n v="69.819999999999993"/>
    <x v="6"/>
    <s v="plays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1070"/>
    <b v="0"/>
    <n v="33"/>
    <b v="1"/>
    <n v="110"/>
    <n v="166.97"/>
    <x v="6"/>
    <s v="musical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1071"/>
    <b v="0"/>
    <n v="147"/>
    <b v="1"/>
    <n v="220"/>
    <n v="37.479999999999997"/>
    <x v="3"/>
    <s v="tabletop games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1072"/>
    <b v="0"/>
    <n v="80"/>
    <b v="1"/>
    <n v="110"/>
    <n v="68.86"/>
    <x v="4"/>
    <s v="small batch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1073"/>
    <b v="0"/>
    <n v="44"/>
    <b v="1"/>
    <n v="100"/>
    <n v="125.09"/>
    <x v="6"/>
    <s v="plays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1074"/>
    <b v="0"/>
    <n v="76"/>
    <b v="1"/>
    <n v="110"/>
    <n v="72.38"/>
    <x v="6"/>
    <s v="plays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1075"/>
    <b v="0"/>
    <n v="18"/>
    <b v="1"/>
    <n v="100"/>
    <n v="305.56"/>
    <x v="7"/>
    <s v="rock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1076"/>
    <b v="0"/>
    <n v="79"/>
    <b v="1"/>
    <n v="137"/>
    <n v="69.569999999999993"/>
    <x v="3"/>
    <s v="tabletop games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1077"/>
    <b v="0"/>
    <n v="108"/>
    <b v="1"/>
    <n v="110"/>
    <n v="50.75"/>
    <x v="6"/>
    <s v="plays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1078"/>
    <b v="1"/>
    <n v="60"/>
    <b v="1"/>
    <n v="110"/>
    <n v="91.3"/>
    <x v="6"/>
    <s v="plays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1079"/>
    <b v="0"/>
    <n v="100"/>
    <b v="1"/>
    <n v="109"/>
    <n v="54.69"/>
    <x v="1"/>
    <s v="nonfiction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080"/>
    <b v="0"/>
    <n v="78"/>
    <b v="1"/>
    <n v="137"/>
    <n v="70.06"/>
    <x v="7"/>
    <s v="rock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1081"/>
    <b v="1"/>
    <n v="73"/>
    <b v="1"/>
    <n v="109"/>
    <n v="74.819999999999993"/>
    <x v="6"/>
    <s v="plays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1082"/>
    <b v="1"/>
    <n v="34"/>
    <b v="1"/>
    <n v="136"/>
    <n v="160.47"/>
    <x v="5"/>
    <s v="documentary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083"/>
    <b v="1"/>
    <n v="52"/>
    <b v="0"/>
    <n v="35"/>
    <n v="104.85"/>
    <x v="2"/>
    <s v="photobooks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1084"/>
    <b v="0"/>
    <n v="149"/>
    <b v="1"/>
    <n v="156"/>
    <n v="36.53"/>
    <x v="1"/>
    <s v="nonfiction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085"/>
    <b v="0"/>
    <n v="112"/>
    <b v="1"/>
    <n v="272"/>
    <n v="48.54"/>
    <x v="7"/>
    <s v="rock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1086"/>
    <b v="1"/>
    <n v="89"/>
    <b v="1"/>
    <n v="109"/>
    <n v="61.04"/>
    <x v="7"/>
    <s v="indie rock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087"/>
    <b v="0"/>
    <n v="47"/>
    <b v="0"/>
    <n v="32"/>
    <n v="115.55"/>
    <x v="1"/>
    <s v="translations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1088"/>
    <b v="1"/>
    <n v="100"/>
    <b v="1"/>
    <n v="109"/>
    <n v="54.3"/>
    <x v="6"/>
    <s v="play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089"/>
    <b v="1"/>
    <n v="76"/>
    <b v="0"/>
    <n v="15"/>
    <n v="71.34"/>
    <x v="2"/>
    <s v="photobooks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1090"/>
    <b v="0"/>
    <n v="102"/>
    <b v="1"/>
    <n v="271"/>
    <n v="53.08"/>
    <x v="3"/>
    <s v="tabletop game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091"/>
    <b v="0"/>
    <n v="53"/>
    <b v="1"/>
    <n v="155"/>
    <n v="102.08"/>
    <x v="5"/>
    <s v="shorts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1092"/>
    <b v="0"/>
    <n v="57"/>
    <b v="1"/>
    <n v="108"/>
    <n v="94.91"/>
    <x v="6"/>
    <s v="musical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1093"/>
    <b v="0"/>
    <n v="106"/>
    <b v="1"/>
    <n v="120"/>
    <n v="50.93"/>
    <x v="7"/>
    <s v="rock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1094"/>
    <b v="0"/>
    <n v="35"/>
    <b v="1"/>
    <n v="108"/>
    <n v="154.16999999999999"/>
    <x v="0"/>
    <s v="hardware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095"/>
    <b v="1"/>
    <n v="75"/>
    <b v="0"/>
    <n v="31"/>
    <n v="71.87"/>
    <x v="2"/>
    <s v="photobooks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1096"/>
    <b v="1"/>
    <n v="118"/>
    <b v="1"/>
    <n v="108"/>
    <n v="45.67"/>
    <x v="5"/>
    <s v="documentary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1097"/>
    <b v="0"/>
    <n v="70"/>
    <b v="1"/>
    <n v="108"/>
    <n v="76.87"/>
    <x v="5"/>
    <s v="television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1098"/>
    <b v="0"/>
    <n v="37"/>
    <b v="0"/>
    <n v="90"/>
    <n v="145.41"/>
    <x v="6"/>
    <s v="musical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1099"/>
    <b v="0"/>
    <n v="70"/>
    <b v="1"/>
    <n v="108"/>
    <n v="76.8"/>
    <x v="6"/>
    <s v="plays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1100"/>
    <b v="0"/>
    <n v="46"/>
    <b v="1"/>
    <n v="139"/>
    <n v="116.65"/>
    <x v="6"/>
    <s v="plays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1101"/>
    <b v="0"/>
    <n v="64"/>
    <b v="1"/>
    <n v="102"/>
    <n v="83.75"/>
    <x v="5"/>
    <s v="television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1102"/>
    <b v="0"/>
    <n v="78"/>
    <b v="1"/>
    <n v="107"/>
    <n v="68.709999999999994"/>
    <x v="7"/>
    <s v="rock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1103"/>
    <b v="0"/>
    <n v="133"/>
    <b v="1"/>
    <n v="160"/>
    <n v="40.29"/>
    <x v="6"/>
    <s v="plays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104"/>
    <b v="0"/>
    <n v="73"/>
    <b v="1"/>
    <n v="107"/>
    <n v="73.36"/>
    <x v="7"/>
    <s v="rock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1105"/>
    <b v="0"/>
    <n v="72"/>
    <b v="1"/>
    <n v="107"/>
    <n v="74.209999999999994"/>
    <x v="6"/>
    <s v="plays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1106"/>
    <b v="0"/>
    <n v="90"/>
    <b v="1"/>
    <n v="127"/>
    <n v="59.23"/>
    <x v="7"/>
    <s v="rock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x v="1107"/>
    <b v="0"/>
    <n v="49"/>
    <b v="1"/>
    <n v="107"/>
    <n v="108.78"/>
    <x v="2"/>
    <s v="photobooks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1108"/>
    <b v="0"/>
    <n v="76"/>
    <b v="0"/>
    <n v="27"/>
    <n v="70.11"/>
    <x v="6"/>
    <s v="spaces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1109"/>
    <b v="1"/>
    <n v="65"/>
    <b v="1"/>
    <n v="177"/>
    <n v="81.89"/>
    <x v="5"/>
    <s v="documentary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110"/>
    <b v="0"/>
    <n v="105"/>
    <b v="1"/>
    <n v="116"/>
    <n v="50.69"/>
    <x v="7"/>
    <s v="indie rock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1111"/>
    <b v="0"/>
    <n v="64"/>
    <b v="1"/>
    <n v="133"/>
    <n v="82.94"/>
    <x v="6"/>
    <s v="spaces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112"/>
    <b v="1"/>
    <n v="28"/>
    <b v="1"/>
    <n v="106"/>
    <n v="189.29"/>
    <x v="7"/>
    <s v="rock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113"/>
    <b v="1"/>
    <n v="110"/>
    <b v="1"/>
    <n v="132"/>
    <n v="48.15"/>
    <x v="2"/>
    <s v="photobooks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1114"/>
    <b v="0"/>
    <n v="37"/>
    <b v="1"/>
    <n v="106"/>
    <n v="143.11000000000001"/>
    <x v="6"/>
    <s v="plays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1115"/>
    <b v="0"/>
    <n v="46"/>
    <b v="1"/>
    <n v="106"/>
    <n v="115.02"/>
    <x v="6"/>
    <s v="plays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1116"/>
    <b v="0"/>
    <n v="126"/>
    <b v="1"/>
    <n v="106"/>
    <n v="41.94"/>
    <x v="6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1117"/>
    <b v="0"/>
    <n v="49"/>
    <b v="1"/>
    <n v="105"/>
    <n v="107.57"/>
    <x v="6"/>
    <s v="plays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1118"/>
    <b v="0"/>
    <n v="70"/>
    <b v="1"/>
    <n v="105"/>
    <n v="75.19"/>
    <x v="5"/>
    <s v="documentary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1119"/>
    <b v="0"/>
    <n v="82"/>
    <b v="1"/>
    <n v="105"/>
    <n v="64.16"/>
    <x v="6"/>
    <s v="plays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1120"/>
    <b v="0"/>
    <n v="43"/>
    <b v="1"/>
    <n v="105"/>
    <n v="122.33"/>
    <x v="5"/>
    <s v="shorts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1121"/>
    <b v="0"/>
    <n v="50"/>
    <b v="1"/>
    <n v="112"/>
    <n v="105.18"/>
    <x v="5"/>
    <s v="documentary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1122"/>
    <b v="1"/>
    <n v="100"/>
    <b v="1"/>
    <n v="117"/>
    <n v="52.58"/>
    <x v="6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1123"/>
    <b v="0"/>
    <n v="12"/>
    <b v="0"/>
    <n v="11"/>
    <n v="437.5"/>
    <x v="6"/>
    <s v="plays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1124"/>
    <b v="0"/>
    <n v="104"/>
    <b v="1"/>
    <n v="105"/>
    <n v="50.38"/>
    <x v="6"/>
    <s v="plays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125"/>
    <b v="0"/>
    <n v="46"/>
    <b v="1"/>
    <n v="105"/>
    <n v="113.83"/>
    <x v="7"/>
    <s v="pop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1126"/>
    <b v="0"/>
    <n v="147"/>
    <b v="1"/>
    <n v="105"/>
    <n v="35.61"/>
    <x v="7"/>
    <s v="indie rock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1127"/>
    <b v="0"/>
    <n v="142"/>
    <b v="1"/>
    <n v="105"/>
    <n v="36.86"/>
    <x v="6"/>
    <s v="plays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1128"/>
    <b v="0"/>
    <n v="17"/>
    <b v="0"/>
    <n v="2"/>
    <n v="307.82"/>
    <x v="0"/>
    <s v="space exploration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1129"/>
    <b v="0"/>
    <n v="56"/>
    <b v="1"/>
    <n v="105"/>
    <n v="93.43"/>
    <x v="6"/>
    <s v="plays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1130"/>
    <b v="0"/>
    <n v="120"/>
    <b v="1"/>
    <n v="131"/>
    <n v="43.55"/>
    <x v="1"/>
    <s v="nonfiction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1131"/>
    <b v="0"/>
    <n v="65"/>
    <b v="1"/>
    <n v="105"/>
    <n v="80.400000000000006"/>
    <x v="6"/>
    <s v="plays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132"/>
    <b v="1"/>
    <n v="81"/>
    <b v="1"/>
    <n v="104"/>
    <n v="64.47"/>
    <x v="7"/>
    <s v="rock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1133"/>
    <b v="0"/>
    <n v="103"/>
    <b v="1"/>
    <n v="116"/>
    <n v="50.69"/>
    <x v="6"/>
    <s v="spaces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1134"/>
    <b v="1"/>
    <n v="104"/>
    <b v="1"/>
    <n v="116"/>
    <n v="50.2"/>
    <x v="6"/>
    <s v="plays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135"/>
    <b v="0"/>
    <n v="79"/>
    <b v="0"/>
    <n v="26"/>
    <n v="65.97"/>
    <x v="7"/>
    <s v="faith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136"/>
    <b v="0"/>
    <n v="78"/>
    <b v="1"/>
    <n v="104"/>
    <n v="66.7"/>
    <x v="1"/>
    <s v="nonfiction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37"/>
    <b v="0"/>
    <n v="81"/>
    <b v="1"/>
    <n v="104"/>
    <n v="64.2"/>
    <x v="5"/>
    <s v="shorts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138"/>
    <b v="0"/>
    <n v="4"/>
    <b v="0"/>
    <n v="104"/>
    <n v="1300"/>
    <x v="0"/>
    <s v="wearables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1139"/>
    <b v="0"/>
    <n v="54"/>
    <b v="1"/>
    <n v="104"/>
    <n v="96.2"/>
    <x v="6"/>
    <s v="plays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1140"/>
    <b v="1"/>
    <n v="96"/>
    <b v="1"/>
    <n v="104"/>
    <n v="54.02"/>
    <x v="5"/>
    <s v="documentary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1141"/>
    <b v="0"/>
    <n v="52"/>
    <b v="1"/>
    <n v="104"/>
    <n v="99.54"/>
    <x v="6"/>
    <s v="musical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1142"/>
    <b v="1"/>
    <n v="82"/>
    <b v="1"/>
    <n v="104"/>
    <n v="63.11"/>
    <x v="6"/>
    <s v="plays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1143"/>
    <b v="0"/>
    <n v="30"/>
    <b v="1"/>
    <n v="103"/>
    <n v="172.23"/>
    <x v="6"/>
    <s v="musical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1144"/>
    <b v="1"/>
    <n v="97"/>
    <b v="1"/>
    <n v="129"/>
    <n v="53.16"/>
    <x v="6"/>
    <s v="spaces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1145"/>
    <b v="0"/>
    <n v="60"/>
    <b v="1"/>
    <n v="103"/>
    <n v="85.75"/>
    <x v="0"/>
    <s v="makerspaces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146"/>
    <b v="0"/>
    <n v="77"/>
    <b v="1"/>
    <n v="103"/>
    <n v="66.69"/>
    <x v="7"/>
    <s v="rock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1147"/>
    <b v="0"/>
    <n v="93"/>
    <b v="1"/>
    <n v="102"/>
    <n v="55.01"/>
    <x v="6"/>
    <s v="plays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1148"/>
    <b v="0"/>
    <n v="62"/>
    <b v="1"/>
    <n v="102"/>
    <n v="82.52"/>
    <x v="1"/>
    <s v="nonfiction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1149"/>
    <b v="0"/>
    <n v="34"/>
    <b v="1"/>
    <n v="102"/>
    <n v="150.15"/>
    <x v="6"/>
    <s v="plays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1150"/>
    <b v="1"/>
    <n v="59"/>
    <b v="1"/>
    <n v="102"/>
    <n v="86.49"/>
    <x v="6"/>
    <s v="spaces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1151"/>
    <b v="0"/>
    <n v="87"/>
    <b v="1"/>
    <n v="102"/>
    <n v="58.62"/>
    <x v="6"/>
    <s v="plays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1152"/>
    <b v="0"/>
    <n v="62"/>
    <b v="1"/>
    <n v="128"/>
    <n v="82.26"/>
    <x v="6"/>
    <s v="plays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1153"/>
    <b v="0"/>
    <n v="99"/>
    <b v="1"/>
    <n v="102"/>
    <n v="51.47"/>
    <x v="1"/>
    <s v="nonfiction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1154"/>
    <b v="0"/>
    <n v="181"/>
    <b v="1"/>
    <n v="154"/>
    <n v="28.1"/>
    <x v="3"/>
    <s v="tabletop games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1155"/>
    <b v="1"/>
    <n v="63"/>
    <b v="1"/>
    <n v="127"/>
    <n v="80.73"/>
    <x v="6"/>
    <s v="plays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1156"/>
    <b v="0"/>
    <n v="99"/>
    <b v="1"/>
    <n v="254"/>
    <n v="51.31"/>
    <x v="7"/>
    <s v="indie rock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1157"/>
    <b v="0"/>
    <n v="50"/>
    <b v="1"/>
    <n v="508"/>
    <n v="101.56"/>
    <x v="0"/>
    <s v="hardware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1158"/>
    <b v="0"/>
    <n v="139"/>
    <b v="1"/>
    <n v="101"/>
    <n v="36.47"/>
    <x v="6"/>
    <s v="plays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1159"/>
    <b v="0"/>
    <n v="46"/>
    <b v="1"/>
    <n v="101"/>
    <n v="110.22"/>
    <x v="6"/>
    <s v="plays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1160"/>
    <b v="1"/>
    <n v="94"/>
    <b v="1"/>
    <n v="101"/>
    <n v="53.89"/>
    <x v="7"/>
    <s v="metal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161"/>
    <b v="0"/>
    <n v="211"/>
    <b v="1"/>
    <n v="112"/>
    <n v="23.96"/>
    <x v="7"/>
    <s v="electronic music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1162"/>
    <b v="0"/>
    <n v="54"/>
    <b v="1"/>
    <n v="101"/>
    <n v="93.61"/>
    <x v="6"/>
    <s v="plays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1163"/>
    <b v="0"/>
    <n v="58"/>
    <b v="1"/>
    <n v="112"/>
    <n v="87.1"/>
    <x v="7"/>
    <s v="rock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164"/>
    <b v="0"/>
    <n v="148"/>
    <b v="0"/>
    <n v="3"/>
    <n v="34.130000000000003"/>
    <x v="3"/>
    <s v="video games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1165"/>
    <b v="0"/>
    <n v="121"/>
    <b v="1"/>
    <n v="101"/>
    <n v="41.74"/>
    <x v="0"/>
    <s v="hardware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1166"/>
    <b v="0"/>
    <n v="91"/>
    <b v="1"/>
    <n v="101"/>
    <n v="55.5"/>
    <x v="6"/>
    <s v="musical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1167"/>
    <b v="1"/>
    <n v="94"/>
    <b v="1"/>
    <n v="126"/>
    <n v="53.72"/>
    <x v="6"/>
    <s v="plays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1168"/>
    <b v="0"/>
    <n v="46"/>
    <b v="1"/>
    <n v="101"/>
    <n v="109.71"/>
    <x v="7"/>
    <s v="rock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1169"/>
    <b v="0"/>
    <n v="60"/>
    <b v="1"/>
    <n v="126"/>
    <n v="84.08"/>
    <x v="7"/>
    <s v="classical music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1170"/>
    <b v="0"/>
    <n v="57"/>
    <b v="1"/>
    <n v="101"/>
    <n v="88.44"/>
    <x v="7"/>
    <s v="classical music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1171"/>
    <b v="0"/>
    <n v="44"/>
    <b v="1"/>
    <n v="101"/>
    <n v="114.55"/>
    <x v="6"/>
    <s v="plays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1172"/>
    <b v="0"/>
    <n v="196"/>
    <b v="1"/>
    <n v="101"/>
    <n v="25.69"/>
    <x v="6"/>
    <s v="plays"/>
    <x v="2"/>
  </r>
  <r>
    <n v="106"/>
    <s v="LOST WEEKEND"/>
    <s v="A Boy. A Girl. A Car. A Serial Killer."/>
    <n v="5000"/>
    <n v="5025"/>
    <x v="0"/>
    <s v="US"/>
    <s v="USD"/>
    <n v="1333391901"/>
    <n v="1332182301"/>
    <x v="1173"/>
    <b v="0"/>
    <n v="27"/>
    <b v="1"/>
    <n v="101"/>
    <n v="186.11"/>
    <x v="5"/>
    <s v="short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1174"/>
    <b v="0"/>
    <n v="41"/>
    <b v="1"/>
    <n v="100"/>
    <n v="122.54"/>
    <x v="6"/>
    <s v="plays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1175"/>
    <b v="0"/>
    <n v="63"/>
    <b v="1"/>
    <n v="100"/>
    <n v="79.62"/>
    <x v="6"/>
    <s v="plays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1176"/>
    <b v="0"/>
    <n v="25"/>
    <b v="1"/>
    <n v="100"/>
    <n v="200.49"/>
    <x v="6"/>
    <s v="plays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1177"/>
    <b v="0"/>
    <n v="28"/>
    <b v="0"/>
    <n v="10"/>
    <n v="178.93"/>
    <x v="0"/>
    <s v="wearables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1178"/>
    <b v="0"/>
    <n v="73"/>
    <b v="1"/>
    <n v="100"/>
    <n v="68.53"/>
    <x v="6"/>
    <s v="plays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1179"/>
    <b v="0"/>
    <n v="28"/>
    <b v="1"/>
    <n v="100"/>
    <n v="178.61"/>
    <x v="7"/>
    <s v="rock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1180"/>
    <b v="0"/>
    <n v="38"/>
    <b v="1"/>
    <n v="100"/>
    <n v="131.58000000000001"/>
    <x v="7"/>
    <s v="indie rock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181"/>
    <b v="0"/>
    <n v="26"/>
    <b v="1"/>
    <n v="100"/>
    <n v="192.31"/>
    <x v="5"/>
    <s v="shorts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1182"/>
    <b v="1"/>
    <n v="50"/>
    <b v="1"/>
    <n v="100"/>
    <n v="100"/>
    <x v="5"/>
    <s v="documentary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1183"/>
    <b v="0"/>
    <n v="27"/>
    <b v="1"/>
    <n v="100"/>
    <n v="185.19"/>
    <x v="7"/>
    <s v="classical music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1184"/>
    <b v="0"/>
    <n v="77"/>
    <b v="1"/>
    <n v="100"/>
    <n v="64.94"/>
    <x v="6"/>
    <s v="musical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1185"/>
    <b v="0"/>
    <n v="28"/>
    <b v="1"/>
    <n v="100"/>
    <n v="178.57"/>
    <x v="6"/>
    <s v="plays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186"/>
    <b v="0"/>
    <n v="76"/>
    <b v="1"/>
    <n v="108"/>
    <n v="65.16"/>
    <x v="7"/>
    <s v="electronic music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187"/>
    <b v="0"/>
    <n v="16"/>
    <b v="0"/>
    <n v="20"/>
    <n v="308.75"/>
    <x v="0"/>
    <s v="wearables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188"/>
    <b v="0"/>
    <n v="38"/>
    <b v="0"/>
    <n v="14"/>
    <n v="129.97"/>
    <x v="0"/>
    <s v="gadgets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1189"/>
    <b v="0"/>
    <n v="52"/>
    <b v="1"/>
    <n v="110"/>
    <n v="94.9"/>
    <x v="6"/>
    <s v="musical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190"/>
    <b v="0"/>
    <n v="90"/>
    <b v="0"/>
    <n v="10"/>
    <n v="54.67"/>
    <x v="0"/>
    <s v="wearables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1191"/>
    <b v="0"/>
    <n v="124"/>
    <b v="0"/>
    <n v="2"/>
    <n v="39.57"/>
    <x v="5"/>
    <s v="animation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1192"/>
    <b v="0"/>
    <n v="33"/>
    <b v="1"/>
    <n v="100"/>
    <n v="148.47999999999999"/>
    <x v="6"/>
    <s v="plays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1193"/>
    <b v="0"/>
    <n v="120"/>
    <b v="1"/>
    <n v="196"/>
    <n v="40.75"/>
    <x v="7"/>
    <s v="electronic music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1194"/>
    <b v="0"/>
    <n v="55"/>
    <b v="0"/>
    <n v="33"/>
    <n v="88.8"/>
    <x v="5"/>
    <s v="animation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1195"/>
    <b v="0"/>
    <n v="75"/>
    <b v="1"/>
    <n v="106"/>
    <n v="64.75"/>
    <x v="3"/>
    <s v="tabletop games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196"/>
    <b v="1"/>
    <n v="108"/>
    <b v="0"/>
    <n v="20"/>
    <n v="44.94"/>
    <x v="2"/>
    <s v="photobooks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197"/>
    <b v="0"/>
    <n v="65"/>
    <b v="1"/>
    <n v="110"/>
    <n v="74.25"/>
    <x v="7"/>
    <s v="rock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198"/>
    <b v="1"/>
    <n v="141"/>
    <b v="1"/>
    <n v="138"/>
    <n v="34.17"/>
    <x v="7"/>
    <s v="rock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1199"/>
    <b v="0"/>
    <n v="194"/>
    <b v="1"/>
    <n v="320"/>
    <n v="24.76"/>
    <x v="3"/>
    <s v="tabletop games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1200"/>
    <b v="1"/>
    <n v="168"/>
    <b v="1"/>
    <n v="107"/>
    <n v="28.58"/>
    <x v="5"/>
    <s v="documentary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1201"/>
    <b v="0"/>
    <n v="115"/>
    <b v="1"/>
    <n v="120"/>
    <n v="41.7"/>
    <x v="7"/>
    <s v="metal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1202"/>
    <b v="1"/>
    <n v="62"/>
    <b v="1"/>
    <n v="114"/>
    <n v="77.34"/>
    <x v="6"/>
    <s v="plays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1203"/>
    <b v="0"/>
    <n v="30"/>
    <b v="1"/>
    <n v="120"/>
    <n v="159.47"/>
    <x v="6"/>
    <s v="plays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204"/>
    <b v="0"/>
    <n v="131"/>
    <b v="1"/>
    <n v="237"/>
    <n v="36.21"/>
    <x v="7"/>
    <s v="electronic music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205"/>
    <b v="0"/>
    <n v="58"/>
    <b v="0"/>
    <n v="3"/>
    <n v="81.239999999999995"/>
    <x v="5"/>
    <s v="science fiction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1206"/>
    <b v="0"/>
    <n v="55"/>
    <b v="1"/>
    <n v="117"/>
    <n v="85.18"/>
    <x v="6"/>
    <s v="spaces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1207"/>
    <b v="0"/>
    <n v="75"/>
    <b v="1"/>
    <n v="134"/>
    <n v="62.38"/>
    <x v="7"/>
    <s v="indie rock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208"/>
    <b v="0"/>
    <n v="93"/>
    <b v="1"/>
    <n v="212"/>
    <n v="50.25"/>
    <x v="7"/>
    <s v="rock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1209"/>
    <b v="0"/>
    <n v="11"/>
    <b v="0"/>
    <n v="2"/>
    <n v="424.45"/>
    <x v="0"/>
    <s v="wearabl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210"/>
    <b v="0"/>
    <n v="95"/>
    <b v="0"/>
    <n v="72"/>
    <n v="49.12"/>
    <x v="3"/>
    <s v="mobile games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211"/>
    <b v="0"/>
    <n v="87"/>
    <b v="1"/>
    <n v="104"/>
    <n v="53.56"/>
    <x v="7"/>
    <s v="rock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1212"/>
    <b v="0"/>
    <n v="56"/>
    <b v="1"/>
    <n v="155"/>
    <n v="83.14"/>
    <x v="6"/>
    <s v="plays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1213"/>
    <b v="0"/>
    <n v="108"/>
    <b v="1"/>
    <n v="103"/>
    <n v="43.04"/>
    <x v="5"/>
    <s v="shorts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1214"/>
    <b v="0"/>
    <n v="48"/>
    <b v="1"/>
    <n v="155"/>
    <n v="96.71"/>
    <x v="5"/>
    <s v="shorts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1215"/>
    <b v="0"/>
    <n v="67"/>
    <b v="1"/>
    <n v="155"/>
    <n v="69.27"/>
    <x v="4"/>
    <s v="small batch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1216"/>
    <b v="0"/>
    <n v="20"/>
    <b v="0"/>
    <n v="31"/>
    <n v="231.75"/>
    <x v="7"/>
    <s v="jazz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1217"/>
    <b v="0"/>
    <n v="37"/>
    <b v="0"/>
    <n v="4"/>
    <n v="125.27"/>
    <x v="6"/>
    <s v="spaces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1218"/>
    <b v="0"/>
    <n v="37"/>
    <b v="0"/>
    <n v="31"/>
    <n v="124.92"/>
    <x v="0"/>
    <s v="wearables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1219"/>
    <b v="1"/>
    <n v="46"/>
    <b v="1"/>
    <n v="107"/>
    <n v="100.22"/>
    <x v="6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x v="1220"/>
    <b v="0"/>
    <n v="63"/>
    <b v="1"/>
    <n v="102"/>
    <n v="72.89"/>
    <x v="6"/>
    <s v="plays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1221"/>
    <b v="0"/>
    <n v="65"/>
    <b v="1"/>
    <n v="153"/>
    <n v="70.459999999999994"/>
    <x v="6"/>
    <s v="plays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1222"/>
    <b v="1"/>
    <n v="57"/>
    <b v="1"/>
    <n v="102"/>
    <n v="80.16"/>
    <x v="6"/>
    <s v="plays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1223"/>
    <b v="0"/>
    <n v="89"/>
    <b v="0"/>
    <n v="30"/>
    <n v="51.29"/>
    <x v="3"/>
    <s v="video games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1224"/>
    <b v="0"/>
    <n v="40"/>
    <b v="1"/>
    <n v="101"/>
    <n v="114.13"/>
    <x v="6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225"/>
    <b v="0"/>
    <n v="108"/>
    <b v="1"/>
    <n v="130"/>
    <n v="42.21"/>
    <x v="6"/>
    <s v="plays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1226"/>
    <b v="0"/>
    <n v="59"/>
    <b v="1"/>
    <n v="103"/>
    <n v="77.27"/>
    <x v="1"/>
    <s v="nonfiction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1227"/>
    <b v="0"/>
    <n v="17"/>
    <b v="1"/>
    <n v="101"/>
    <n v="267.64999999999998"/>
    <x v="6"/>
    <s v="musical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1228"/>
    <b v="0"/>
    <n v="80"/>
    <b v="1"/>
    <n v="114"/>
    <n v="56.83"/>
    <x v="6"/>
    <s v="plays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1229"/>
    <b v="0"/>
    <n v="114"/>
    <b v="1"/>
    <n v="114"/>
    <n v="39.869999999999997"/>
    <x v="6"/>
    <s v="plays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230"/>
    <b v="0"/>
    <n v="70"/>
    <b v="1"/>
    <n v="101"/>
    <n v="64.709999999999994"/>
    <x v="7"/>
    <s v="pop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231"/>
    <b v="1"/>
    <n v="140"/>
    <b v="1"/>
    <n v="174"/>
    <n v="32.32"/>
    <x v="2"/>
    <s v="photobooks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232"/>
    <b v="0"/>
    <n v="27"/>
    <b v="1"/>
    <n v="100"/>
    <n v="167.49"/>
    <x v="5"/>
    <s v="shorts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1233"/>
    <b v="0"/>
    <n v="33"/>
    <b v="1"/>
    <n v="113"/>
    <n v="136.91"/>
    <x v="7"/>
    <s v="classical music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1234"/>
    <b v="0"/>
    <n v="61"/>
    <b v="1"/>
    <n v="100"/>
    <n v="74.069999999999993"/>
    <x v="7"/>
    <s v="classical music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1235"/>
    <b v="0"/>
    <n v="95"/>
    <b v="1"/>
    <n v="113"/>
    <n v="47.54"/>
    <x v="7"/>
    <s v="indie rock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1236"/>
    <b v="0"/>
    <n v="69"/>
    <b v="1"/>
    <n v="100"/>
    <n v="65.38"/>
    <x v="6"/>
    <s v="plays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1237"/>
    <b v="0"/>
    <n v="56"/>
    <b v="1"/>
    <n v="113"/>
    <n v="80.55"/>
    <x v="7"/>
    <s v="indie rock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1238"/>
    <b v="0"/>
    <n v="43"/>
    <b v="1"/>
    <n v="100"/>
    <n v="104.65"/>
    <x v="7"/>
    <s v="rock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1239"/>
    <b v="0"/>
    <n v="31"/>
    <b v="1"/>
    <n v="100"/>
    <n v="145.16"/>
    <x v="6"/>
    <s v="plays"/>
    <x v="1"/>
  </r>
  <r>
    <n v="183"/>
    <s v="Three Little Words"/>
    <s v="Don't kill me until I meet my Dad"/>
    <n v="12500"/>
    <n v="4482"/>
    <x v="2"/>
    <s v="GB"/>
    <s v="GBP"/>
    <n v="1417033610"/>
    <n v="1414438010"/>
    <x v="1240"/>
    <b v="0"/>
    <n v="12"/>
    <b v="0"/>
    <n v="36"/>
    <n v="373.5"/>
    <x v="5"/>
    <s v="drama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1241"/>
    <b v="0"/>
    <n v="72"/>
    <b v="1"/>
    <n v="111"/>
    <n v="61.9"/>
    <x v="7"/>
    <s v="electronic music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1242"/>
    <b v="0"/>
    <n v="61"/>
    <b v="1"/>
    <n v="127"/>
    <n v="72.95"/>
    <x v="6"/>
    <s v="plays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1243"/>
    <b v="0"/>
    <n v="65"/>
    <b v="1"/>
    <n v="111"/>
    <n v="68.349999999999994"/>
    <x v="6"/>
    <s v="plays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1244"/>
    <b v="1"/>
    <n v="63"/>
    <b v="1"/>
    <n v="164"/>
    <n v="70.290000000000006"/>
    <x v="6"/>
    <s v="plays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1245"/>
    <b v="0"/>
    <n v="88"/>
    <b v="1"/>
    <n v="110"/>
    <n v="50.11"/>
    <x v="6"/>
    <s v="musical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1246"/>
    <b v="0"/>
    <n v="89"/>
    <b v="1"/>
    <n v="103"/>
    <n v="49.55"/>
    <x v="6"/>
    <s v="plays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1247"/>
    <b v="0"/>
    <n v="89"/>
    <b v="1"/>
    <n v="110"/>
    <n v="49.44"/>
    <x v="6"/>
    <s v="plays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1248"/>
    <b v="0"/>
    <n v="23"/>
    <b v="1"/>
    <n v="147"/>
    <n v="191.13"/>
    <x v="6"/>
    <s v="spaces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1249"/>
    <b v="1"/>
    <n v="77"/>
    <b v="1"/>
    <n v="126"/>
    <n v="57.08"/>
    <x v="5"/>
    <s v="documentary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1250"/>
    <b v="0"/>
    <n v="47"/>
    <b v="1"/>
    <n v="110"/>
    <n v="93.4"/>
    <x v="5"/>
    <s v="television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1251"/>
    <b v="1"/>
    <n v="159"/>
    <b v="1"/>
    <n v="878"/>
    <n v="27.6"/>
    <x v="0"/>
    <s v="space exploration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1252"/>
    <b v="0"/>
    <n v="65"/>
    <b v="1"/>
    <n v="219"/>
    <n v="67.260000000000005"/>
    <x v="0"/>
    <s v="hardware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53"/>
    <b v="0"/>
    <n v="42"/>
    <b v="1"/>
    <n v="146"/>
    <n v="104.07"/>
    <x v="6"/>
    <s v="plays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1254"/>
    <b v="0"/>
    <n v="39"/>
    <b v="0"/>
    <n v="17"/>
    <n v="111.41"/>
    <x v="0"/>
    <s v="web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255"/>
    <b v="0"/>
    <n v="63"/>
    <b v="1"/>
    <n v="124"/>
    <n v="68.94"/>
    <x v="7"/>
    <s v="rock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256"/>
    <b v="1"/>
    <n v="150"/>
    <b v="1"/>
    <n v="109"/>
    <n v="28.94"/>
    <x v="1"/>
    <s v="radio &amp; podcasts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57"/>
    <b v="0"/>
    <n v="32"/>
    <b v="1"/>
    <n v="124"/>
    <n v="135.63"/>
    <x v="6"/>
    <s v="plays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1258"/>
    <b v="0"/>
    <n v="43"/>
    <b v="1"/>
    <n v="173"/>
    <n v="100.47"/>
    <x v="7"/>
    <s v="rock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1259"/>
    <b v="0"/>
    <n v="39"/>
    <b v="0"/>
    <n v="22"/>
    <n v="110.64"/>
    <x v="5"/>
    <s v="animation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260"/>
    <b v="0"/>
    <n v="82"/>
    <b v="1"/>
    <n v="127"/>
    <n v="52.6"/>
    <x v="7"/>
    <s v="pop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1261"/>
    <b v="0"/>
    <n v="46"/>
    <b v="1"/>
    <n v="123"/>
    <n v="93.7"/>
    <x v="0"/>
    <s v="makerspaces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1262"/>
    <b v="0"/>
    <n v="410"/>
    <b v="1"/>
    <n v="168"/>
    <n v="10.51"/>
    <x v="0"/>
    <s v="hardware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1263"/>
    <b v="0"/>
    <n v="58"/>
    <b v="1"/>
    <n v="108"/>
    <n v="74.239999999999995"/>
    <x v="6"/>
    <s v="musical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264"/>
    <b v="0"/>
    <n v="105"/>
    <b v="0"/>
    <n v="43"/>
    <n v="40.98"/>
    <x v="0"/>
    <s v="gadgets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1265"/>
    <b v="1"/>
    <n v="21"/>
    <b v="1"/>
    <n v="107"/>
    <n v="204.57"/>
    <x v="6"/>
    <s v="plays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1266"/>
    <b v="0"/>
    <n v="81"/>
    <b v="1"/>
    <n v="107"/>
    <n v="52.96"/>
    <x v="7"/>
    <s v="classical music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1267"/>
    <b v="0"/>
    <n v="43"/>
    <b v="1"/>
    <n v="107"/>
    <n v="99.53"/>
    <x v="7"/>
    <s v="rock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1268"/>
    <b v="0"/>
    <n v="57"/>
    <b v="1"/>
    <n v="122"/>
    <n v="75.09"/>
    <x v="6"/>
    <s v="plays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69"/>
    <b v="1"/>
    <n v="50"/>
    <b v="1"/>
    <n v="122"/>
    <n v="85.5"/>
    <x v="7"/>
    <s v="rock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1270"/>
    <b v="0"/>
    <n v="40"/>
    <b v="1"/>
    <n v="107"/>
    <n v="106.53"/>
    <x v="7"/>
    <s v="indie rock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1271"/>
    <b v="0"/>
    <n v="23"/>
    <b v="1"/>
    <n v="106"/>
    <n v="184.78"/>
    <x v="6"/>
    <s v="plays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1272"/>
    <b v="0"/>
    <n v="169"/>
    <b v="1"/>
    <n v="142"/>
    <n v="25.13"/>
    <x v="6"/>
    <s v="plays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1273"/>
    <b v="0"/>
    <n v="47"/>
    <b v="1"/>
    <n v="106"/>
    <n v="90.28"/>
    <x v="7"/>
    <s v="rock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1274"/>
    <b v="0"/>
    <n v="41"/>
    <b v="1"/>
    <n v="101"/>
    <n v="103.17"/>
    <x v="6"/>
    <s v="spaces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1275"/>
    <b v="0"/>
    <n v="191"/>
    <b v="1"/>
    <n v="384"/>
    <n v="22.12"/>
    <x v="0"/>
    <s v="hardware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1276"/>
    <b v="0"/>
    <n v="72"/>
    <b v="1"/>
    <n v="121"/>
    <n v="58.6"/>
    <x v="7"/>
    <s v="indie rock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1277"/>
    <b v="0"/>
    <n v="31"/>
    <b v="1"/>
    <n v="105"/>
    <n v="136"/>
    <x v="6"/>
    <s v="plays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1278"/>
    <b v="0"/>
    <n v="57"/>
    <b v="1"/>
    <n v="105"/>
    <n v="73.77"/>
    <x v="7"/>
    <s v="rock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279"/>
    <b v="1"/>
    <n v="86"/>
    <b v="0"/>
    <n v="22"/>
    <n v="48.72"/>
    <x v="2"/>
    <s v="photobooks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1280"/>
    <b v="0"/>
    <n v="98"/>
    <b v="1"/>
    <n v="105"/>
    <n v="42.72"/>
    <x v="7"/>
    <s v="metal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281"/>
    <b v="0"/>
    <n v="93"/>
    <b v="1"/>
    <n v="119"/>
    <n v="44.96"/>
    <x v="7"/>
    <s v="pop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1282"/>
    <b v="0"/>
    <n v="90"/>
    <b v="1"/>
    <n v="119"/>
    <n v="46.4"/>
    <x v="7"/>
    <s v="indie rock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1283"/>
    <b v="0"/>
    <n v="67"/>
    <b v="1"/>
    <n v="139"/>
    <n v="62.33"/>
    <x v="6"/>
    <s v="plays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1284"/>
    <b v="0"/>
    <n v="24"/>
    <b v="0"/>
    <n v="60"/>
    <n v="174"/>
    <x v="6"/>
    <s v="musical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85"/>
    <b v="1"/>
    <n v="66"/>
    <b v="1"/>
    <n v="119"/>
    <n v="63.18"/>
    <x v="7"/>
    <s v="rock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286"/>
    <b v="0"/>
    <n v="89"/>
    <b v="1"/>
    <n v="166"/>
    <n v="46.65"/>
    <x v="7"/>
    <s v="indie rock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1287"/>
    <b v="0"/>
    <n v="52"/>
    <b v="1"/>
    <n v="104"/>
    <n v="79.83"/>
    <x v="7"/>
    <s v="rock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1288"/>
    <b v="0"/>
    <n v="80"/>
    <b v="1"/>
    <n v="138"/>
    <n v="51.88"/>
    <x v="6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1289"/>
    <b v="0"/>
    <n v="38"/>
    <b v="1"/>
    <n v="138"/>
    <n v="109.08"/>
    <x v="6"/>
    <s v="plays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90"/>
    <b v="1"/>
    <n v="54"/>
    <b v="1"/>
    <n v="104"/>
    <n v="76.67"/>
    <x v="7"/>
    <s v="rock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1291"/>
    <b v="1"/>
    <n v="113"/>
    <b v="1"/>
    <n v="103"/>
    <n v="36.61"/>
    <x v="6"/>
    <s v="plays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292"/>
    <b v="1"/>
    <n v="73"/>
    <b v="1"/>
    <n v="176"/>
    <n v="56.64"/>
    <x v="2"/>
    <s v="photobooks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1293"/>
    <b v="0"/>
    <n v="64"/>
    <b v="0"/>
    <n v="39"/>
    <n v="64.53"/>
    <x v="4"/>
    <s v="small batch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1294"/>
    <b v="1"/>
    <n v="82"/>
    <b v="1"/>
    <n v="137"/>
    <n v="50.29"/>
    <x v="5"/>
    <s v="documentary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1295"/>
    <b v="0"/>
    <n v="63"/>
    <b v="1"/>
    <n v="103"/>
    <n v="65.38"/>
    <x v="7"/>
    <s v="rock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296"/>
    <b v="0"/>
    <n v="66"/>
    <b v="1"/>
    <n v="103"/>
    <n v="62.17"/>
    <x v="7"/>
    <s v="rock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297"/>
    <b v="0"/>
    <n v="92"/>
    <b v="0"/>
    <n v="29"/>
    <n v="44.48"/>
    <x v="2"/>
    <s v="places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1298"/>
    <b v="0"/>
    <n v="48"/>
    <b v="1"/>
    <n v="102"/>
    <n v="85.21"/>
    <x v="6"/>
    <s v="plays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1299"/>
    <b v="0"/>
    <n v="71"/>
    <b v="1"/>
    <n v="102"/>
    <n v="57.54"/>
    <x v="7"/>
    <s v="classical music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1300"/>
    <b v="0"/>
    <n v="88"/>
    <b v="1"/>
    <n v="136"/>
    <n v="46.42"/>
    <x v="6"/>
    <s v="plays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1301"/>
    <b v="0"/>
    <n v="20"/>
    <b v="1"/>
    <n v="102"/>
    <n v="204.05"/>
    <x v="6"/>
    <s v="plays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1302"/>
    <b v="1"/>
    <n v="67"/>
    <b v="1"/>
    <n v="102"/>
    <n v="60.87"/>
    <x v="4"/>
    <s v="small batch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1303"/>
    <b v="0"/>
    <n v="48"/>
    <b v="1"/>
    <n v="102"/>
    <n v="84.85"/>
    <x v="6"/>
    <s v="plays"/>
    <x v="2"/>
  </r>
  <r>
    <n v="1378"/>
    <s v="SIX BY SEVEN"/>
    <s v="A psychedelic post rock masterpiece!"/>
    <n v="2000"/>
    <n v="4067"/>
    <x v="0"/>
    <s v="GB"/>
    <s v="GBP"/>
    <n v="1470075210"/>
    <n v="1468779210"/>
    <x v="1304"/>
    <b v="0"/>
    <n v="133"/>
    <b v="1"/>
    <n v="203"/>
    <n v="30.58"/>
    <x v="7"/>
    <s v="rock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1305"/>
    <b v="1"/>
    <n v="50"/>
    <b v="0"/>
    <n v="41"/>
    <n v="81.319999999999993"/>
    <x v="6"/>
    <s v="plays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306"/>
    <b v="0"/>
    <n v="47"/>
    <b v="1"/>
    <n v="102"/>
    <n v="86.49"/>
    <x v="7"/>
    <s v="rock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1307"/>
    <b v="0"/>
    <n v="32"/>
    <b v="1"/>
    <n v="101"/>
    <n v="126.72"/>
    <x v="6"/>
    <s v="musical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1308"/>
    <b v="0"/>
    <n v="87"/>
    <b v="1"/>
    <n v="108"/>
    <n v="46.61"/>
    <x v="6"/>
    <s v="plays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1309"/>
    <b v="0"/>
    <n v="53"/>
    <b v="1"/>
    <n v="101"/>
    <n v="76.45"/>
    <x v="5"/>
    <s v="television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10"/>
    <b v="0"/>
    <n v="24"/>
    <b v="1"/>
    <n v="135"/>
    <n v="168.75"/>
    <x v="6"/>
    <s v="plays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1311"/>
    <b v="0"/>
    <n v="23"/>
    <b v="1"/>
    <n v="119"/>
    <n v="176.09"/>
    <x v="6"/>
    <s v="play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312"/>
    <b v="1"/>
    <n v="71"/>
    <b v="1"/>
    <n v="108"/>
    <n v="56.98"/>
    <x v="2"/>
    <s v="photobooks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1313"/>
    <b v="0"/>
    <n v="47"/>
    <b v="1"/>
    <n v="115"/>
    <n v="85.96"/>
    <x v="5"/>
    <s v="shorts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x v="1314"/>
    <b v="1"/>
    <n v="41"/>
    <b v="1"/>
    <n v="101"/>
    <n v="98.54"/>
    <x v="6"/>
    <s v="plays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315"/>
    <b v="0"/>
    <n v="88"/>
    <b v="1"/>
    <n v="101"/>
    <n v="45.88"/>
    <x v="7"/>
    <s v="rock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1316"/>
    <b v="0"/>
    <n v="56"/>
    <b v="1"/>
    <n v="101"/>
    <n v="72.05"/>
    <x v="6"/>
    <s v="plays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1317"/>
    <b v="0"/>
    <n v="13"/>
    <b v="1"/>
    <n v="101"/>
    <n v="310"/>
    <x v="6"/>
    <s v="plays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1318"/>
    <b v="0"/>
    <n v="35"/>
    <b v="1"/>
    <n v="101"/>
    <n v="115.09"/>
    <x v="7"/>
    <s v="indie rock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319"/>
    <b v="0"/>
    <n v="98"/>
    <b v="1"/>
    <n v="161"/>
    <n v="41.04"/>
    <x v="7"/>
    <s v="pop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1320"/>
    <b v="0"/>
    <n v="87"/>
    <b v="1"/>
    <n v="115"/>
    <n v="46.22"/>
    <x v="7"/>
    <s v="rock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321"/>
    <b v="0"/>
    <n v="61"/>
    <b v="1"/>
    <n v="100"/>
    <n v="65.87"/>
    <x v="6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1322"/>
    <b v="0"/>
    <n v="115"/>
    <b v="1"/>
    <n v="100"/>
    <n v="34.92"/>
    <x v="6"/>
    <s v="plays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1323"/>
    <b v="0"/>
    <n v="55"/>
    <b v="1"/>
    <n v="115"/>
    <n v="72.91"/>
    <x v="7"/>
    <s v="indie rock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1324"/>
    <b v="0"/>
    <n v="33"/>
    <b v="1"/>
    <n v="100"/>
    <n v="121.36"/>
    <x v="6"/>
    <s v="plays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1325"/>
    <b v="0"/>
    <n v="70"/>
    <b v="1"/>
    <n v="133"/>
    <n v="57.2"/>
    <x v="6"/>
    <s v="plays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1326"/>
    <b v="0"/>
    <n v="49"/>
    <b v="1"/>
    <n v="100"/>
    <n v="81.67"/>
    <x v="6"/>
    <s v="plays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1327"/>
    <b v="0"/>
    <n v="100"/>
    <b v="1"/>
    <n v="100"/>
    <n v="40.01"/>
    <x v="5"/>
    <s v="shorts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1328"/>
    <b v="0"/>
    <n v="35"/>
    <b v="1"/>
    <n v="105"/>
    <n v="114.29"/>
    <x v="6"/>
    <s v="plays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1329"/>
    <b v="0"/>
    <n v="31"/>
    <b v="1"/>
    <n v="100"/>
    <n v="129.03"/>
    <x v="6"/>
    <s v="plays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1330"/>
    <b v="0"/>
    <n v="54"/>
    <b v="1"/>
    <n v="107"/>
    <n v="74.069999999999993"/>
    <x v="6"/>
    <s v="spaces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1331"/>
    <b v="0"/>
    <n v="13"/>
    <b v="1"/>
    <n v="100"/>
    <n v="307.69"/>
    <x v="6"/>
    <s v="plays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332"/>
    <b v="1"/>
    <n v="38"/>
    <b v="0"/>
    <n v="36"/>
    <n v="104.89"/>
    <x v="2"/>
    <s v="photobooks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1333"/>
    <b v="1"/>
    <n v="84"/>
    <b v="1"/>
    <n v="114"/>
    <n v="47.4"/>
    <x v="5"/>
    <s v="documentary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334"/>
    <b v="0"/>
    <n v="57"/>
    <b v="1"/>
    <n v="114"/>
    <n v="69.790000000000006"/>
    <x v="5"/>
    <s v="shorts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1335"/>
    <b v="0"/>
    <n v="74"/>
    <b v="1"/>
    <n v="179"/>
    <n v="53.73"/>
    <x v="1"/>
    <s v="nonfiction"/>
    <x v="0"/>
  </r>
  <r>
    <n v="2099"/>
    <s v="Roosevelt Died."/>
    <s v="Our tour van died, we need help!"/>
    <n v="3000"/>
    <n v="3971"/>
    <x v="0"/>
    <s v="US"/>
    <s v="USD"/>
    <n v="1435808400"/>
    <n v="1434650084"/>
    <x v="1336"/>
    <b v="0"/>
    <n v="63"/>
    <b v="1"/>
    <n v="132"/>
    <n v="63.03"/>
    <x v="7"/>
    <s v="indie rock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337"/>
    <b v="0"/>
    <n v="56"/>
    <b v="1"/>
    <n v="132"/>
    <n v="70.63"/>
    <x v="7"/>
    <s v="rock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1338"/>
    <b v="1"/>
    <n v="73"/>
    <b v="1"/>
    <n v="101"/>
    <n v="53.95"/>
    <x v="6"/>
    <s v="spaces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1339"/>
    <b v="1"/>
    <n v="85"/>
    <b v="1"/>
    <n v="171"/>
    <n v="46.18"/>
    <x v="7"/>
    <s v="indie rock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x v="1340"/>
    <b v="0"/>
    <n v="82"/>
    <b v="1"/>
    <n v="112"/>
    <n v="47.76"/>
    <x v="7"/>
    <s v="rock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1341"/>
    <b v="0"/>
    <n v="65"/>
    <b v="1"/>
    <n v="112"/>
    <n v="60.15"/>
    <x v="7"/>
    <s v="classical music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1342"/>
    <b v="0"/>
    <n v="64"/>
    <b v="1"/>
    <n v="130"/>
    <n v="61.06"/>
    <x v="6"/>
    <s v="plays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1343"/>
    <b v="0"/>
    <n v="61"/>
    <b v="1"/>
    <n v="195"/>
    <n v="64.03"/>
    <x v="7"/>
    <s v="classical music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1344"/>
    <b v="0"/>
    <n v="37"/>
    <b v="0"/>
    <n v="78"/>
    <n v="105.54"/>
    <x v="6"/>
    <s v="plays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1345"/>
    <b v="0"/>
    <n v="39"/>
    <b v="1"/>
    <n v="118"/>
    <n v="100.06"/>
    <x v="6"/>
    <s v="plays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1346"/>
    <b v="0"/>
    <n v="31"/>
    <b v="1"/>
    <n v="111"/>
    <n v="125.81"/>
    <x v="6"/>
    <s v="plays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1347"/>
    <b v="0"/>
    <n v="66"/>
    <b v="1"/>
    <n v="111"/>
    <n v="58.79"/>
    <x v="6"/>
    <s v="plays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1348"/>
    <b v="0"/>
    <n v="46"/>
    <b v="0"/>
    <n v="35"/>
    <n v="84.28"/>
    <x v="6"/>
    <s v="plays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349"/>
    <b v="1"/>
    <n v="70"/>
    <b v="1"/>
    <n v="110"/>
    <n v="55.22"/>
    <x v="2"/>
    <s v="photobooks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1350"/>
    <b v="1"/>
    <n v="120"/>
    <b v="1"/>
    <n v="385"/>
    <n v="32.1"/>
    <x v="5"/>
    <s v="documentary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351"/>
    <b v="0"/>
    <n v="81"/>
    <b v="1"/>
    <n v="101"/>
    <n v="47.19"/>
    <x v="7"/>
    <s v="pop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1352"/>
    <b v="0"/>
    <n v="130"/>
    <b v="1"/>
    <n v="109"/>
    <n v="29.26"/>
    <x v="6"/>
    <s v="plays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353"/>
    <b v="0"/>
    <n v="86"/>
    <b v="1"/>
    <n v="109"/>
    <n v="44.19"/>
    <x v="6"/>
    <s v="plays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1354"/>
    <b v="0"/>
    <n v="50"/>
    <b v="1"/>
    <n v="109"/>
    <n v="75.959999999999994"/>
    <x v="6"/>
    <s v="musical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355"/>
    <b v="1"/>
    <n v="59"/>
    <b v="1"/>
    <n v="152"/>
    <n v="64.25"/>
    <x v="7"/>
    <s v="rock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1356"/>
    <b v="1"/>
    <n v="79"/>
    <b v="1"/>
    <n v="126"/>
    <n v="47.91"/>
    <x v="0"/>
    <s v="hardware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1357"/>
    <b v="0"/>
    <n v="28"/>
    <b v="0"/>
    <n v="5"/>
    <n v="135.04"/>
    <x v="0"/>
    <s v="web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1358"/>
    <b v="0"/>
    <n v="56"/>
    <b v="1"/>
    <n v="103"/>
    <n v="67.42"/>
    <x v="7"/>
    <s v="classical music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1359"/>
    <b v="1"/>
    <n v="60"/>
    <b v="1"/>
    <n v="126"/>
    <n v="62.88"/>
    <x v="6"/>
    <s v="plays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1360"/>
    <b v="0"/>
    <n v="60"/>
    <b v="1"/>
    <n v="107"/>
    <n v="62.67"/>
    <x v="6"/>
    <s v="plays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361"/>
    <b v="1"/>
    <n v="74"/>
    <b v="1"/>
    <n v="114"/>
    <n v="50.69"/>
    <x v="7"/>
    <s v="rock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1362"/>
    <b v="0"/>
    <n v="50"/>
    <b v="1"/>
    <n v="125"/>
    <n v="75"/>
    <x v="6"/>
    <s v="musical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1363"/>
    <b v="0"/>
    <n v="63"/>
    <b v="1"/>
    <n v="107"/>
    <n v="59.46"/>
    <x v="7"/>
    <s v="classical music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1364"/>
    <b v="1"/>
    <n v="73"/>
    <b v="1"/>
    <n v="107"/>
    <n v="51.19"/>
    <x v="7"/>
    <s v="indie rock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1365"/>
    <b v="1"/>
    <n v="55"/>
    <b v="1"/>
    <n v="107"/>
    <n v="67.91"/>
    <x v="5"/>
    <s v="documentary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1366"/>
    <b v="0"/>
    <n v="78"/>
    <b v="1"/>
    <n v="124"/>
    <n v="47.85"/>
    <x v="6"/>
    <s v="plays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1367"/>
    <b v="0"/>
    <n v="52"/>
    <b v="1"/>
    <n v="107"/>
    <n v="71.73"/>
    <x v="6"/>
    <s v="plays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1368"/>
    <b v="0"/>
    <n v="47"/>
    <b v="1"/>
    <n v="106"/>
    <n v="78.94"/>
    <x v="6"/>
    <s v="plays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1369"/>
    <b v="0"/>
    <n v="117"/>
    <b v="1"/>
    <n v="123"/>
    <n v="31.62"/>
    <x v="5"/>
    <s v="television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370"/>
    <b v="0"/>
    <n v="47"/>
    <b v="1"/>
    <n v="247"/>
    <n v="78.72"/>
    <x v="5"/>
    <s v="short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1371"/>
    <b v="0"/>
    <n v="25"/>
    <b v="0"/>
    <n v="37"/>
    <n v="147.4"/>
    <x v="6"/>
    <s v="plays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1372"/>
    <b v="0"/>
    <n v="67"/>
    <b v="1"/>
    <n v="123"/>
    <n v="54.99"/>
    <x v="7"/>
    <s v="classical music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1373"/>
    <b v="0"/>
    <n v="62"/>
    <b v="1"/>
    <n v="105"/>
    <n v="59.26"/>
    <x v="7"/>
    <s v="metal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1374"/>
    <b v="0"/>
    <n v="29"/>
    <b v="1"/>
    <n v="108"/>
    <n v="126.55"/>
    <x v="6"/>
    <s v="plays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1375"/>
    <b v="0"/>
    <n v="111"/>
    <b v="1"/>
    <n v="105"/>
    <n v="32.97"/>
    <x v="6"/>
    <s v="plays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1376"/>
    <b v="0"/>
    <n v="46"/>
    <b v="1"/>
    <n v="105"/>
    <n v="79.540000000000006"/>
    <x v="6"/>
    <s v="plays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1377"/>
    <b v="0"/>
    <n v="51"/>
    <b v="1"/>
    <n v="104"/>
    <n v="71.67"/>
    <x v="6"/>
    <s v="plays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1378"/>
    <b v="0"/>
    <n v="79"/>
    <b v="1"/>
    <n v="121"/>
    <n v="46.09"/>
    <x v="7"/>
    <s v="rock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1379"/>
    <b v="1"/>
    <n v="29"/>
    <b v="1"/>
    <n v="104"/>
    <n v="125.45"/>
    <x v="5"/>
    <s v="documentary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1380"/>
    <b v="0"/>
    <n v="29"/>
    <b v="1"/>
    <n v="121"/>
    <n v="125.38"/>
    <x v="6"/>
    <s v="plays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1381"/>
    <b v="0"/>
    <n v="60"/>
    <b v="1"/>
    <n v="103"/>
    <n v="60"/>
    <x v="5"/>
    <s v="shorts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1382"/>
    <b v="0"/>
    <n v="46"/>
    <b v="1"/>
    <n v="120"/>
    <n v="78.260000000000005"/>
    <x v="5"/>
    <s v="shorts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1383"/>
    <b v="0"/>
    <n v="57"/>
    <b v="0"/>
    <n v="51"/>
    <n v="63.12"/>
    <x v="1"/>
    <s v="fiction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1384"/>
    <b v="0"/>
    <n v="27"/>
    <b v="1"/>
    <n v="103"/>
    <n v="132.96"/>
    <x v="6"/>
    <s v="plays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1385"/>
    <b v="0"/>
    <n v="69"/>
    <b v="1"/>
    <n v="119"/>
    <n v="51.81"/>
    <x v="7"/>
    <s v="rock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1386"/>
    <b v="0"/>
    <n v="96"/>
    <b v="1"/>
    <n v="128"/>
    <n v="37.21"/>
    <x v="6"/>
    <s v="plays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1387"/>
    <b v="0"/>
    <n v="81"/>
    <b v="0"/>
    <n v="18"/>
    <n v="43.98"/>
    <x v="0"/>
    <s v="wearables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1388"/>
    <b v="0"/>
    <n v="62"/>
    <b v="1"/>
    <n v="119"/>
    <n v="57.34"/>
    <x v="1"/>
    <s v="nonfiction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1389"/>
    <b v="0"/>
    <n v="6"/>
    <b v="0"/>
    <n v="4"/>
    <n v="591.66999999999996"/>
    <x v="0"/>
    <s v="wearables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1390"/>
    <b v="0"/>
    <n v="62"/>
    <b v="1"/>
    <n v="118"/>
    <n v="57.26"/>
    <x v="6"/>
    <s v="plays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1391"/>
    <b v="0"/>
    <n v="69"/>
    <b v="1"/>
    <n v="101"/>
    <n v="51.3"/>
    <x v="7"/>
    <s v="electronic music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1392"/>
    <b v="1"/>
    <n v="104"/>
    <b v="1"/>
    <n v="101"/>
    <n v="33.99"/>
    <x v="6"/>
    <s v="plays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1393"/>
    <b v="0"/>
    <n v="39"/>
    <b v="1"/>
    <n v="101"/>
    <n v="90.54"/>
    <x v="6"/>
    <s v="musical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1394"/>
    <b v="0"/>
    <n v="40"/>
    <b v="1"/>
    <n v="101"/>
    <n v="88.25"/>
    <x v="6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1395"/>
    <b v="0"/>
    <n v="33"/>
    <b v="0"/>
    <n v="71"/>
    <n v="106.97"/>
    <x v="6"/>
    <s v="plays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1396"/>
    <b v="0"/>
    <n v="46"/>
    <b v="1"/>
    <n v="101"/>
    <n v="76.650000000000006"/>
    <x v="6"/>
    <s v="plays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1397"/>
    <b v="1"/>
    <n v="34"/>
    <b v="1"/>
    <n v="100"/>
    <n v="103.35"/>
    <x v="6"/>
    <s v="plays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1398"/>
    <b v="1"/>
    <n v="61"/>
    <b v="1"/>
    <n v="153"/>
    <n v="57.54"/>
    <x v="5"/>
    <s v="documentary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1399"/>
    <b v="0"/>
    <n v="40"/>
    <b v="1"/>
    <n v="103"/>
    <n v="87.7"/>
    <x v="6"/>
    <s v="spaces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1400"/>
    <b v="0"/>
    <n v="35"/>
    <b v="1"/>
    <n v="117"/>
    <n v="100.17"/>
    <x v="6"/>
    <s v="plays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1401"/>
    <b v="0"/>
    <n v="12"/>
    <b v="1"/>
    <n v="100"/>
    <n v="291.79000000000002"/>
    <x v="5"/>
    <s v="television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402"/>
    <b v="0"/>
    <n v="35"/>
    <b v="1"/>
    <n v="100"/>
    <n v="100"/>
    <x v="5"/>
    <s v="shorts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1403"/>
    <b v="0"/>
    <n v="20"/>
    <b v="1"/>
    <n v="233"/>
    <n v="175"/>
    <x v="7"/>
    <s v="rock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404"/>
    <b v="0"/>
    <n v="56"/>
    <b v="1"/>
    <n v="175"/>
    <n v="62.5"/>
    <x v="7"/>
    <s v="pop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1405"/>
    <b v="0"/>
    <n v="82"/>
    <b v="1"/>
    <n v="140"/>
    <n v="42.67"/>
    <x v="0"/>
    <s v="wearables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1406"/>
    <b v="0"/>
    <n v="63"/>
    <b v="1"/>
    <n v="116"/>
    <n v="55.33"/>
    <x v="6"/>
    <s v="plays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1407"/>
    <b v="1"/>
    <n v="55"/>
    <b v="1"/>
    <n v="116"/>
    <n v="63.36"/>
    <x v="6"/>
    <s v="plays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1408"/>
    <b v="0"/>
    <n v="74"/>
    <b v="1"/>
    <n v="108"/>
    <n v="46.89"/>
    <x v="6"/>
    <s v="plays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1409"/>
    <b v="0"/>
    <n v="117"/>
    <b v="1"/>
    <n v="139"/>
    <n v="29.62"/>
    <x v="7"/>
    <s v="rock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1410"/>
    <b v="0"/>
    <n v="30"/>
    <b v="0"/>
    <n v="7"/>
    <n v="115.53"/>
    <x v="4"/>
    <s v="food trucks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1411"/>
    <b v="0"/>
    <n v="75"/>
    <b v="1"/>
    <n v="116"/>
    <n v="46.2"/>
    <x v="7"/>
    <s v="indie rock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1412"/>
    <b v="0"/>
    <n v="112"/>
    <b v="1"/>
    <n v="116"/>
    <n v="30.94"/>
    <x v="6"/>
    <s v="plays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413"/>
    <b v="0"/>
    <n v="42"/>
    <b v="1"/>
    <n v="115"/>
    <n v="82.38"/>
    <x v="7"/>
    <s v="pop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414"/>
    <b v="0"/>
    <n v="70"/>
    <b v="1"/>
    <n v="173"/>
    <n v="49.34"/>
    <x v="7"/>
    <s v="indie rock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1415"/>
    <b v="0"/>
    <n v="40"/>
    <b v="1"/>
    <n v="105"/>
    <n v="86.23"/>
    <x v="6"/>
    <s v="plays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1416"/>
    <b v="1"/>
    <n v="26"/>
    <b v="0"/>
    <n v="34"/>
    <n v="132.35"/>
    <x v="6"/>
    <s v="spaces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1417"/>
    <b v="0"/>
    <n v="31"/>
    <b v="1"/>
    <n v="115"/>
    <n v="110.97"/>
    <x v="6"/>
    <s v="plays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418"/>
    <b v="0"/>
    <n v="33"/>
    <b v="1"/>
    <n v="114"/>
    <n v="104"/>
    <x v="7"/>
    <s v="indie rock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419"/>
    <b v="0"/>
    <n v="70"/>
    <b v="1"/>
    <n v="122"/>
    <n v="48.84"/>
    <x v="7"/>
    <s v="rock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420"/>
    <b v="0"/>
    <n v="34"/>
    <b v="0"/>
    <n v="1"/>
    <n v="100.5"/>
    <x v="0"/>
    <s v="wearables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1421"/>
    <b v="0"/>
    <n v="27"/>
    <b v="0"/>
    <n v="18"/>
    <n v="126.48"/>
    <x v="0"/>
    <s v="makerspaces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422"/>
    <b v="0"/>
    <n v="22"/>
    <b v="0"/>
    <n v="14"/>
    <n v="155"/>
    <x v="1"/>
    <s v="art books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423"/>
    <b v="0"/>
    <n v="30"/>
    <b v="0"/>
    <n v="6"/>
    <n v="113.57"/>
    <x v="3"/>
    <s v="video games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1424"/>
    <b v="0"/>
    <n v="30"/>
    <b v="1"/>
    <n v="114"/>
    <n v="113.57"/>
    <x v="6"/>
    <s v="plays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1425"/>
    <b v="0"/>
    <n v="7"/>
    <b v="0"/>
    <n v="62"/>
    <n v="486.43"/>
    <x v="6"/>
    <s v="plays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1426"/>
    <b v="0"/>
    <n v="60"/>
    <b v="1"/>
    <n v="106"/>
    <n v="56.67"/>
    <x v="5"/>
    <s v="shorts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1427"/>
    <b v="0"/>
    <n v="51"/>
    <b v="1"/>
    <n v="136"/>
    <n v="66.67"/>
    <x v="6"/>
    <s v="plays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428"/>
    <b v="0"/>
    <n v="37"/>
    <b v="1"/>
    <n v="105"/>
    <n v="91.84"/>
    <x v="5"/>
    <s v="shorts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1429"/>
    <b v="0"/>
    <n v="72"/>
    <b v="1"/>
    <n v="170"/>
    <n v="47.18"/>
    <x v="0"/>
    <s v="space exploration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1430"/>
    <b v="1"/>
    <n v="74"/>
    <b v="1"/>
    <n v="110"/>
    <n v="45.88"/>
    <x v="6"/>
    <s v="plays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1431"/>
    <b v="0"/>
    <n v="68"/>
    <b v="1"/>
    <n v="130"/>
    <n v="49.88"/>
    <x v="5"/>
    <s v="television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1432"/>
    <b v="0"/>
    <n v="38"/>
    <b v="0"/>
    <n v="6"/>
    <n v="89.21"/>
    <x v="4"/>
    <s v="food trucks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1433"/>
    <b v="0"/>
    <n v="36"/>
    <b v="1"/>
    <n v="226"/>
    <n v="94.03"/>
    <x v="7"/>
    <s v="indie rock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1434"/>
    <b v="0"/>
    <n v="69"/>
    <b v="1"/>
    <n v="113"/>
    <n v="49.06"/>
    <x v="6"/>
    <s v="plays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1435"/>
    <b v="0"/>
    <n v="34"/>
    <b v="1"/>
    <n v="113"/>
    <n v="99.5"/>
    <x v="6"/>
    <s v="plays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436"/>
    <b v="0"/>
    <n v="81"/>
    <b v="1"/>
    <n v="101"/>
    <n v="41.73"/>
    <x v="7"/>
    <s v="indie rock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437"/>
    <b v="0"/>
    <n v="57"/>
    <b v="1"/>
    <n v="135"/>
    <n v="59.16"/>
    <x v="7"/>
    <s v="rock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38"/>
    <b v="1"/>
    <n v="76"/>
    <b v="1"/>
    <n v="112"/>
    <n v="44.32"/>
    <x v="1"/>
    <s v="radio &amp; podcast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1439"/>
    <b v="0"/>
    <n v="34"/>
    <b v="1"/>
    <n v="102"/>
    <n v="99"/>
    <x v="6"/>
    <s v="plays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1440"/>
    <b v="0"/>
    <n v="76"/>
    <b v="1"/>
    <n v="112"/>
    <n v="44.25"/>
    <x v="6"/>
    <s v="plays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1441"/>
    <b v="0"/>
    <n v="55"/>
    <b v="1"/>
    <n v="105"/>
    <n v="61.1"/>
    <x v="7"/>
    <s v="indie rock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1442"/>
    <b v="0"/>
    <n v="83"/>
    <b v="1"/>
    <n v="112"/>
    <n v="40.4"/>
    <x v="5"/>
    <s v="documentary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443"/>
    <b v="0"/>
    <n v="49"/>
    <b v="1"/>
    <n v="112"/>
    <n v="68.37"/>
    <x v="1"/>
    <s v="nonfiction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1444"/>
    <b v="0"/>
    <n v="23"/>
    <b v="1"/>
    <n v="102"/>
    <n v="145.65"/>
    <x v="6"/>
    <s v="plays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1445"/>
    <b v="0"/>
    <n v="28"/>
    <b v="1"/>
    <n v="100"/>
    <n v="119.64"/>
    <x v="6"/>
    <s v="plays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446"/>
    <b v="0"/>
    <n v="8"/>
    <b v="1"/>
    <n v="111"/>
    <n v="416.88"/>
    <x v="7"/>
    <s v="indie rock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1447"/>
    <b v="0"/>
    <n v="36"/>
    <b v="1"/>
    <n v="111"/>
    <n v="92.5"/>
    <x v="6"/>
    <s v="plays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1448"/>
    <b v="0"/>
    <n v="115"/>
    <b v="1"/>
    <n v="111"/>
    <n v="28.88"/>
    <x v="7"/>
    <s v="indie rock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1449"/>
    <b v="0"/>
    <n v="52"/>
    <b v="1"/>
    <n v="111"/>
    <n v="63.85"/>
    <x v="6"/>
    <s v="plays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1450"/>
    <b v="1"/>
    <n v="47"/>
    <b v="0"/>
    <n v="33"/>
    <n v="70.62"/>
    <x v="0"/>
    <s v="makerspaces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1451"/>
    <b v="0"/>
    <n v="43"/>
    <b v="1"/>
    <n v="111"/>
    <n v="77.19"/>
    <x v="6"/>
    <s v="plays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1452"/>
    <b v="0"/>
    <n v="97"/>
    <b v="1"/>
    <n v="111"/>
    <n v="34.21"/>
    <x v="1"/>
    <s v="nonfiction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453"/>
    <b v="0"/>
    <n v="37"/>
    <b v="0"/>
    <n v="7"/>
    <n v="89.65"/>
    <x v="0"/>
    <s v="wearables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1454"/>
    <b v="1"/>
    <n v="49"/>
    <b v="1"/>
    <n v="100"/>
    <n v="67.650000000000006"/>
    <x v="6"/>
    <s v="plays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1455"/>
    <b v="0"/>
    <n v="44"/>
    <b v="1"/>
    <n v="118"/>
    <n v="75.34"/>
    <x v="6"/>
    <s v="play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1456"/>
    <b v="1"/>
    <n v="151"/>
    <b v="1"/>
    <n v="661"/>
    <n v="21.9"/>
    <x v="0"/>
    <s v="space exploration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1457"/>
    <b v="0"/>
    <n v="44"/>
    <b v="1"/>
    <n v="132"/>
    <n v="75.11"/>
    <x v="7"/>
    <s v="rock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458"/>
    <b v="0"/>
    <n v="27"/>
    <b v="0"/>
    <n v="18"/>
    <n v="122"/>
    <x v="3"/>
    <s v="video games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1459"/>
    <b v="0"/>
    <n v="70"/>
    <b v="1"/>
    <n v="110"/>
    <n v="47.03"/>
    <x v="6"/>
    <s v="plays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1460"/>
    <b v="0"/>
    <n v="117"/>
    <b v="1"/>
    <n v="110"/>
    <n v="28.11"/>
    <x v="5"/>
    <s v="television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1461"/>
    <b v="0"/>
    <n v="24"/>
    <b v="1"/>
    <n v="109"/>
    <n v="136.46"/>
    <x v="6"/>
    <s v="plays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1462"/>
    <b v="0"/>
    <n v="39"/>
    <b v="1"/>
    <n v="109"/>
    <n v="83.97"/>
    <x v="6"/>
    <s v="plays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1463"/>
    <b v="0"/>
    <n v="21"/>
    <b v="1"/>
    <n v="109"/>
    <n v="155.94999999999999"/>
    <x v="6"/>
    <s v="plays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1464"/>
    <b v="0"/>
    <n v="46"/>
    <b v="1"/>
    <n v="109"/>
    <n v="71.150000000000006"/>
    <x v="6"/>
    <s v="plays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1465"/>
    <b v="0"/>
    <n v="57"/>
    <b v="1"/>
    <n v="109"/>
    <n v="57.39"/>
    <x v="6"/>
    <s v="plays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1466"/>
    <b v="1"/>
    <n v="70"/>
    <b v="1"/>
    <n v="102"/>
    <n v="46.71"/>
    <x v="6"/>
    <s v="plays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1467"/>
    <b v="0"/>
    <n v="61"/>
    <b v="1"/>
    <n v="109"/>
    <n v="53.41"/>
    <x v="4"/>
    <s v="small batch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1468"/>
    <b v="0"/>
    <n v="38"/>
    <b v="1"/>
    <n v="105"/>
    <n v="85.74"/>
    <x v="6"/>
    <s v="musical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1469"/>
    <b v="0"/>
    <n v="40"/>
    <b v="1"/>
    <n v="109"/>
    <n v="81.38"/>
    <x v="6"/>
    <s v="plays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1470"/>
    <b v="0"/>
    <n v="24"/>
    <b v="1"/>
    <n v="109"/>
    <n v="135.63"/>
    <x v="6"/>
    <s v="plays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1471"/>
    <b v="0"/>
    <n v="46"/>
    <b v="1"/>
    <n v="108"/>
    <n v="70.650000000000006"/>
    <x v="7"/>
    <s v="indie rock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1472"/>
    <b v="1"/>
    <n v="79"/>
    <b v="1"/>
    <n v="108"/>
    <n v="40.96"/>
    <x v="7"/>
    <s v="indie rock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1473"/>
    <b v="1"/>
    <n v="77"/>
    <b v="1"/>
    <n v="108"/>
    <n v="41.96"/>
    <x v="7"/>
    <s v="indie rock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1474"/>
    <b v="0"/>
    <n v="71"/>
    <b v="1"/>
    <n v="108"/>
    <n v="45.44"/>
    <x v="7"/>
    <s v="rock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475"/>
    <b v="0"/>
    <n v="83"/>
    <b v="1"/>
    <n v="129"/>
    <n v="38.869999999999997"/>
    <x v="2"/>
    <s v="photobook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1476"/>
    <b v="0"/>
    <n v="42"/>
    <b v="1"/>
    <n v="108"/>
    <n v="76.790000000000006"/>
    <x v="6"/>
    <s v="spaces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1477"/>
    <b v="0"/>
    <n v="205"/>
    <b v="1"/>
    <n v="147"/>
    <n v="15.72"/>
    <x v="3"/>
    <s v="tabletop games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1478"/>
    <b v="0"/>
    <n v="19"/>
    <b v="1"/>
    <n v="107"/>
    <n v="169.58"/>
    <x v="1"/>
    <s v="nonfiction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479"/>
    <b v="0"/>
    <n v="24"/>
    <b v="1"/>
    <n v="107"/>
    <n v="134.21"/>
    <x v="7"/>
    <s v="rock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480"/>
    <b v="0"/>
    <n v="15"/>
    <b v="0"/>
    <n v="16"/>
    <n v="214.07"/>
    <x v="0"/>
    <s v="wearables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481"/>
    <b v="0"/>
    <n v="85"/>
    <b v="1"/>
    <n v="161"/>
    <n v="37.78"/>
    <x v="2"/>
    <s v="photobooks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482"/>
    <b v="0"/>
    <n v="75"/>
    <b v="1"/>
    <n v="100"/>
    <n v="42.8"/>
    <x v="7"/>
    <s v="indie rock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1483"/>
    <b v="0"/>
    <n v="43"/>
    <b v="1"/>
    <n v="100"/>
    <n v="74.53"/>
    <x v="6"/>
    <s v="plays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1484"/>
    <b v="0"/>
    <n v="65"/>
    <b v="1"/>
    <n v="107"/>
    <n v="49.25"/>
    <x v="7"/>
    <s v="indie rock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1485"/>
    <b v="0"/>
    <n v="72"/>
    <b v="0"/>
    <n v="40"/>
    <n v="44.44"/>
    <x v="7"/>
    <s v="indie rock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486"/>
    <b v="0"/>
    <n v="5"/>
    <b v="0"/>
    <n v="5"/>
    <n v="640"/>
    <x v="4"/>
    <s v="food trucks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1487"/>
    <b v="0"/>
    <n v="18"/>
    <b v="1"/>
    <n v="107"/>
    <n v="177.5"/>
    <x v="7"/>
    <s v="classical music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1488"/>
    <b v="0"/>
    <n v="33"/>
    <b v="1"/>
    <n v="106"/>
    <n v="96.67"/>
    <x v="6"/>
    <s v="plays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489"/>
    <b v="0"/>
    <n v="30"/>
    <b v="1"/>
    <n v="206"/>
    <n v="106.2"/>
    <x v="7"/>
    <s v="electronic music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1490"/>
    <b v="0"/>
    <n v="18"/>
    <b v="0"/>
    <n v="4"/>
    <n v="176.94"/>
    <x v="6"/>
    <s v="musical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1491"/>
    <b v="0"/>
    <n v="72"/>
    <b v="1"/>
    <n v="106"/>
    <n v="44.14"/>
    <x v="6"/>
    <s v="plays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1492"/>
    <b v="0"/>
    <n v="63"/>
    <b v="1"/>
    <n v="113"/>
    <n v="50.4"/>
    <x v="6"/>
    <s v="plays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493"/>
    <b v="0"/>
    <n v="7"/>
    <b v="0"/>
    <n v="21"/>
    <n v="453.14"/>
    <x v="2"/>
    <s v="people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1494"/>
    <b v="0"/>
    <n v="55"/>
    <b v="1"/>
    <n v="127"/>
    <n v="57.65"/>
    <x v="5"/>
    <s v="documentary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1495"/>
    <b v="0"/>
    <n v="69"/>
    <b v="1"/>
    <n v="106"/>
    <n v="45.94"/>
    <x v="0"/>
    <s v="space exploration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1496"/>
    <b v="0"/>
    <n v="66"/>
    <b v="1"/>
    <n v="105"/>
    <n v="47.88"/>
    <x v="6"/>
    <s v="plays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1497"/>
    <b v="0"/>
    <n v="81"/>
    <b v="1"/>
    <n v="158"/>
    <n v="38.99"/>
    <x v="0"/>
    <s v="space exploration"/>
    <x v="1"/>
  </r>
  <r>
    <n v="2655"/>
    <s v="Balloons (Canceled)"/>
    <s v="Thank you for your support!"/>
    <n v="15000"/>
    <n v="3155"/>
    <x v="1"/>
    <s v="US"/>
    <s v="USD"/>
    <n v="1455048000"/>
    <n v="1452631647"/>
    <x v="1498"/>
    <b v="0"/>
    <n v="43"/>
    <b v="0"/>
    <n v="21"/>
    <n v="73.37"/>
    <x v="0"/>
    <s v="space exploration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1499"/>
    <b v="0"/>
    <n v="54"/>
    <b v="1"/>
    <n v="105"/>
    <n v="58.33"/>
    <x v="7"/>
    <s v="rock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1500"/>
    <b v="0"/>
    <n v="39"/>
    <b v="1"/>
    <n v="105"/>
    <n v="80.72"/>
    <x v="6"/>
    <s v="plays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1501"/>
    <b v="1"/>
    <n v="79"/>
    <b v="1"/>
    <n v="112"/>
    <n v="39.81"/>
    <x v="6"/>
    <s v="plays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1502"/>
    <b v="0"/>
    <n v="64"/>
    <b v="1"/>
    <n v="105"/>
    <n v="48.98"/>
    <x v="6"/>
    <s v="spaces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1503"/>
    <b v="0"/>
    <n v="28"/>
    <b v="1"/>
    <n v="104"/>
    <n v="111.89"/>
    <x v="6"/>
    <s v="plays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504"/>
    <b v="1"/>
    <n v="68"/>
    <b v="1"/>
    <n v="104"/>
    <n v="46.07"/>
    <x v="7"/>
    <s v="rock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505"/>
    <b v="0"/>
    <n v="39"/>
    <b v="0"/>
    <n v="31"/>
    <n v="80.13"/>
    <x v="7"/>
    <s v="faith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506"/>
    <b v="0"/>
    <n v="90"/>
    <b v="1"/>
    <n v="260"/>
    <n v="34.69"/>
    <x v="2"/>
    <s v="photobooks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1507"/>
    <b v="1"/>
    <n v="84"/>
    <b v="1"/>
    <n v="125"/>
    <n v="37.14"/>
    <x v="6"/>
    <s v="plays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1508"/>
    <b v="0"/>
    <n v="45"/>
    <b v="1"/>
    <n v="125"/>
    <n v="69.33"/>
    <x v="6"/>
    <s v="plays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1509"/>
    <b v="1"/>
    <n v="61"/>
    <b v="1"/>
    <n v="124"/>
    <n v="50.9"/>
    <x v="6"/>
    <s v="plays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1510"/>
    <b v="0"/>
    <n v="44"/>
    <b v="1"/>
    <n v="104"/>
    <n v="70.569999999999993"/>
    <x v="6"/>
    <s v="plays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511"/>
    <b v="0"/>
    <n v="35"/>
    <b v="1"/>
    <n v="103"/>
    <n v="88.57"/>
    <x v="5"/>
    <s v="shorts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512"/>
    <b v="0"/>
    <n v="24"/>
    <b v="0"/>
    <n v="16"/>
    <n v="129.16999999999999"/>
    <x v="0"/>
    <s v="wearables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1513"/>
    <b v="0"/>
    <n v="51"/>
    <b v="1"/>
    <n v="103"/>
    <n v="60.78"/>
    <x v="6"/>
    <s v="plays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1514"/>
    <b v="0"/>
    <n v="78"/>
    <b v="1"/>
    <n v="155"/>
    <n v="39.74"/>
    <x v="6"/>
    <s v="plays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1515"/>
    <b v="0"/>
    <n v="58"/>
    <b v="1"/>
    <n v="103"/>
    <n v="53.36"/>
    <x v="6"/>
    <s v="plays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1516"/>
    <b v="0"/>
    <n v="78"/>
    <b v="1"/>
    <n v="103"/>
    <n v="39.54"/>
    <x v="6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1517"/>
    <b v="0"/>
    <n v="62"/>
    <b v="1"/>
    <n v="119"/>
    <n v="49.69"/>
    <x v="6"/>
    <s v="plays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1518"/>
    <b v="0"/>
    <n v="46"/>
    <b v="1"/>
    <n v="103"/>
    <n v="66.959999999999994"/>
    <x v="6"/>
    <s v="plays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1519"/>
    <b v="0"/>
    <n v="78"/>
    <b v="1"/>
    <n v="103"/>
    <n v="39.49"/>
    <x v="6"/>
    <s v="plays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520"/>
    <b v="0"/>
    <n v="121"/>
    <b v="1"/>
    <n v="123"/>
    <n v="25.35"/>
    <x v="1"/>
    <s v="nonfiction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1521"/>
    <b v="0"/>
    <n v="53"/>
    <b v="1"/>
    <n v="153"/>
    <n v="57.77"/>
    <x v="3"/>
    <s v="tabletop games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1522"/>
    <b v="0"/>
    <n v="13"/>
    <b v="1"/>
    <n v="102"/>
    <n v="235.46"/>
    <x v="6"/>
    <s v="plays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523"/>
    <b v="0"/>
    <n v="89"/>
    <b v="1"/>
    <n v="122"/>
    <n v="34.380000000000003"/>
    <x v="7"/>
    <s v="pop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524"/>
    <b v="0"/>
    <n v="16"/>
    <b v="0"/>
    <n v="31"/>
    <n v="191.25"/>
    <x v="0"/>
    <s v="wearable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1525"/>
    <b v="0"/>
    <n v="55"/>
    <b v="1"/>
    <n v="102"/>
    <n v="55.6"/>
    <x v="6"/>
    <s v="plays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526"/>
    <b v="0"/>
    <n v="19"/>
    <b v="1"/>
    <n v="109"/>
    <n v="160.79"/>
    <x v="7"/>
    <s v="rock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1527"/>
    <b v="0"/>
    <n v="90"/>
    <b v="1"/>
    <n v="102"/>
    <n v="33.94"/>
    <x v="6"/>
    <s v="plays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1528"/>
    <b v="0"/>
    <n v="15"/>
    <b v="1"/>
    <n v="102"/>
    <n v="203.2"/>
    <x v="6"/>
    <s v="plays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1529"/>
    <b v="0"/>
    <n v="57"/>
    <b v="1"/>
    <n v="102"/>
    <n v="53.44"/>
    <x v="6"/>
    <s v="plays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1530"/>
    <b v="0"/>
    <n v="62"/>
    <b v="1"/>
    <n v="122"/>
    <n v="49.11"/>
    <x v="7"/>
    <s v="rock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1531"/>
    <b v="0"/>
    <n v="29"/>
    <b v="1"/>
    <n v="102"/>
    <n v="105"/>
    <x v="6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1532"/>
    <b v="0"/>
    <n v="17"/>
    <b v="0"/>
    <n v="61"/>
    <n v="179.12"/>
    <x v="6"/>
    <s v="plays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1533"/>
    <b v="0"/>
    <n v="55"/>
    <b v="1"/>
    <n v="108"/>
    <n v="55.2"/>
    <x v="5"/>
    <s v="documentary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1534"/>
    <b v="1"/>
    <n v="31"/>
    <b v="1"/>
    <n v="101"/>
    <n v="97.9"/>
    <x v="5"/>
    <s v="documentary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1535"/>
    <b v="0"/>
    <n v="24"/>
    <b v="1"/>
    <n v="101"/>
    <n v="126.46"/>
    <x v="6"/>
    <s v="plays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1536"/>
    <b v="0"/>
    <n v="17"/>
    <b v="1"/>
    <n v="101"/>
    <n v="178.53"/>
    <x v="6"/>
    <s v="spaces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1537"/>
    <b v="0"/>
    <n v="26"/>
    <b v="1"/>
    <n v="101"/>
    <n v="116.73"/>
    <x v="6"/>
    <s v="spaces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1538"/>
    <b v="1"/>
    <n v="23"/>
    <b v="1"/>
    <n v="101"/>
    <n v="131.91"/>
    <x v="6"/>
    <s v="plays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1539"/>
    <b v="0"/>
    <n v="33"/>
    <b v="0"/>
    <n v="25"/>
    <n v="91.82"/>
    <x v="5"/>
    <s v="drama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1540"/>
    <b v="0"/>
    <n v="36"/>
    <b v="1"/>
    <n v="101"/>
    <n v="84.17"/>
    <x v="6"/>
    <s v="plays"/>
    <x v="4"/>
  </r>
  <r>
    <n v="3467"/>
    <s v="Venus in Fur, Los Angeles."/>
    <s v="Venus in Fur, By David Ives."/>
    <n v="3000"/>
    <n v="3030"/>
    <x v="0"/>
    <s v="US"/>
    <s v="USD"/>
    <n v="1426864032"/>
    <n v="1424275632"/>
    <x v="1541"/>
    <b v="0"/>
    <n v="47"/>
    <b v="1"/>
    <n v="101"/>
    <n v="64.47"/>
    <x v="6"/>
    <s v="plays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1542"/>
    <b v="0"/>
    <n v="48"/>
    <b v="1"/>
    <n v="101"/>
    <n v="63.03"/>
    <x v="7"/>
    <s v="rock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543"/>
    <b v="0"/>
    <n v="38"/>
    <b v="1"/>
    <n v="121"/>
    <n v="79.53"/>
    <x v="7"/>
    <s v="rock"/>
    <x v="4"/>
  </r>
  <r>
    <n v="659"/>
    <s v="Lulu Watch Designs - Apple Watch"/>
    <s v="Sync up your lifestyle"/>
    <n v="3000"/>
    <n v="3017"/>
    <x v="0"/>
    <s v="US"/>
    <s v="USD"/>
    <n v="1440339295"/>
    <n v="1437747295"/>
    <x v="1544"/>
    <b v="0"/>
    <n v="21"/>
    <b v="1"/>
    <n v="101"/>
    <n v="143.66999999999999"/>
    <x v="0"/>
    <s v="wearables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1545"/>
    <b v="0"/>
    <n v="34"/>
    <b v="1"/>
    <n v="101"/>
    <n v="88.74"/>
    <x v="6"/>
    <s v="plays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1546"/>
    <b v="0"/>
    <n v="35"/>
    <b v="1"/>
    <n v="108"/>
    <n v="86.16"/>
    <x v="5"/>
    <s v="documentary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547"/>
    <b v="0"/>
    <n v="19"/>
    <b v="1"/>
    <n v="101"/>
    <n v="158.68"/>
    <x v="5"/>
    <s v="television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1548"/>
    <b v="0"/>
    <n v="30"/>
    <b v="1"/>
    <n v="151"/>
    <n v="100.5"/>
    <x v="6"/>
    <s v="musical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1549"/>
    <b v="0"/>
    <n v="28"/>
    <b v="1"/>
    <n v="100"/>
    <n v="107.64"/>
    <x v="0"/>
    <s v="wearables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1550"/>
    <b v="0"/>
    <n v="169"/>
    <b v="1"/>
    <n v="120"/>
    <n v="17.82"/>
    <x v="1"/>
    <s v="nonfiction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1551"/>
    <b v="0"/>
    <n v="62"/>
    <b v="1"/>
    <n v="120"/>
    <n v="48.55"/>
    <x v="7"/>
    <s v="indie rock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1552"/>
    <b v="0"/>
    <n v="21"/>
    <b v="1"/>
    <n v="153"/>
    <n v="143.1"/>
    <x v="6"/>
    <s v="plays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1553"/>
    <b v="0"/>
    <n v="21"/>
    <b v="1"/>
    <n v="100"/>
    <n v="143"/>
    <x v="7"/>
    <s v="classical music"/>
    <x v="4"/>
  </r>
  <r>
    <n v="1824"/>
    <s v="Tin Man's Broken Wisdom Fund"/>
    <s v="cd fund raiser"/>
    <n v="3000"/>
    <n v="3002"/>
    <x v="0"/>
    <s v="US"/>
    <s v="USD"/>
    <n v="1389146880"/>
    <n v="1387403967"/>
    <x v="1554"/>
    <b v="0"/>
    <n v="40"/>
    <b v="1"/>
    <n v="100"/>
    <n v="75.05"/>
    <x v="7"/>
    <s v="rock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1555"/>
    <b v="0"/>
    <n v="91"/>
    <b v="0"/>
    <n v="18"/>
    <n v="32.979999999999997"/>
    <x v="6"/>
    <s v="plays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556"/>
    <b v="0"/>
    <n v="1"/>
    <b v="0"/>
    <n v="60"/>
    <n v="3000"/>
    <x v="5"/>
    <s v="drama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557"/>
    <b v="0"/>
    <n v="22"/>
    <b v="1"/>
    <n v="100"/>
    <n v="136.36000000000001"/>
    <x v="7"/>
    <s v="rock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1558"/>
    <b v="0"/>
    <n v="38"/>
    <b v="1"/>
    <n v="100"/>
    <n v="78.95"/>
    <x v="7"/>
    <s v="indie rock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1559"/>
    <b v="0"/>
    <n v="11"/>
    <b v="1"/>
    <n v="100"/>
    <n v="272.73"/>
    <x v="6"/>
    <s v="plays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1560"/>
    <b v="0"/>
    <n v="17"/>
    <b v="1"/>
    <n v="100"/>
    <n v="176.47"/>
    <x v="6"/>
    <s v="plays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1561"/>
    <b v="0"/>
    <n v="26"/>
    <b v="1"/>
    <n v="100"/>
    <n v="115.38"/>
    <x v="6"/>
    <s v="plays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1562"/>
    <b v="0"/>
    <n v="34"/>
    <b v="1"/>
    <n v="120"/>
    <n v="88.24"/>
    <x v="6"/>
    <s v="plays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1563"/>
    <b v="0"/>
    <n v="27"/>
    <b v="1"/>
    <n v="120"/>
    <n v="111.11"/>
    <x v="6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1564"/>
    <b v="0"/>
    <n v="30"/>
    <b v="1"/>
    <n v="120"/>
    <n v="100"/>
    <x v="6"/>
    <s v="musical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1565"/>
    <b v="0"/>
    <n v="22"/>
    <b v="0"/>
    <n v="5"/>
    <n v="136.09"/>
    <x v="5"/>
    <s v="animation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1566"/>
    <b v="0"/>
    <n v="36"/>
    <b v="0"/>
    <n v="37"/>
    <n v="83.14"/>
    <x v="6"/>
    <s v="plays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1567"/>
    <b v="0"/>
    <n v="99"/>
    <b v="1"/>
    <n v="120"/>
    <n v="30.2"/>
    <x v="3"/>
    <s v="tabletop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568"/>
    <b v="0"/>
    <n v="37"/>
    <b v="0"/>
    <n v="5"/>
    <n v="80.3"/>
    <x v="3"/>
    <s v="video games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569"/>
    <b v="0"/>
    <n v="42"/>
    <b v="0"/>
    <n v="59"/>
    <n v="70.599999999999994"/>
    <x v="0"/>
    <s v="gadgets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570"/>
    <b v="0"/>
    <n v="22"/>
    <b v="0"/>
    <n v="30"/>
    <n v="134.55000000000001"/>
    <x v="0"/>
    <s v="wearables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1571"/>
    <b v="0"/>
    <n v="66"/>
    <b v="1"/>
    <n v="102"/>
    <n v="44.76"/>
    <x v="6"/>
    <s v="plays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1572"/>
    <b v="0"/>
    <n v="74"/>
    <b v="1"/>
    <n v="118"/>
    <n v="39.81"/>
    <x v="6"/>
    <s v="plays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573"/>
    <b v="0"/>
    <n v="33"/>
    <b v="1"/>
    <n v="109"/>
    <n v="89.24"/>
    <x v="2"/>
    <s v="photobooks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1574"/>
    <b v="1"/>
    <n v="51"/>
    <b v="1"/>
    <n v="117"/>
    <n v="57.55"/>
    <x v="6"/>
    <s v="plays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1575"/>
    <b v="0"/>
    <n v="32"/>
    <b v="1"/>
    <n v="147"/>
    <n v="91.63"/>
    <x v="7"/>
    <s v="rock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576"/>
    <b v="0"/>
    <n v="107"/>
    <b v="1"/>
    <n v="195"/>
    <n v="27.39"/>
    <x v="7"/>
    <s v="indie rock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1577"/>
    <b v="0"/>
    <n v="46"/>
    <b v="1"/>
    <n v="107"/>
    <n v="63.7"/>
    <x v="6"/>
    <s v="plays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1578"/>
    <b v="1"/>
    <n v="80"/>
    <b v="1"/>
    <n v="293"/>
    <n v="36.61"/>
    <x v="5"/>
    <s v="documentary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1579"/>
    <b v="0"/>
    <n v="35"/>
    <b v="1"/>
    <n v="103"/>
    <n v="83.57"/>
    <x v="6"/>
    <s v="plays"/>
    <x v="2"/>
  </r>
  <r>
    <n v="2833"/>
    <s v="Star Man Rocket Man"/>
    <s v="A new play about exploring outer space"/>
    <n v="2700"/>
    <n v="2923"/>
    <x v="0"/>
    <s v="US"/>
    <s v="USD"/>
    <n v="1444528800"/>
    <n v="1442804633"/>
    <x v="1580"/>
    <b v="0"/>
    <n v="35"/>
    <b v="1"/>
    <n v="108"/>
    <n v="83.51"/>
    <x v="6"/>
    <s v="plays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1581"/>
    <b v="0"/>
    <n v="61"/>
    <b v="1"/>
    <n v="145"/>
    <n v="47.67"/>
    <x v="7"/>
    <s v="rock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1582"/>
    <b v="0"/>
    <n v="18"/>
    <b v="0"/>
    <n v="2"/>
    <n v="160.5"/>
    <x v="0"/>
    <s v="wearables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1583"/>
    <b v="1"/>
    <n v="122"/>
    <b v="1"/>
    <n v="192"/>
    <n v="23.65"/>
    <x v="0"/>
    <s v="hardware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584"/>
    <b v="0"/>
    <n v="90"/>
    <b v="1"/>
    <n v="125"/>
    <n v="32.01"/>
    <x v="7"/>
    <s v="pop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1585"/>
    <b v="0"/>
    <n v="46"/>
    <b v="1"/>
    <n v="339"/>
    <n v="62.59"/>
    <x v="6"/>
    <s v="plays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1586"/>
    <b v="1"/>
    <n v="50"/>
    <b v="1"/>
    <n v="128"/>
    <n v="57.52"/>
    <x v="6"/>
    <s v="plays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587"/>
    <b v="0"/>
    <n v="8"/>
    <b v="0"/>
    <n v="19"/>
    <n v="358.88"/>
    <x v="4"/>
    <s v="food trucks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1588"/>
    <b v="0"/>
    <n v="49"/>
    <b v="1"/>
    <n v="287"/>
    <n v="58.57"/>
    <x v="6"/>
    <s v="plays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1589"/>
    <b v="0"/>
    <n v="95"/>
    <b v="1"/>
    <n v="115"/>
    <n v="30.19"/>
    <x v="6"/>
    <s v="plays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1590"/>
    <b v="0"/>
    <n v="59"/>
    <b v="1"/>
    <n v="143"/>
    <n v="48.54"/>
    <x v="6"/>
    <s v="musical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1591"/>
    <b v="1"/>
    <n v="37"/>
    <b v="1"/>
    <n v="110"/>
    <n v="77.22"/>
    <x v="6"/>
    <s v="plays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1592"/>
    <b v="0"/>
    <n v="44"/>
    <b v="1"/>
    <n v="114"/>
    <n v="64.91"/>
    <x v="6"/>
    <s v="plays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593"/>
    <b v="0"/>
    <n v="38"/>
    <b v="0"/>
    <n v="3"/>
    <n v="74.790000000000006"/>
    <x v="0"/>
    <s v="wearables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594"/>
    <b v="0"/>
    <n v="66"/>
    <b v="1"/>
    <n v="189"/>
    <n v="43.06"/>
    <x v="7"/>
    <s v="rock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595"/>
    <b v="0"/>
    <n v="104"/>
    <b v="1"/>
    <n v="114"/>
    <n v="27.32"/>
    <x v="7"/>
    <s v="rock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1596"/>
    <b v="1"/>
    <n v="84"/>
    <b v="0"/>
    <n v="11"/>
    <n v="33.76"/>
    <x v="0"/>
    <s v="makerspaces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1597"/>
    <b v="0"/>
    <n v="38"/>
    <b v="1"/>
    <n v="123"/>
    <n v="74.61"/>
    <x v="7"/>
    <s v="rock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1598"/>
    <b v="0"/>
    <n v="43"/>
    <b v="1"/>
    <n v="142"/>
    <n v="65.88"/>
    <x v="5"/>
    <s v="documentary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599"/>
    <b v="0"/>
    <n v="32"/>
    <b v="1"/>
    <n v="142"/>
    <n v="88.47"/>
    <x v="7"/>
    <s v="pop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1600"/>
    <b v="0"/>
    <n v="32"/>
    <b v="1"/>
    <n v="103"/>
    <n v="88.33"/>
    <x v="7"/>
    <s v="rock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1601"/>
    <b v="0"/>
    <n v="17"/>
    <b v="0"/>
    <n v="47"/>
    <n v="166.06"/>
    <x v="6"/>
    <s v="plays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1602"/>
    <b v="1"/>
    <n v="68"/>
    <b v="1"/>
    <n v="112"/>
    <n v="41.24"/>
    <x v="6"/>
    <s v="plays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1603"/>
    <b v="0"/>
    <n v="55"/>
    <b v="1"/>
    <n v="140"/>
    <n v="50.98"/>
    <x v="6"/>
    <s v="plays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1604"/>
    <b v="0"/>
    <n v="50"/>
    <b v="1"/>
    <n v="112"/>
    <n v="56"/>
    <x v="0"/>
    <s v="space exploration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1605"/>
    <b v="0"/>
    <n v="29"/>
    <b v="0"/>
    <n v="23"/>
    <n v="96.55"/>
    <x v="6"/>
    <s v="plays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06"/>
    <b v="0"/>
    <n v="52"/>
    <b v="1"/>
    <n v="140"/>
    <n v="53.75"/>
    <x v="7"/>
    <s v="pop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607"/>
    <b v="0"/>
    <n v="48"/>
    <b v="0"/>
    <n v="43"/>
    <n v="58.08"/>
    <x v="3"/>
    <s v="mobile game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1608"/>
    <b v="0"/>
    <n v="34"/>
    <b v="1"/>
    <n v="110"/>
    <n v="81.03"/>
    <x v="6"/>
    <s v="plays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1609"/>
    <b v="0"/>
    <n v="66"/>
    <b v="1"/>
    <n v="110"/>
    <n v="41.68"/>
    <x v="5"/>
    <s v="television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1610"/>
    <b v="0"/>
    <n v="22"/>
    <b v="1"/>
    <n v="100"/>
    <n v="125"/>
    <x v="6"/>
    <s v="plays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1611"/>
    <b v="0"/>
    <n v="70"/>
    <b v="0"/>
    <n v="23"/>
    <n v="39.229999999999997"/>
    <x v="5"/>
    <s v="animation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1612"/>
    <b v="0"/>
    <n v="45"/>
    <b v="1"/>
    <n v="110"/>
    <n v="61.02"/>
    <x v="6"/>
    <s v="plays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1613"/>
    <b v="0"/>
    <n v="41"/>
    <b v="1"/>
    <n v="144"/>
    <n v="66.709999999999994"/>
    <x v="1"/>
    <s v="nonfiction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614"/>
    <b v="0"/>
    <n v="54"/>
    <b v="1"/>
    <n v="109"/>
    <n v="50.63"/>
    <x v="7"/>
    <s v="indie rock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615"/>
    <b v="0"/>
    <n v="113"/>
    <b v="1"/>
    <n v="109"/>
    <n v="24.15"/>
    <x v="7"/>
    <s v="rock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1616"/>
    <b v="0"/>
    <n v="25"/>
    <b v="0"/>
    <n v="55"/>
    <n v="109.04"/>
    <x v="6"/>
    <s v="musical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1617"/>
    <b v="0"/>
    <n v="7"/>
    <b v="0"/>
    <n v="9"/>
    <n v="389.29"/>
    <x v="0"/>
    <s v="web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1618"/>
    <b v="1"/>
    <n v="68"/>
    <b v="1"/>
    <n v="109"/>
    <n v="40.07"/>
    <x v="6"/>
    <s v="plays"/>
    <x v="0"/>
  </r>
  <r>
    <n v="2147"/>
    <s v="Johnny Rocketfingers 3"/>
    <s v="A Point and Click Adventure on Steroids."/>
    <n v="390000"/>
    <n v="2716"/>
    <x v="2"/>
    <s v="US"/>
    <s v="USD"/>
    <n v="1416125148"/>
    <n v="1413356748"/>
    <x v="1619"/>
    <b v="0"/>
    <n v="55"/>
    <b v="0"/>
    <n v="1"/>
    <n v="49.38"/>
    <x v="3"/>
    <s v="video games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1620"/>
    <b v="0"/>
    <n v="67"/>
    <b v="1"/>
    <n v="181"/>
    <n v="40.49"/>
    <x v="4"/>
    <s v="small batch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621"/>
    <b v="0"/>
    <n v="50"/>
    <b v="1"/>
    <n v="108"/>
    <n v="54.2"/>
    <x v="7"/>
    <s v="indie rock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22"/>
    <b v="0"/>
    <n v="56"/>
    <b v="1"/>
    <n v="108"/>
    <n v="48.33"/>
    <x v="7"/>
    <s v="rock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1623"/>
    <b v="0"/>
    <n v="57"/>
    <b v="1"/>
    <n v="108"/>
    <n v="47.46"/>
    <x v="6"/>
    <s v="plays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1624"/>
    <b v="0"/>
    <n v="79"/>
    <b v="0"/>
    <n v="42"/>
    <n v="34.18"/>
    <x v="7"/>
    <s v="jazz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1625"/>
    <b v="0"/>
    <n v="37"/>
    <b v="1"/>
    <n v="108"/>
    <n v="72.97"/>
    <x v="6"/>
    <s v="musical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1626"/>
    <b v="0"/>
    <n v="6"/>
    <b v="0"/>
    <n v="5"/>
    <n v="450"/>
    <x v="6"/>
    <s v="plays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627"/>
    <b v="0"/>
    <n v="9"/>
    <b v="1"/>
    <n v="101"/>
    <n v="299.22000000000003"/>
    <x v="2"/>
    <s v="photobooks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28"/>
    <b v="0"/>
    <n v="59"/>
    <b v="1"/>
    <n v="128"/>
    <n v="45.59"/>
    <x v="7"/>
    <s v="pop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1629"/>
    <b v="0"/>
    <n v="38"/>
    <b v="1"/>
    <n v="108"/>
    <n v="70.760000000000005"/>
    <x v="6"/>
    <s v="plays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1630"/>
    <b v="0"/>
    <n v="38"/>
    <b v="1"/>
    <n v="134"/>
    <n v="70.55"/>
    <x v="7"/>
    <s v="rock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1631"/>
    <b v="0"/>
    <n v="33"/>
    <b v="1"/>
    <n v="107"/>
    <n v="81.239999999999995"/>
    <x v="6"/>
    <s v="musical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632"/>
    <b v="0"/>
    <n v="25"/>
    <b v="0"/>
    <n v="3"/>
    <n v="106.8"/>
    <x v="0"/>
    <s v="gadgets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1633"/>
    <b v="0"/>
    <n v="72"/>
    <b v="1"/>
    <n v="107"/>
    <n v="37.08"/>
    <x v="6"/>
    <s v="plays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1634"/>
    <b v="1"/>
    <n v="71"/>
    <b v="1"/>
    <n v="107"/>
    <n v="37.590000000000003"/>
    <x v="6"/>
    <s v="plays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1635"/>
    <b v="0"/>
    <n v="76"/>
    <b v="1"/>
    <n v="107"/>
    <n v="35.04"/>
    <x v="6"/>
    <s v="plays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1636"/>
    <b v="0"/>
    <n v="79"/>
    <b v="1"/>
    <n v="408"/>
    <n v="33.549999999999997"/>
    <x v="3"/>
    <s v="tabletop games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1637"/>
    <b v="0"/>
    <n v="41"/>
    <b v="1"/>
    <n v="106"/>
    <n v="64.63"/>
    <x v="6"/>
    <s v="plays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1638"/>
    <b v="1"/>
    <n v="57"/>
    <b v="1"/>
    <n v="106"/>
    <n v="46.43"/>
    <x v="6"/>
    <s v="plays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639"/>
    <b v="0"/>
    <n v="25"/>
    <b v="1"/>
    <n v="132"/>
    <n v="105.44"/>
    <x v="2"/>
    <s v="photobooks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1640"/>
    <b v="0"/>
    <n v="9"/>
    <b v="1"/>
    <n v="146"/>
    <n v="292.77999999999997"/>
    <x v="6"/>
    <s v="plays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641"/>
    <b v="0"/>
    <n v="34"/>
    <b v="1"/>
    <n v="103"/>
    <n v="77.349999999999994"/>
    <x v="7"/>
    <s v="indie rock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1642"/>
    <b v="0"/>
    <n v="27"/>
    <b v="0"/>
    <n v="11"/>
    <n v="97.41"/>
    <x v="0"/>
    <s v="web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1643"/>
    <b v="0"/>
    <n v="54"/>
    <b v="1"/>
    <n v="175"/>
    <n v="48.7"/>
    <x v="6"/>
    <s v="plays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1644"/>
    <b v="0"/>
    <n v="64"/>
    <b v="1"/>
    <n v="105"/>
    <n v="40.94"/>
    <x v="6"/>
    <s v="plays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1645"/>
    <b v="0"/>
    <n v="81"/>
    <b v="1"/>
    <n v="105"/>
    <n v="32.32"/>
    <x v="7"/>
    <s v="indie rock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1646"/>
    <b v="0"/>
    <n v="38"/>
    <b v="1"/>
    <n v="174"/>
    <n v="68.84"/>
    <x v="6"/>
    <s v="plays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1647"/>
    <b v="0"/>
    <n v="25"/>
    <b v="1"/>
    <n v="105"/>
    <n v="104.6"/>
    <x v="5"/>
    <s v="shorts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1648"/>
    <b v="0"/>
    <n v="70"/>
    <b v="1"/>
    <n v="130"/>
    <n v="37.270000000000003"/>
    <x v="7"/>
    <s v="metal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1649"/>
    <b v="1"/>
    <n v="39"/>
    <b v="1"/>
    <n v="104"/>
    <n v="66.87"/>
    <x v="7"/>
    <s v="met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1650"/>
    <b v="0"/>
    <n v="53"/>
    <b v="0"/>
    <n v="52"/>
    <n v="49.21"/>
    <x v="6"/>
    <s v="musical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1651"/>
    <b v="0"/>
    <n v="24"/>
    <b v="0"/>
    <n v="3"/>
    <n v="108.63"/>
    <x v="0"/>
    <s v="wearables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652"/>
    <b v="1"/>
    <n v="96"/>
    <b v="1"/>
    <n v="104"/>
    <n v="27.15"/>
    <x v="7"/>
    <s v="rock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1653"/>
    <b v="0"/>
    <n v="14"/>
    <b v="1"/>
    <n v="104"/>
    <n v="186.07"/>
    <x v="6"/>
    <s v="plays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654"/>
    <b v="0"/>
    <n v="45"/>
    <b v="1"/>
    <n v="104"/>
    <n v="57.78"/>
    <x v="7"/>
    <s v="indie rock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1655"/>
    <b v="0"/>
    <n v="132"/>
    <b v="1"/>
    <n v="104"/>
    <n v="19.7"/>
    <x v="6"/>
    <s v="plays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1656"/>
    <b v="0"/>
    <n v="3"/>
    <b v="1"/>
    <n v="104"/>
    <n v="866.67"/>
    <x v="6"/>
    <s v="plays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657"/>
    <b v="0"/>
    <n v="81"/>
    <b v="1"/>
    <n v="173"/>
    <n v="32.07"/>
    <x v="1"/>
    <s v="nonfiction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1658"/>
    <b v="0"/>
    <n v="48"/>
    <b v="1"/>
    <n v="106"/>
    <n v="54.08"/>
    <x v="5"/>
    <s v="documentary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1659"/>
    <b v="0"/>
    <n v="39"/>
    <b v="1"/>
    <n v="104"/>
    <n v="66.510000000000005"/>
    <x v="6"/>
    <s v="plays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1660"/>
    <b v="0"/>
    <n v="27"/>
    <b v="1"/>
    <n v="103"/>
    <n v="95.74"/>
    <x v="7"/>
    <s v="classical music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1661"/>
    <b v="1"/>
    <n v="34"/>
    <b v="1"/>
    <n v="103"/>
    <n v="76.03"/>
    <x v="6"/>
    <s v="plays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662"/>
    <b v="1"/>
    <n v="33"/>
    <b v="1"/>
    <n v="215"/>
    <n v="78.180000000000007"/>
    <x v="2"/>
    <s v="photobooks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1663"/>
    <b v="1"/>
    <n v="78"/>
    <b v="1"/>
    <n v="172"/>
    <n v="33.03"/>
    <x v="6"/>
    <s v="plays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1664"/>
    <b v="1"/>
    <n v="49"/>
    <b v="1"/>
    <n v="103"/>
    <n v="52.55"/>
    <x v="6"/>
    <s v="plays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1665"/>
    <b v="0"/>
    <n v="54"/>
    <b v="1"/>
    <n v="103"/>
    <n v="47.57"/>
    <x v="6"/>
    <s v="musical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1666"/>
    <b v="0"/>
    <n v="83"/>
    <b v="1"/>
    <n v="128"/>
    <n v="30.95"/>
    <x v="6"/>
    <s v="plays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1667"/>
    <b v="1"/>
    <n v="64"/>
    <b v="1"/>
    <n v="103"/>
    <n v="40.08"/>
    <x v="7"/>
    <s v="indie rock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1668"/>
    <b v="0"/>
    <n v="43"/>
    <b v="1"/>
    <n v="103"/>
    <n v="59.65"/>
    <x v="6"/>
    <s v="plays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1669"/>
    <b v="0"/>
    <n v="33"/>
    <b v="1"/>
    <n v="103"/>
    <n v="77.73"/>
    <x v="6"/>
    <s v="plays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1670"/>
    <b v="0"/>
    <n v="21"/>
    <b v="1"/>
    <n v="102"/>
    <n v="121.9"/>
    <x v="6"/>
    <s v="plays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1671"/>
    <b v="1"/>
    <n v="42"/>
    <b v="1"/>
    <n v="128"/>
    <n v="60.95"/>
    <x v="6"/>
    <s v="plays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1672"/>
    <b v="0"/>
    <n v="54"/>
    <b v="1"/>
    <n v="102"/>
    <n v="47.41"/>
    <x v="6"/>
    <s v="plays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1673"/>
    <b v="0"/>
    <n v="57"/>
    <b v="1"/>
    <n v="171"/>
    <n v="44.91"/>
    <x v="6"/>
    <s v="plays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674"/>
    <b v="0"/>
    <n v="31"/>
    <b v="1"/>
    <n v="102"/>
    <n v="82.42"/>
    <x v="1"/>
    <s v="nonfiction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1675"/>
    <b v="0"/>
    <n v="66"/>
    <b v="1"/>
    <n v="128"/>
    <n v="38.71"/>
    <x v="6"/>
    <s v="plays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1676"/>
    <b v="0"/>
    <n v="19"/>
    <b v="1"/>
    <n v="102"/>
    <n v="134.21"/>
    <x v="1"/>
    <s v="nonfiction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1677"/>
    <b v="0"/>
    <n v="23"/>
    <b v="0"/>
    <n v="13"/>
    <n v="110.87"/>
    <x v="0"/>
    <s v="wearables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1678"/>
    <b v="0"/>
    <n v="36"/>
    <b v="0"/>
    <n v="46"/>
    <n v="70.83"/>
    <x v="6"/>
    <s v="musical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679"/>
    <b v="0"/>
    <n v="64"/>
    <b v="1"/>
    <n v="102"/>
    <n v="39.83"/>
    <x v="6"/>
    <s v="plays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1680"/>
    <b v="0"/>
    <n v="68"/>
    <b v="1"/>
    <n v="102"/>
    <n v="37.47"/>
    <x v="1"/>
    <s v="nonfiction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1681"/>
    <b v="0"/>
    <n v="35"/>
    <b v="1"/>
    <n v="127"/>
    <n v="72.709999999999994"/>
    <x v="6"/>
    <s v="plays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1682"/>
    <b v="0"/>
    <n v="48"/>
    <b v="0"/>
    <n v="18"/>
    <n v="52.92"/>
    <x v="7"/>
    <s v="jazz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683"/>
    <b v="0"/>
    <n v="34"/>
    <b v="0"/>
    <n v="51"/>
    <n v="74.62"/>
    <x v="7"/>
    <s v="world music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1684"/>
    <b v="0"/>
    <n v="35"/>
    <b v="1"/>
    <n v="101"/>
    <n v="72.430000000000007"/>
    <x v="1"/>
    <s v="nonfiction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85"/>
    <b v="0"/>
    <n v="26"/>
    <b v="1"/>
    <n v="101"/>
    <n v="97.5"/>
    <x v="7"/>
    <s v="pop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1686"/>
    <b v="0"/>
    <n v="56"/>
    <b v="1"/>
    <n v="106"/>
    <n v="45.21"/>
    <x v="6"/>
    <s v="spaces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87"/>
    <b v="0"/>
    <n v="22"/>
    <b v="0"/>
    <n v="20"/>
    <n v="114.82"/>
    <x v="7"/>
    <s v="faith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1688"/>
    <b v="0"/>
    <n v="38"/>
    <b v="1"/>
    <n v="101"/>
    <n v="66.45"/>
    <x v="6"/>
    <s v="plays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1689"/>
    <b v="0"/>
    <n v="8"/>
    <b v="0"/>
    <n v="17"/>
    <n v="315.5"/>
    <x v="6"/>
    <s v="plays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1690"/>
    <b v="0"/>
    <n v="44"/>
    <b v="0"/>
    <n v="36"/>
    <n v="57.3"/>
    <x v="1"/>
    <s v="fiction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1691"/>
    <b v="0"/>
    <n v="36"/>
    <b v="1"/>
    <n v="105"/>
    <n v="70.03"/>
    <x v="6"/>
    <s v="musical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1692"/>
    <b v="0"/>
    <n v="71"/>
    <b v="1"/>
    <n v="101"/>
    <n v="35.49"/>
    <x v="6"/>
    <s v="plays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1693"/>
    <b v="0"/>
    <n v="40"/>
    <b v="1"/>
    <n v="101"/>
    <n v="63"/>
    <x v="6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1694"/>
    <b v="0"/>
    <n v="32"/>
    <b v="1"/>
    <n v="126"/>
    <n v="78.5"/>
    <x v="6"/>
    <s v="plays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1695"/>
    <b v="0"/>
    <n v="60"/>
    <b v="1"/>
    <n v="100"/>
    <n v="41.85"/>
    <x v="7"/>
    <s v="rock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696"/>
    <b v="0"/>
    <n v="65"/>
    <b v="1"/>
    <n v="125"/>
    <n v="38.549999999999997"/>
    <x v="1"/>
    <s v="nonfiction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97"/>
    <b v="0"/>
    <n v="37"/>
    <b v="1"/>
    <n v="125"/>
    <n v="67.73"/>
    <x v="7"/>
    <s v="rock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698"/>
    <b v="0"/>
    <n v="21"/>
    <b v="1"/>
    <n v="125"/>
    <n v="119.29"/>
    <x v="7"/>
    <s v="rock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1699"/>
    <b v="0"/>
    <n v="38"/>
    <b v="1"/>
    <n v="100"/>
    <n v="65.87"/>
    <x v="7"/>
    <s v="rock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1700"/>
    <b v="0"/>
    <n v="57"/>
    <b v="1"/>
    <n v="100"/>
    <n v="43.91"/>
    <x v="3"/>
    <s v="tabletop games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1701"/>
    <b v="0"/>
    <n v="36"/>
    <b v="0"/>
    <n v="15"/>
    <n v="69.47"/>
    <x v="4"/>
    <s v="food trucks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1702"/>
    <b v="0"/>
    <n v="41"/>
    <b v="1"/>
    <n v="100"/>
    <n v="61"/>
    <x v="6"/>
    <s v="plays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703"/>
    <b v="0"/>
    <n v="33"/>
    <b v="1"/>
    <n v="167"/>
    <n v="75.77"/>
    <x v="7"/>
    <s v="rock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704"/>
    <b v="0"/>
    <n v="50"/>
    <b v="1"/>
    <n v="100"/>
    <n v="50"/>
    <x v="6"/>
    <s v="plays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1705"/>
    <b v="0"/>
    <n v="22"/>
    <b v="1"/>
    <n v="100"/>
    <n v="113.64"/>
    <x v="7"/>
    <s v="indie rock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1706"/>
    <b v="0"/>
    <n v="52"/>
    <b v="1"/>
    <n v="100"/>
    <n v="48.08"/>
    <x v="7"/>
    <s v="indie rock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1707"/>
    <b v="0"/>
    <n v="34"/>
    <b v="1"/>
    <n v="100"/>
    <n v="73.53"/>
    <x v="6"/>
    <s v="plays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1708"/>
    <b v="0"/>
    <n v="11"/>
    <b v="1"/>
    <n v="100"/>
    <n v="227.27"/>
    <x v="6"/>
    <s v="plays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1709"/>
    <b v="0"/>
    <n v="24"/>
    <b v="1"/>
    <n v="100"/>
    <n v="104.17"/>
    <x v="6"/>
    <s v="plays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1710"/>
    <b v="0"/>
    <n v="25"/>
    <b v="1"/>
    <n v="100"/>
    <n v="100"/>
    <x v="6"/>
    <s v="musical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1711"/>
    <b v="0"/>
    <n v="2"/>
    <b v="0"/>
    <n v="31"/>
    <n v="1250"/>
    <x v="6"/>
    <s v="plays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1712"/>
    <b v="1"/>
    <n v="60"/>
    <b v="0"/>
    <n v="6"/>
    <n v="41.58"/>
    <x v="0"/>
    <s v="makerspace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1713"/>
    <b v="0"/>
    <n v="10"/>
    <b v="0"/>
    <n v="86"/>
    <n v="248.5"/>
    <x v="6"/>
    <s v="plays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1714"/>
    <b v="0"/>
    <n v="16"/>
    <b v="0"/>
    <n v="2"/>
    <n v="155.25"/>
    <x v="0"/>
    <s v="wearables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715"/>
    <b v="0"/>
    <n v="52"/>
    <b v="0"/>
    <n v="41"/>
    <n v="47.77"/>
    <x v="1"/>
    <s v="art books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1716"/>
    <b v="0"/>
    <n v="31"/>
    <b v="0"/>
    <n v="42"/>
    <n v="79.87"/>
    <x v="6"/>
    <s v="spac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1717"/>
    <b v="0"/>
    <n v="34"/>
    <b v="0"/>
    <n v="12"/>
    <n v="72.59"/>
    <x v="0"/>
    <s v="wearables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1718"/>
    <b v="0"/>
    <n v="76"/>
    <b v="1"/>
    <n v="123"/>
    <n v="32.32"/>
    <x v="7"/>
    <s v="electronic music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719"/>
    <b v="0"/>
    <n v="103"/>
    <b v="1"/>
    <n v="111"/>
    <n v="23.8"/>
    <x v="2"/>
    <s v="photobooks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1720"/>
    <b v="0"/>
    <n v="17"/>
    <b v="0"/>
    <n v="41"/>
    <n v="143.82"/>
    <x v="7"/>
    <s v="indie rock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1721"/>
    <b v="0"/>
    <n v="72"/>
    <b v="1"/>
    <n v="121"/>
    <n v="33.67"/>
    <x v="6"/>
    <s v="plays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722"/>
    <b v="0"/>
    <n v="50"/>
    <b v="1"/>
    <n v="121"/>
    <n v="48.24"/>
    <x v="7"/>
    <s v="indie rock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1723"/>
    <b v="0"/>
    <n v="59"/>
    <b v="1"/>
    <n v="121"/>
    <n v="40.85"/>
    <x v="6"/>
    <s v="plays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724"/>
    <b v="1"/>
    <n v="17"/>
    <b v="1"/>
    <n v="120"/>
    <n v="141.47"/>
    <x v="7"/>
    <s v="rock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1725"/>
    <b v="0"/>
    <n v="23"/>
    <b v="1"/>
    <n v="120"/>
    <n v="104.57"/>
    <x v="6"/>
    <s v="plays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1726"/>
    <b v="0"/>
    <n v="54"/>
    <b v="1"/>
    <n v="120"/>
    <n v="44.54"/>
    <x v="6"/>
    <s v="plays"/>
    <x v="2"/>
  </r>
  <r>
    <n v="1689"/>
    <s v="Fly Away"/>
    <s v="Praising the Living God in the second half of life."/>
    <n v="2400"/>
    <n v="2400"/>
    <x v="3"/>
    <s v="US"/>
    <s v="USD"/>
    <n v="1489700230"/>
    <n v="1487111830"/>
    <x v="1727"/>
    <b v="0"/>
    <n v="14"/>
    <b v="0"/>
    <n v="100"/>
    <n v="171.43"/>
    <x v="7"/>
    <s v="faith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1728"/>
    <b v="0"/>
    <n v="14"/>
    <b v="1"/>
    <n v="100"/>
    <n v="171.43"/>
    <x v="6"/>
    <s v="plays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1729"/>
    <b v="0"/>
    <n v="96"/>
    <b v="1"/>
    <n v="160"/>
    <n v="25"/>
    <x v="7"/>
    <s v="rock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730"/>
    <b v="0"/>
    <n v="15"/>
    <b v="0"/>
    <n v="48"/>
    <n v="159.33000000000001"/>
    <x v="7"/>
    <s v="faith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1731"/>
    <b v="0"/>
    <n v="22"/>
    <b v="1"/>
    <n v="119"/>
    <n v="108.59"/>
    <x v="6"/>
    <s v="plays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1732"/>
    <b v="0"/>
    <n v="41"/>
    <b v="1"/>
    <n v="108"/>
    <n v="58.17"/>
    <x v="5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1733"/>
    <b v="0"/>
    <n v="26"/>
    <b v="1"/>
    <n v="119"/>
    <n v="91.23"/>
    <x v="5"/>
    <s v="shorts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1734"/>
    <b v="0"/>
    <n v="23"/>
    <b v="1"/>
    <n v="119"/>
    <n v="103.04"/>
    <x v="5"/>
    <s v="television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1735"/>
    <b v="0"/>
    <n v="15"/>
    <b v="1"/>
    <n v="158"/>
    <n v="158"/>
    <x v="6"/>
    <s v="space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1736"/>
    <b v="0"/>
    <n v="39"/>
    <b v="0"/>
    <n v="32"/>
    <n v="60.67"/>
    <x v="6"/>
    <s v="plays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737"/>
    <b v="0"/>
    <n v="60"/>
    <b v="1"/>
    <n v="107"/>
    <n v="39.380000000000003"/>
    <x v="5"/>
    <s v="shorts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1738"/>
    <b v="1"/>
    <n v="57"/>
    <b v="1"/>
    <n v="131"/>
    <n v="41.42"/>
    <x v="6"/>
    <s v="plays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1739"/>
    <b v="0"/>
    <n v="32"/>
    <b v="0"/>
    <n v="9"/>
    <n v="73.760000000000005"/>
    <x v="7"/>
    <s v="indie rock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1740"/>
    <b v="0"/>
    <n v="40"/>
    <b v="0"/>
    <n v="20"/>
    <n v="58.95"/>
    <x v="6"/>
    <s v="musical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741"/>
    <b v="1"/>
    <n v="37"/>
    <b v="0"/>
    <n v="14"/>
    <n v="63.65"/>
    <x v="2"/>
    <s v="photobooks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1742"/>
    <b v="0"/>
    <n v="44"/>
    <b v="1"/>
    <n v="107"/>
    <n v="53.52"/>
    <x v="7"/>
    <s v="indie rock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1743"/>
    <b v="0"/>
    <n v="21"/>
    <b v="1"/>
    <n v="131"/>
    <n v="112.14"/>
    <x v="6"/>
    <s v="musical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1744"/>
    <b v="0"/>
    <n v="40"/>
    <b v="1"/>
    <n v="117"/>
    <n v="58.63"/>
    <x v="7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745"/>
    <b v="1"/>
    <n v="31"/>
    <b v="1"/>
    <n v="117"/>
    <n v="75.48"/>
    <x v="7"/>
    <s v="rock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746"/>
    <b v="0"/>
    <n v="38"/>
    <b v="1"/>
    <n v="117"/>
    <n v="61.58"/>
    <x v="7"/>
    <s v="rock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747"/>
    <b v="0"/>
    <n v="28"/>
    <b v="0"/>
    <n v="42"/>
    <n v="83.43"/>
    <x v="2"/>
    <s v="people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1748"/>
    <b v="0"/>
    <n v="56"/>
    <b v="1"/>
    <n v="117"/>
    <n v="41.7"/>
    <x v="6"/>
    <s v="musical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1749"/>
    <b v="0"/>
    <n v="60"/>
    <b v="1"/>
    <n v="156"/>
    <n v="38.880000000000003"/>
    <x v="7"/>
    <s v="classical music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1750"/>
    <b v="1"/>
    <n v="67"/>
    <b v="1"/>
    <n v="106"/>
    <n v="34.79"/>
    <x v="6"/>
    <s v="plays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1751"/>
    <b v="0"/>
    <n v="20"/>
    <b v="1"/>
    <n v="116"/>
    <n v="116.25"/>
    <x v="5"/>
    <s v="shorts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1752"/>
    <b v="0"/>
    <n v="75"/>
    <b v="1"/>
    <n v="116"/>
    <n v="31"/>
    <x v="7"/>
    <s v="indie rock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1753"/>
    <b v="0"/>
    <n v="29"/>
    <b v="1"/>
    <n v="116"/>
    <n v="80.03"/>
    <x v="6"/>
    <s v="plays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1754"/>
    <b v="0"/>
    <n v="114"/>
    <b v="0"/>
    <n v="46"/>
    <n v="20.34"/>
    <x v="0"/>
    <s v="wearables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755"/>
    <b v="0"/>
    <n v="64"/>
    <b v="1"/>
    <n v="116"/>
    <n v="36.11"/>
    <x v="7"/>
    <s v="indie rock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1756"/>
    <b v="0"/>
    <n v="45"/>
    <b v="1"/>
    <n v="110"/>
    <n v="51.22"/>
    <x v="6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1757"/>
    <b v="1"/>
    <n v="29"/>
    <b v="1"/>
    <n v="115"/>
    <n v="79.31"/>
    <x v="6"/>
    <s v="plays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1758"/>
    <b v="0"/>
    <n v="6"/>
    <b v="0"/>
    <n v="7"/>
    <n v="383.33"/>
    <x v="6"/>
    <s v="plays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1759"/>
    <b v="0"/>
    <n v="197"/>
    <b v="1"/>
    <n v="460"/>
    <n v="11.67"/>
    <x v="3"/>
    <s v="tabletop games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760"/>
    <b v="1"/>
    <n v="74"/>
    <b v="1"/>
    <n v="115"/>
    <n v="31.05"/>
    <x v="7"/>
    <s v="electronic music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1761"/>
    <b v="0"/>
    <n v="14"/>
    <b v="0"/>
    <n v="46"/>
    <n v="164"/>
    <x v="0"/>
    <s v="wearables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762"/>
    <b v="0"/>
    <n v="35"/>
    <b v="0"/>
    <n v="23"/>
    <n v="65.459999999999994"/>
    <x v="1"/>
    <s v="art books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1763"/>
    <b v="0"/>
    <n v="40"/>
    <b v="0"/>
    <n v="15"/>
    <n v="57.25"/>
    <x v="6"/>
    <s v="plays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1764"/>
    <b v="0"/>
    <n v="26"/>
    <b v="1"/>
    <n v="114"/>
    <n v="87.96"/>
    <x v="6"/>
    <s v="plays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5"/>
    <b v="1"/>
    <n v="39"/>
    <b v="0"/>
    <n v="46"/>
    <n v="58.62"/>
    <x v="2"/>
    <s v="photobooks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1766"/>
    <b v="0"/>
    <n v="56"/>
    <b v="1"/>
    <n v="152"/>
    <n v="40.75"/>
    <x v="7"/>
    <s v="rock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1767"/>
    <b v="0"/>
    <n v="62"/>
    <b v="1"/>
    <n v="114"/>
    <n v="36.770000000000003"/>
    <x v="0"/>
    <s v="space exploration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1768"/>
    <b v="0"/>
    <n v="64"/>
    <b v="1"/>
    <n v="114"/>
    <n v="35.47"/>
    <x v="5"/>
    <s v="shorts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1769"/>
    <b v="0"/>
    <n v="44"/>
    <b v="1"/>
    <n v="113"/>
    <n v="51.48"/>
    <x v="7"/>
    <s v="indie rock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1770"/>
    <b v="0"/>
    <n v="57"/>
    <b v="1"/>
    <n v="113"/>
    <n v="39.6"/>
    <x v="6"/>
    <s v="plays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1771"/>
    <b v="0"/>
    <n v="28"/>
    <b v="0"/>
    <n v="15"/>
    <n v="80.319999999999993"/>
    <x v="0"/>
    <s v="wearables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1772"/>
    <b v="1"/>
    <n v="71"/>
    <b v="1"/>
    <n v="112"/>
    <n v="31.62"/>
    <x v="6"/>
    <s v="plays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1773"/>
    <b v="0"/>
    <n v="32"/>
    <b v="1"/>
    <n v="124"/>
    <n v="69.72"/>
    <x v="5"/>
    <s v="shorts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1774"/>
    <b v="0"/>
    <n v="51"/>
    <b v="1"/>
    <n v="112"/>
    <n v="43.73"/>
    <x v="7"/>
    <s v="rock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1775"/>
    <b v="0"/>
    <n v="12"/>
    <b v="0"/>
    <n v="45"/>
    <n v="185.83"/>
    <x v="5"/>
    <s v="drama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1776"/>
    <b v="0"/>
    <n v="35"/>
    <b v="1"/>
    <n v="148"/>
    <n v="63.49"/>
    <x v="7"/>
    <s v="rock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1777"/>
    <b v="0"/>
    <n v="43"/>
    <b v="1"/>
    <n v="111"/>
    <n v="51.67"/>
    <x v="7"/>
    <s v="indie rock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1778"/>
    <b v="0"/>
    <n v="20"/>
    <b v="1"/>
    <n v="111"/>
    <n v="110.75"/>
    <x v="6"/>
    <s v="plays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1779"/>
    <b v="0"/>
    <n v="15"/>
    <b v="1"/>
    <n v="126"/>
    <n v="147.33000000000001"/>
    <x v="6"/>
    <s v="plays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1780"/>
    <b v="0"/>
    <n v="20"/>
    <b v="1"/>
    <n v="100"/>
    <n v="110.5"/>
    <x v="6"/>
    <s v="plays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781"/>
    <b v="0"/>
    <n v="83"/>
    <b v="1"/>
    <n v="110"/>
    <n v="26.55"/>
    <x v="7"/>
    <s v="pop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1782"/>
    <b v="0"/>
    <n v="30"/>
    <b v="1"/>
    <n v="110"/>
    <n v="73.400000000000006"/>
    <x v="6"/>
    <s v="plays"/>
    <x v="2"/>
  </r>
  <r>
    <n v="185"/>
    <s v="BLANK Short Movie"/>
    <s v="Love has no boundaries!"/>
    <n v="40000"/>
    <n v="2200"/>
    <x v="2"/>
    <s v="NO"/>
    <s v="NOK"/>
    <n v="1471557139"/>
    <n v="1468965139"/>
    <x v="1783"/>
    <b v="0"/>
    <n v="10"/>
    <b v="0"/>
    <n v="6"/>
    <n v="220"/>
    <x v="5"/>
    <s v="drama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784"/>
    <b v="1"/>
    <n v="71"/>
    <b v="1"/>
    <n v="137"/>
    <n v="30.96"/>
    <x v="1"/>
    <s v="radio &amp; podcasts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85"/>
    <b v="0"/>
    <n v="16"/>
    <b v="0"/>
    <n v="34"/>
    <n v="137.25"/>
    <x v="7"/>
    <s v="faith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786"/>
    <b v="0"/>
    <n v="47"/>
    <b v="1"/>
    <n v="220"/>
    <n v="46.7"/>
    <x v="5"/>
    <s v="shorts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1787"/>
    <b v="0"/>
    <n v="42"/>
    <b v="1"/>
    <n v="110"/>
    <n v="52.21"/>
    <x v="6"/>
    <s v="plays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1788"/>
    <b v="0"/>
    <n v="50"/>
    <b v="1"/>
    <n v="110"/>
    <n v="43.82"/>
    <x v="7"/>
    <s v="electronic music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1789"/>
    <b v="0"/>
    <n v="11"/>
    <b v="1"/>
    <n v="110"/>
    <n v="199.18"/>
    <x v="6"/>
    <s v="plays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0"/>
    <b v="1"/>
    <n v="37"/>
    <b v="0"/>
    <n v="14"/>
    <n v="58.97"/>
    <x v="2"/>
    <s v="photobooks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1791"/>
    <b v="1"/>
    <n v="55"/>
    <b v="1"/>
    <n v="115"/>
    <n v="39.67"/>
    <x v="6"/>
    <s v="plays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792"/>
    <b v="0"/>
    <n v="61"/>
    <b v="1"/>
    <n v="145"/>
    <n v="35.74"/>
    <x v="7"/>
    <s v="electronic music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93"/>
    <b v="0"/>
    <n v="34"/>
    <b v="1"/>
    <n v="109"/>
    <n v="63.97"/>
    <x v="2"/>
    <s v="photobooks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1794"/>
    <b v="0"/>
    <n v="72"/>
    <b v="1"/>
    <n v="109"/>
    <n v="30.15"/>
    <x v="6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1795"/>
    <b v="0"/>
    <n v="47"/>
    <b v="1"/>
    <n v="144"/>
    <n v="45.98"/>
    <x v="6"/>
    <s v="plays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1796"/>
    <b v="0"/>
    <n v="30"/>
    <b v="1"/>
    <n v="108"/>
    <n v="72"/>
    <x v="6"/>
    <s v="plays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1797"/>
    <b v="0"/>
    <n v="38"/>
    <b v="1"/>
    <n v="108"/>
    <n v="56.82"/>
    <x v="5"/>
    <s v="television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98"/>
    <b v="1"/>
    <n v="39"/>
    <b v="0"/>
    <n v="20"/>
    <n v="55.28"/>
    <x v="2"/>
    <s v="photobooks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1799"/>
    <b v="0"/>
    <n v="19"/>
    <b v="1"/>
    <n v="108"/>
    <n v="113.42"/>
    <x v="6"/>
    <s v="plays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1800"/>
    <b v="0"/>
    <n v="58"/>
    <b v="1"/>
    <n v="108"/>
    <n v="37.15"/>
    <x v="7"/>
    <s v="indie rock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801"/>
    <b v="0"/>
    <n v="29"/>
    <b v="0"/>
    <n v="18"/>
    <n v="74.209999999999994"/>
    <x v="3"/>
    <s v="video game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1802"/>
    <b v="0"/>
    <n v="24"/>
    <b v="1"/>
    <n v="108"/>
    <n v="89.67"/>
    <x v="6"/>
    <s v="plays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1803"/>
    <b v="0"/>
    <n v="54"/>
    <b v="1"/>
    <n v="134"/>
    <n v="39.82"/>
    <x v="7"/>
    <s v="rock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1804"/>
    <b v="0"/>
    <n v="35"/>
    <b v="1"/>
    <n v="107"/>
    <n v="61.34"/>
    <x v="7"/>
    <s v="classical music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1805"/>
    <b v="0"/>
    <n v="46"/>
    <b v="1"/>
    <n v="107"/>
    <n v="46.63"/>
    <x v="7"/>
    <s v="rock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1806"/>
    <b v="0"/>
    <n v="20"/>
    <b v="1"/>
    <n v="107"/>
    <n v="107.25"/>
    <x v="6"/>
    <s v="plays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1807"/>
    <b v="0"/>
    <n v="58"/>
    <b v="1"/>
    <n v="107"/>
    <n v="36.97"/>
    <x v="7"/>
    <s v="indie rock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808"/>
    <b v="0"/>
    <n v="48"/>
    <b v="1"/>
    <n v="143"/>
    <n v="44.65"/>
    <x v="7"/>
    <s v="pop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1809"/>
    <b v="0"/>
    <n v="67"/>
    <b v="1"/>
    <n v="107"/>
    <n v="31.97"/>
    <x v="6"/>
    <s v="plays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1810"/>
    <b v="0"/>
    <n v="17"/>
    <b v="1"/>
    <n v="107"/>
    <n v="125.94"/>
    <x v="0"/>
    <s v="wearables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1811"/>
    <b v="0"/>
    <n v="13"/>
    <b v="1"/>
    <n v="143"/>
    <n v="164.62"/>
    <x v="6"/>
    <s v="plays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1812"/>
    <b v="0"/>
    <n v="13"/>
    <b v="1"/>
    <n v="102"/>
    <n v="164.62"/>
    <x v="6"/>
    <s v="plays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813"/>
    <b v="0"/>
    <n v="98"/>
    <b v="1"/>
    <n v="107"/>
    <n v="21.76"/>
    <x v="5"/>
    <s v="television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14"/>
    <b v="0"/>
    <n v="44"/>
    <b v="1"/>
    <n v="107"/>
    <n v="48.45"/>
    <x v="7"/>
    <s v="indie rock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1815"/>
    <b v="0"/>
    <n v="13"/>
    <b v="0"/>
    <n v="15"/>
    <n v="163.85"/>
    <x v="5"/>
    <s v="drama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1816"/>
    <b v="0"/>
    <n v="39"/>
    <b v="1"/>
    <n v="107"/>
    <n v="54.62"/>
    <x v="7"/>
    <s v="indie rock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1817"/>
    <b v="1"/>
    <n v="43"/>
    <b v="0"/>
    <n v="16"/>
    <n v="49.51"/>
    <x v="6"/>
    <s v="plays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1818"/>
    <b v="0"/>
    <n v="41"/>
    <b v="1"/>
    <n v="106"/>
    <n v="51.85"/>
    <x v="6"/>
    <s v="plays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1819"/>
    <b v="0"/>
    <n v="27"/>
    <b v="1"/>
    <n v="101"/>
    <n v="78.52"/>
    <x v="6"/>
    <s v="plays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820"/>
    <b v="0"/>
    <n v="16"/>
    <b v="0"/>
    <n v="49"/>
    <n v="132.19"/>
    <x v="2"/>
    <s v="nature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1821"/>
    <b v="1"/>
    <n v="28"/>
    <b v="0"/>
    <n v="7"/>
    <n v="75.459999999999994"/>
    <x v="6"/>
    <s v="plays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1822"/>
    <b v="0"/>
    <n v="99"/>
    <b v="0"/>
    <n v="2"/>
    <n v="21.34"/>
    <x v="3"/>
    <s v="video games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823"/>
    <b v="1"/>
    <n v="22"/>
    <b v="1"/>
    <n v="211"/>
    <n v="95.93"/>
    <x v="7"/>
    <s v="rock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1824"/>
    <b v="0"/>
    <n v="35"/>
    <b v="1"/>
    <n v="106"/>
    <n v="60.29"/>
    <x v="6"/>
    <s v="plays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1825"/>
    <b v="0"/>
    <n v="17"/>
    <b v="1"/>
    <n v="105"/>
    <n v="123.94"/>
    <x v="6"/>
    <s v="plays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1826"/>
    <b v="0"/>
    <n v="5"/>
    <b v="0"/>
    <n v="0"/>
    <n v="420.6"/>
    <x v="6"/>
    <s v="spaces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1827"/>
    <b v="1"/>
    <n v="74"/>
    <b v="1"/>
    <n v="105"/>
    <n v="28.41"/>
    <x v="6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1828"/>
    <b v="0"/>
    <n v="34"/>
    <b v="1"/>
    <n v="140"/>
    <n v="61.82"/>
    <x v="6"/>
    <s v="plays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9"/>
    <b v="0"/>
    <n v="50"/>
    <b v="1"/>
    <n v="105"/>
    <n v="42.02"/>
    <x v="7"/>
    <s v="rock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1830"/>
    <b v="0"/>
    <n v="14"/>
    <b v="1"/>
    <n v="105"/>
    <n v="150"/>
    <x v="7"/>
    <s v="classical music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1831"/>
    <b v="1"/>
    <n v="23"/>
    <b v="0"/>
    <n v="11"/>
    <n v="91.3"/>
    <x v="0"/>
    <s v="space exploration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1832"/>
    <b v="0"/>
    <n v="41"/>
    <b v="1"/>
    <n v="105"/>
    <n v="51.22"/>
    <x v="6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1833"/>
    <b v="0"/>
    <n v="39"/>
    <b v="1"/>
    <n v="300"/>
    <n v="53.85"/>
    <x v="6"/>
    <s v="plays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1834"/>
    <b v="1"/>
    <n v="75"/>
    <b v="1"/>
    <n v="107"/>
    <n v="27.94"/>
    <x v="7"/>
    <s v="indie rock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1835"/>
    <b v="0"/>
    <n v="38"/>
    <b v="1"/>
    <n v="105"/>
    <n v="55.13"/>
    <x v="6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836"/>
    <b v="0"/>
    <n v="33"/>
    <b v="1"/>
    <n v="105"/>
    <n v="63.42"/>
    <x v="6"/>
    <s v="plays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1837"/>
    <b v="0"/>
    <n v="53"/>
    <b v="1"/>
    <n v="104"/>
    <n v="39.380000000000003"/>
    <x v="6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1838"/>
    <b v="0"/>
    <n v="35"/>
    <b v="1"/>
    <n v="116"/>
    <n v="59.6"/>
    <x v="6"/>
    <s v="plays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1839"/>
    <b v="0"/>
    <n v="33"/>
    <b v="0"/>
    <n v="10"/>
    <n v="63.1"/>
    <x v="1"/>
    <s v="children's books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1840"/>
    <b v="0"/>
    <n v="24"/>
    <b v="1"/>
    <n v="173"/>
    <n v="86.67"/>
    <x v="5"/>
    <s v="shorts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841"/>
    <b v="1"/>
    <n v="45"/>
    <b v="1"/>
    <n v="104"/>
    <n v="46.13"/>
    <x v="7"/>
    <s v="rock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1842"/>
    <b v="0"/>
    <n v="39"/>
    <b v="1"/>
    <n v="115"/>
    <n v="53.23"/>
    <x v="6"/>
    <s v="plays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1843"/>
    <b v="0"/>
    <n v="49"/>
    <b v="1"/>
    <n v="104"/>
    <n v="42.35"/>
    <x v="1"/>
    <s v="nonfiction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1844"/>
    <b v="0"/>
    <n v="38"/>
    <b v="1"/>
    <n v="104"/>
    <n v="54.55"/>
    <x v="6"/>
    <s v="plays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845"/>
    <b v="0"/>
    <n v="25"/>
    <b v="0"/>
    <n v="21"/>
    <n v="82.82"/>
    <x v="4"/>
    <s v="food trucks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846"/>
    <b v="0"/>
    <n v="37"/>
    <b v="0"/>
    <n v="28"/>
    <n v="55.95"/>
    <x v="5"/>
    <s v="science fiction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1847"/>
    <b v="0"/>
    <n v="39"/>
    <b v="0"/>
    <n v="59"/>
    <n v="53.08"/>
    <x v="6"/>
    <s v="musical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1848"/>
    <b v="0"/>
    <n v="48"/>
    <b v="1"/>
    <n v="207"/>
    <n v="43.02"/>
    <x v="5"/>
    <s v="documentary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1849"/>
    <b v="0"/>
    <n v="41"/>
    <b v="1"/>
    <n v="103"/>
    <n v="50.37"/>
    <x v="7"/>
    <s v="indie rock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1850"/>
    <b v="0"/>
    <n v="46"/>
    <b v="1"/>
    <n v="103"/>
    <n v="44.85"/>
    <x v="6"/>
    <s v="plays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1851"/>
    <b v="0"/>
    <n v="30"/>
    <b v="1"/>
    <n v="103"/>
    <n v="68.67"/>
    <x v="6"/>
    <s v="plays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1852"/>
    <b v="0"/>
    <n v="36"/>
    <b v="1"/>
    <n v="103"/>
    <n v="57.22"/>
    <x v="6"/>
    <s v="plays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1853"/>
    <b v="0"/>
    <n v="46"/>
    <b v="0"/>
    <n v="53"/>
    <n v="44.76"/>
    <x v="6"/>
    <s v="musical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1854"/>
    <b v="0"/>
    <n v="23"/>
    <b v="1"/>
    <n v="137"/>
    <n v="89.42"/>
    <x v="7"/>
    <s v="rock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855"/>
    <b v="0"/>
    <n v="29"/>
    <b v="1"/>
    <n v="103"/>
    <n v="70.86"/>
    <x v="6"/>
    <s v="plays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1856"/>
    <b v="0"/>
    <n v="51"/>
    <b v="1"/>
    <n v="103"/>
    <n v="40.29"/>
    <x v="6"/>
    <s v="plays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57"/>
    <b v="0"/>
    <n v="45"/>
    <b v="1"/>
    <n v="205"/>
    <n v="45.62"/>
    <x v="7"/>
    <s v="rock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1858"/>
    <b v="1"/>
    <n v="52"/>
    <b v="0"/>
    <n v="2"/>
    <n v="39.479999999999997"/>
    <x v="0"/>
    <s v="space exploration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859"/>
    <b v="0"/>
    <n v="38"/>
    <b v="1"/>
    <n v="137"/>
    <n v="54"/>
    <x v="7"/>
    <s v="indie rock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1860"/>
    <b v="0"/>
    <n v="59"/>
    <b v="1"/>
    <n v="103"/>
    <n v="34.75"/>
    <x v="6"/>
    <s v="plays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1861"/>
    <b v="0"/>
    <n v="20"/>
    <b v="1"/>
    <n v="103"/>
    <n v="102.5"/>
    <x v="6"/>
    <s v="plays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1862"/>
    <b v="0"/>
    <n v="28"/>
    <b v="1"/>
    <n v="103"/>
    <n v="73.209999999999994"/>
    <x v="6"/>
    <s v="plays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1863"/>
    <b v="0"/>
    <n v="31"/>
    <b v="1"/>
    <n v="103"/>
    <n v="66.13"/>
    <x v="6"/>
    <s v="plays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1864"/>
    <b v="1"/>
    <n v="39"/>
    <b v="1"/>
    <n v="102"/>
    <n v="52.49"/>
    <x v="6"/>
    <s v="plays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1865"/>
    <b v="0"/>
    <n v="17"/>
    <b v="1"/>
    <n v="102"/>
    <n v="120.12"/>
    <x v="6"/>
    <s v="plays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1866"/>
    <b v="0"/>
    <n v="23"/>
    <b v="1"/>
    <n v="102"/>
    <n v="88.74"/>
    <x v="6"/>
    <s v="plays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1867"/>
    <b v="0"/>
    <n v="34"/>
    <b v="1"/>
    <n v="204"/>
    <n v="59.85"/>
    <x v="7"/>
    <s v="rock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68"/>
    <b v="0"/>
    <n v="40"/>
    <b v="1"/>
    <n v="102"/>
    <n v="50.88"/>
    <x v="7"/>
    <s v="rock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1869"/>
    <b v="0"/>
    <n v="27"/>
    <b v="1"/>
    <n v="102"/>
    <n v="75.37"/>
    <x v="6"/>
    <s v="musical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870"/>
    <b v="0"/>
    <n v="63"/>
    <b v="1"/>
    <n v="102"/>
    <n v="32.270000000000003"/>
    <x v="6"/>
    <s v="plays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1871"/>
    <b v="0"/>
    <n v="22"/>
    <b v="1"/>
    <n v="102"/>
    <n v="92.32"/>
    <x v="5"/>
    <s v="documentary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1872"/>
    <b v="0"/>
    <n v="26"/>
    <b v="0"/>
    <n v="14"/>
    <n v="78.08"/>
    <x v="6"/>
    <s v="plays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1873"/>
    <b v="0"/>
    <n v="19"/>
    <b v="1"/>
    <n v="102"/>
    <n v="106.84"/>
    <x v="6"/>
    <s v="plays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874"/>
    <b v="0"/>
    <n v="11"/>
    <b v="0"/>
    <n v="1"/>
    <n v="184.36"/>
    <x v="0"/>
    <s v="wearables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1875"/>
    <b v="0"/>
    <n v="16"/>
    <b v="1"/>
    <n v="101"/>
    <n v="126.69"/>
    <x v="5"/>
    <s v="television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1876"/>
    <b v="0"/>
    <n v="28"/>
    <b v="1"/>
    <n v="101"/>
    <n v="72.39"/>
    <x v="6"/>
    <s v="plays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877"/>
    <b v="1"/>
    <n v="52"/>
    <b v="1"/>
    <n v="101"/>
    <n v="38.94"/>
    <x v="7"/>
    <s v="rock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78"/>
    <b v="0"/>
    <n v="38"/>
    <b v="1"/>
    <n v="101"/>
    <n v="53.29"/>
    <x v="7"/>
    <s v="rock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1879"/>
    <b v="0"/>
    <n v="38"/>
    <b v="1"/>
    <n v="101"/>
    <n v="53.29"/>
    <x v="6"/>
    <s v="plays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1880"/>
    <b v="0"/>
    <n v="32"/>
    <b v="1"/>
    <n v="101"/>
    <n v="63.28"/>
    <x v="6"/>
    <s v="plays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881"/>
    <b v="0"/>
    <n v="31"/>
    <b v="1"/>
    <n v="101"/>
    <n v="65.16"/>
    <x v="6"/>
    <s v="plays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882"/>
    <b v="0"/>
    <n v="3"/>
    <b v="0"/>
    <n v="1"/>
    <n v="673.33"/>
    <x v="1"/>
    <s v="translations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83"/>
    <b v="0"/>
    <n v="38"/>
    <b v="1"/>
    <n v="101"/>
    <n v="53.16"/>
    <x v="7"/>
    <s v="rock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1884"/>
    <b v="0"/>
    <n v="21"/>
    <b v="1"/>
    <n v="101"/>
    <n v="96.19"/>
    <x v="6"/>
    <s v="plays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1885"/>
    <b v="0"/>
    <n v="39"/>
    <b v="1"/>
    <n v="101"/>
    <n v="51.79"/>
    <x v="6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1886"/>
    <b v="0"/>
    <n v="56"/>
    <b v="1"/>
    <n v="101"/>
    <n v="36.07"/>
    <x v="6"/>
    <s v="plays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887"/>
    <b v="0"/>
    <n v="20"/>
    <b v="1"/>
    <n v="101"/>
    <n v="100.75"/>
    <x v="7"/>
    <s v="pop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1888"/>
    <b v="0"/>
    <n v="22"/>
    <b v="1"/>
    <n v="101"/>
    <n v="91.59"/>
    <x v="7"/>
    <s v="indie rock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1889"/>
    <b v="0"/>
    <n v="21"/>
    <b v="1"/>
    <n v="101"/>
    <n v="95.95"/>
    <x v="6"/>
    <s v="plays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1890"/>
    <b v="0"/>
    <n v="36"/>
    <b v="1"/>
    <n v="126"/>
    <n v="55.97"/>
    <x v="6"/>
    <s v="plays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1891"/>
    <b v="0"/>
    <n v="33"/>
    <b v="1"/>
    <n v="101"/>
    <n v="61.06"/>
    <x v="6"/>
    <s v="plays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892"/>
    <b v="0"/>
    <n v="77"/>
    <b v="1"/>
    <n v="101"/>
    <n v="26.15"/>
    <x v="7"/>
    <s v="pop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893"/>
    <b v="0"/>
    <n v="32"/>
    <b v="1"/>
    <n v="101"/>
    <n v="62.81"/>
    <x v="7"/>
    <s v="rock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1894"/>
    <b v="0"/>
    <n v="33"/>
    <b v="1"/>
    <n v="101"/>
    <n v="60.91"/>
    <x v="6"/>
    <s v="plays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1895"/>
    <b v="0"/>
    <n v="38"/>
    <b v="1"/>
    <n v="100"/>
    <n v="52.82"/>
    <x v="7"/>
    <s v="indie rock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1896"/>
    <b v="0"/>
    <n v="44"/>
    <b v="1"/>
    <n v="100"/>
    <n v="45.57"/>
    <x v="1"/>
    <s v="nonfiction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1897"/>
    <b v="0"/>
    <n v="4"/>
    <b v="0"/>
    <n v="1"/>
    <n v="501.25"/>
    <x v="4"/>
    <s v="food trucks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1898"/>
    <b v="0"/>
    <n v="30"/>
    <b v="1"/>
    <n v="100"/>
    <n v="66.83"/>
    <x v="6"/>
    <s v="plays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1899"/>
    <b v="0"/>
    <n v="14"/>
    <b v="1"/>
    <n v="100"/>
    <n v="143.21"/>
    <x v="6"/>
    <s v="musical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1900"/>
    <b v="0"/>
    <n v="25"/>
    <b v="1"/>
    <n v="100"/>
    <n v="80.16"/>
    <x v="5"/>
    <s v="television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1901"/>
    <b v="0"/>
    <n v="17"/>
    <b v="1"/>
    <n v="100"/>
    <n v="117.88"/>
    <x v="6"/>
    <s v="plays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1902"/>
    <b v="1"/>
    <n v="52"/>
    <b v="1"/>
    <n v="133"/>
    <n v="38.5"/>
    <x v="6"/>
    <s v="plays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1903"/>
    <b v="0"/>
    <n v="24"/>
    <b v="0"/>
    <n v="40"/>
    <n v="83.38"/>
    <x v="7"/>
    <s v="indie rock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1904"/>
    <b v="1"/>
    <n v="35"/>
    <b v="1"/>
    <n v="100"/>
    <n v="57.17"/>
    <x v="6"/>
    <s v="plays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905"/>
    <b v="0"/>
    <n v="30"/>
    <b v="1"/>
    <n v="100"/>
    <n v="66.69"/>
    <x v="7"/>
    <s v="rock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1906"/>
    <b v="0"/>
    <n v="19"/>
    <b v="1"/>
    <n v="100"/>
    <n v="105.26"/>
    <x v="5"/>
    <s v="television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1907"/>
    <b v="0"/>
    <n v="15"/>
    <b v="1"/>
    <n v="100"/>
    <n v="133.33000000000001"/>
    <x v="5"/>
    <s v="television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908"/>
    <b v="0"/>
    <n v="23"/>
    <b v="1"/>
    <n v="133"/>
    <n v="86.96"/>
    <x v="7"/>
    <s v="rock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1909"/>
    <b v="0"/>
    <n v="7"/>
    <b v="1"/>
    <n v="100"/>
    <n v="285.70999999999998"/>
    <x v="7"/>
    <s v="electronic music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1910"/>
    <b v="0"/>
    <n v="47"/>
    <b v="1"/>
    <n v="100"/>
    <n v="42.55"/>
    <x v="7"/>
    <s v="indie rock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1911"/>
    <b v="0"/>
    <n v="8"/>
    <b v="1"/>
    <n v="100"/>
    <n v="250"/>
    <x v="7"/>
    <s v="indie rock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1912"/>
    <b v="0"/>
    <n v="55"/>
    <b v="1"/>
    <n v="133"/>
    <n v="36.36"/>
    <x v="6"/>
    <s v="musical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1913"/>
    <b v="0"/>
    <n v="15"/>
    <b v="1"/>
    <n v="100"/>
    <n v="133.33000000000001"/>
    <x v="6"/>
    <s v="plays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1914"/>
    <b v="0"/>
    <n v="17"/>
    <b v="1"/>
    <n v="100"/>
    <n v="117.65"/>
    <x v="6"/>
    <s v="plays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1915"/>
    <b v="0"/>
    <n v="21"/>
    <b v="1"/>
    <n v="100"/>
    <n v="95.24"/>
    <x v="6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1916"/>
    <b v="0"/>
    <n v="31"/>
    <b v="1"/>
    <n v="100"/>
    <n v="64.52"/>
    <x v="6"/>
    <s v="plays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1917"/>
    <b v="0"/>
    <n v="29"/>
    <b v="1"/>
    <n v="100"/>
    <n v="68.97"/>
    <x v="6"/>
    <s v="plays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1918"/>
    <b v="0"/>
    <n v="20"/>
    <b v="1"/>
    <n v="100"/>
    <n v="100"/>
    <x v="6"/>
    <s v="musical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1919"/>
    <b v="0"/>
    <n v="73"/>
    <b v="1"/>
    <n v="133"/>
    <n v="27.3"/>
    <x v="7"/>
    <s v="electronic music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920"/>
    <b v="1"/>
    <n v="33"/>
    <b v="0"/>
    <n v="40"/>
    <n v="60.24"/>
    <x v="2"/>
    <s v="photobooks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1921"/>
    <b v="0"/>
    <n v="24"/>
    <b v="0"/>
    <n v="7"/>
    <n v="82.58"/>
    <x v="7"/>
    <s v="jazz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1922"/>
    <b v="0"/>
    <n v="74"/>
    <b v="1"/>
    <n v="131"/>
    <n v="26.59"/>
    <x v="0"/>
    <s v="space exploration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923"/>
    <b v="0"/>
    <n v="17"/>
    <b v="0"/>
    <n v="8"/>
    <n v="115.71"/>
    <x v="7"/>
    <s v="faith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1924"/>
    <b v="0"/>
    <n v="30"/>
    <b v="1"/>
    <n v="112"/>
    <n v="65.17"/>
    <x v="6"/>
    <s v="plays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1925"/>
    <b v="1"/>
    <n v="51"/>
    <b v="1"/>
    <n v="130"/>
    <n v="38.24"/>
    <x v="6"/>
    <s v="plays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1926"/>
    <b v="0"/>
    <n v="32"/>
    <b v="1"/>
    <n v="108"/>
    <n v="60.66"/>
    <x v="7"/>
    <s v="rock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1927"/>
    <b v="0"/>
    <n v="19"/>
    <b v="1"/>
    <n v="155"/>
    <n v="102.11"/>
    <x v="5"/>
    <s v="television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928"/>
    <b v="0"/>
    <n v="40"/>
    <b v="0"/>
    <n v="4"/>
    <n v="48.43"/>
    <x v="7"/>
    <s v="world music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929"/>
    <b v="0"/>
    <n v="49"/>
    <b v="1"/>
    <n v="113"/>
    <n v="39.18"/>
    <x v="7"/>
    <s v="pop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1930"/>
    <b v="0"/>
    <n v="37"/>
    <b v="1"/>
    <n v="128"/>
    <n v="51.89"/>
    <x v="6"/>
    <s v="spaces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1931"/>
    <b v="0"/>
    <n v="56"/>
    <b v="1"/>
    <n v="128"/>
    <n v="34.25"/>
    <x v="6"/>
    <s v="plays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1932"/>
    <b v="0"/>
    <n v="42"/>
    <b v="1"/>
    <n v="128"/>
    <n v="45.55"/>
    <x v="7"/>
    <s v="indie rock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1933"/>
    <b v="0"/>
    <n v="26"/>
    <b v="0"/>
    <n v="10"/>
    <n v="73.459999999999994"/>
    <x v="5"/>
    <s v="animation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1934"/>
    <b v="0"/>
    <n v="5"/>
    <b v="0"/>
    <n v="19"/>
    <n v="381.6"/>
    <x v="6"/>
    <s v="plays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1935"/>
    <b v="1"/>
    <n v="29"/>
    <b v="0"/>
    <n v="8"/>
    <n v="65.41"/>
    <x v="0"/>
    <s v="makerspaces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1936"/>
    <b v="0"/>
    <n v="23"/>
    <b v="0"/>
    <n v="6"/>
    <n v="82.09"/>
    <x v="0"/>
    <s v="wearables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1937"/>
    <b v="1"/>
    <n v="53"/>
    <b v="1"/>
    <n v="188"/>
    <n v="35.549999999999997"/>
    <x v="0"/>
    <s v="space exploration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1938"/>
    <b v="1"/>
    <n v="50"/>
    <b v="1"/>
    <n v="157"/>
    <n v="37.67"/>
    <x v="7"/>
    <s v="indie rock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939"/>
    <b v="1"/>
    <n v="81"/>
    <b v="1"/>
    <n v="125"/>
    <n v="23.17"/>
    <x v="1"/>
    <s v="radio &amp; podcast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940"/>
    <b v="1"/>
    <n v="19"/>
    <b v="0"/>
    <n v="6"/>
    <n v="98.79"/>
    <x v="2"/>
    <s v="photobooks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1941"/>
    <b v="0"/>
    <n v="11"/>
    <b v="0"/>
    <n v="9"/>
    <n v="170.55"/>
    <x v="5"/>
    <s v="animation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942"/>
    <b v="0"/>
    <n v="52"/>
    <b v="1"/>
    <n v="125"/>
    <n v="36.08"/>
    <x v="6"/>
    <s v="plays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1943"/>
    <b v="0"/>
    <n v="50"/>
    <b v="1"/>
    <n v="187"/>
    <n v="37.46"/>
    <x v="0"/>
    <s v="space exploration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1944"/>
    <b v="0"/>
    <n v="93"/>
    <b v="1"/>
    <n v="187"/>
    <n v="20.12"/>
    <x v="6"/>
    <s v="plays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945"/>
    <b v="0"/>
    <n v="52"/>
    <b v="1"/>
    <n v="110"/>
    <n v="35.96"/>
    <x v="6"/>
    <s v="plays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946"/>
    <b v="0"/>
    <n v="6"/>
    <b v="0"/>
    <n v="2"/>
    <n v="311.17"/>
    <x v="5"/>
    <s v="science fiction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1947"/>
    <b v="0"/>
    <n v="41"/>
    <b v="1"/>
    <n v="107"/>
    <n v="45.54"/>
    <x v="6"/>
    <s v="spaces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1948"/>
    <b v="0"/>
    <n v="12"/>
    <b v="0"/>
    <n v="19"/>
    <n v="155.33000000000001"/>
    <x v="0"/>
    <s v="wearables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1949"/>
    <b v="0"/>
    <n v="31"/>
    <b v="0"/>
    <n v="9"/>
    <n v="60.06"/>
    <x v="6"/>
    <s v="plays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1950"/>
    <b v="0"/>
    <n v="14"/>
    <b v="1"/>
    <n v="109"/>
    <n v="132.86000000000001"/>
    <x v="7"/>
    <s v="rock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1951"/>
    <b v="0"/>
    <n v="23"/>
    <b v="1"/>
    <n v="186"/>
    <n v="80.87"/>
    <x v="6"/>
    <s v="plays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1952"/>
    <b v="0"/>
    <n v="45"/>
    <b v="1"/>
    <n v="186"/>
    <n v="41.22"/>
    <x v="6"/>
    <s v="plays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953"/>
    <b v="0"/>
    <n v="30"/>
    <b v="1"/>
    <n v="307"/>
    <n v="61.37"/>
    <x v="7"/>
    <s v="rock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1954"/>
    <b v="1"/>
    <n v="41"/>
    <b v="1"/>
    <n v="117"/>
    <n v="44.85"/>
    <x v="0"/>
    <s v="hardware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1955"/>
    <b v="0"/>
    <n v="27"/>
    <b v="1"/>
    <n v="141"/>
    <n v="67.959999999999994"/>
    <x v="6"/>
    <s v="plays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1956"/>
    <b v="0"/>
    <n v="25"/>
    <b v="1"/>
    <n v="122"/>
    <n v="73.239999999999995"/>
    <x v="6"/>
    <s v="plays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1957"/>
    <b v="0"/>
    <n v="21"/>
    <b v="0"/>
    <n v="6"/>
    <n v="87.14"/>
    <x v="5"/>
    <s v="animation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1958"/>
    <b v="1"/>
    <n v="30"/>
    <b v="1"/>
    <n v="102"/>
    <n v="61"/>
    <x v="6"/>
    <s v="plays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1959"/>
    <b v="0"/>
    <n v="13"/>
    <b v="0"/>
    <n v="15"/>
    <n v="140.54"/>
    <x v="6"/>
    <s v="spaces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1960"/>
    <b v="0"/>
    <n v="26"/>
    <b v="1"/>
    <n v="122"/>
    <n v="70.23"/>
    <x v="6"/>
    <s v="plays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1961"/>
    <b v="0"/>
    <n v="19"/>
    <b v="0"/>
    <n v="12"/>
    <n v="96.05"/>
    <x v="4"/>
    <s v="food trucks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962"/>
    <b v="0"/>
    <n v="98"/>
    <b v="0"/>
    <n v="9"/>
    <n v="18.579999999999998"/>
    <x v="3"/>
    <s v="video games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1963"/>
    <b v="0"/>
    <n v="13"/>
    <b v="1"/>
    <n v="121"/>
    <n v="140"/>
    <x v="6"/>
    <s v="plays"/>
    <x v="2"/>
  </r>
  <r>
    <n v="1473"/>
    <s v="ONE LOVES ONLY FORM"/>
    <s v="Public Radio Project"/>
    <n v="1500"/>
    <n v="1807.74"/>
    <x v="0"/>
    <s v="US"/>
    <s v="USD"/>
    <n v="1330644639"/>
    <n v="1328052639"/>
    <x v="1964"/>
    <b v="1"/>
    <n v="47"/>
    <b v="1"/>
    <n v="121"/>
    <n v="38.46"/>
    <x v="1"/>
    <s v="radio &amp; podcasts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1965"/>
    <b v="1"/>
    <n v="12"/>
    <b v="1"/>
    <n v="100"/>
    <n v="150.41999999999999"/>
    <x v="6"/>
    <s v="plays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966"/>
    <b v="0"/>
    <n v="22"/>
    <b v="0"/>
    <n v="7"/>
    <n v="81.95"/>
    <x v="3"/>
    <s v="video games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967"/>
    <b v="0"/>
    <n v="19"/>
    <b v="1"/>
    <n v="100"/>
    <n v="94.74"/>
    <x v="7"/>
    <s v="rock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1968"/>
    <b v="0"/>
    <n v="6"/>
    <b v="0"/>
    <n v="0"/>
    <n v="300"/>
    <x v="6"/>
    <s v="musical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1969"/>
    <b v="0"/>
    <n v="31"/>
    <b v="1"/>
    <n v="120"/>
    <n v="58.06"/>
    <x v="6"/>
    <s v="plays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1970"/>
    <b v="0"/>
    <n v="37"/>
    <b v="1"/>
    <n v="119"/>
    <n v="48.34"/>
    <x v="6"/>
    <s v="plays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1971"/>
    <b v="0"/>
    <n v="20"/>
    <b v="0"/>
    <n v="16"/>
    <n v="89.4"/>
    <x v="6"/>
    <s v="plays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972"/>
    <b v="0"/>
    <n v="15"/>
    <b v="0"/>
    <n v="5"/>
    <n v="119"/>
    <x v="5"/>
    <s v="science fiction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973"/>
    <b v="1"/>
    <n v="41"/>
    <b v="1"/>
    <n v="119"/>
    <n v="43.54"/>
    <x v="7"/>
    <s v="rock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1974"/>
    <b v="0"/>
    <n v="13"/>
    <b v="0"/>
    <n v="36"/>
    <n v="137.08000000000001"/>
    <x v="6"/>
    <s v="plays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1975"/>
    <b v="0"/>
    <n v="30"/>
    <b v="0"/>
    <n v="15"/>
    <n v="59.2"/>
    <x v="0"/>
    <s v="wearables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976"/>
    <b v="0"/>
    <n v="49"/>
    <b v="1"/>
    <n v="118"/>
    <n v="36.24"/>
    <x v="7"/>
    <s v="pop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1977"/>
    <b v="1"/>
    <n v="50"/>
    <b v="1"/>
    <n v="101"/>
    <n v="35.520000000000003"/>
    <x v="0"/>
    <s v="space exploration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978"/>
    <b v="0"/>
    <n v="4"/>
    <b v="1"/>
    <n v="118"/>
    <n v="443.75"/>
    <x v="7"/>
    <s v="rock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1979"/>
    <b v="0"/>
    <n v="35"/>
    <b v="1"/>
    <n v="148"/>
    <n v="50.66"/>
    <x v="7"/>
    <s v="indie rock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980"/>
    <b v="0"/>
    <n v="7"/>
    <b v="0"/>
    <n v="44"/>
    <n v="253.14"/>
    <x v="7"/>
    <s v="faith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1981"/>
    <b v="0"/>
    <n v="33"/>
    <b v="0"/>
    <n v="10"/>
    <n v="53.55"/>
    <x v="4"/>
    <s v="restaurants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1982"/>
    <b v="0"/>
    <n v="26"/>
    <b v="1"/>
    <n v="118"/>
    <n v="67.92"/>
    <x v="6"/>
    <s v="plays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1983"/>
    <b v="0"/>
    <n v="31"/>
    <b v="0"/>
    <n v="35"/>
    <n v="56.84"/>
    <x v="6"/>
    <s v="musical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1984"/>
    <b v="0"/>
    <n v="27"/>
    <b v="0"/>
    <n v="4"/>
    <n v="65.11"/>
    <x v="6"/>
    <s v="spaces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1985"/>
    <b v="0"/>
    <n v="24"/>
    <b v="1"/>
    <n v="293"/>
    <n v="73.13"/>
    <x v="7"/>
    <s v="electronic music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1986"/>
    <b v="0"/>
    <n v="49"/>
    <b v="0"/>
    <n v="22"/>
    <n v="35.729999999999997"/>
    <x v="1"/>
    <s v="children's books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1987"/>
    <b v="0"/>
    <n v="26"/>
    <b v="1"/>
    <n v="250"/>
    <n v="67.31"/>
    <x v="7"/>
    <s v="rock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988"/>
    <b v="0"/>
    <n v="15"/>
    <b v="0"/>
    <n v="2"/>
    <n v="116.53"/>
    <x v="0"/>
    <s v="wearables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1989"/>
    <b v="0"/>
    <n v="38"/>
    <b v="0"/>
    <n v="24"/>
    <n v="45.84"/>
    <x v="6"/>
    <s v="plays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1990"/>
    <b v="0"/>
    <n v="8"/>
    <b v="0"/>
    <n v="11"/>
    <n v="217.38"/>
    <x v="6"/>
    <s v="spaces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1991"/>
    <b v="0"/>
    <n v="76"/>
    <b v="1"/>
    <n v="144"/>
    <n v="22.74"/>
    <x v="7"/>
    <s v="metal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1992"/>
    <b v="0"/>
    <n v="34"/>
    <b v="1"/>
    <n v="115"/>
    <n v="50.59"/>
    <x v="5"/>
    <s v="shorts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1993"/>
    <b v="0"/>
    <n v="42"/>
    <b v="0"/>
    <n v="17"/>
    <n v="40.83"/>
    <x v="6"/>
    <s v="spaces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1994"/>
    <b v="0"/>
    <n v="23"/>
    <b v="1"/>
    <n v="114"/>
    <n v="74.349999999999994"/>
    <x v="6"/>
    <s v="plays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995"/>
    <b v="0"/>
    <n v="8"/>
    <b v="0"/>
    <n v="7"/>
    <n v="213.38"/>
    <x v="2"/>
    <s v="photobooks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1996"/>
    <b v="0"/>
    <n v="28"/>
    <b v="1"/>
    <n v="171"/>
    <n v="60.96"/>
    <x v="0"/>
    <s v="makerspaces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997"/>
    <b v="0"/>
    <n v="41"/>
    <b v="0"/>
    <n v="4"/>
    <n v="41.59"/>
    <x v="0"/>
    <s v="wearables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1998"/>
    <b v="0"/>
    <n v="45"/>
    <b v="1"/>
    <n v="100"/>
    <n v="37.78"/>
    <x v="6"/>
    <s v="plays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999"/>
    <b v="0"/>
    <n v="26"/>
    <b v="1"/>
    <n v="131"/>
    <n v="65.38"/>
    <x v="5"/>
    <s v="shorts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000"/>
    <b v="0"/>
    <n v="20"/>
    <b v="0"/>
    <n v="28"/>
    <n v="84.9"/>
    <x v="4"/>
    <s v="food trucks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2001"/>
    <b v="1"/>
    <n v="18"/>
    <b v="0"/>
    <n v="48"/>
    <n v="94.28"/>
    <x v="2"/>
    <s v="photobooks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2002"/>
    <b v="1"/>
    <n v="9"/>
    <b v="0"/>
    <n v="16"/>
    <n v="188.56"/>
    <x v="6"/>
    <s v="plays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2003"/>
    <b v="0"/>
    <n v="38"/>
    <b v="0"/>
    <n v="14"/>
    <n v="44.5"/>
    <x v="7"/>
    <s v="world music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2004"/>
    <b v="0"/>
    <n v="42"/>
    <b v="1"/>
    <n v="102"/>
    <n v="40.24"/>
    <x v="6"/>
    <s v="plays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2005"/>
    <b v="0"/>
    <n v="48"/>
    <b v="1"/>
    <n v="112"/>
    <n v="35.130000000000003"/>
    <x v="0"/>
    <s v="wearable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2006"/>
    <b v="0"/>
    <n v="58"/>
    <b v="1"/>
    <n v="211"/>
    <n v="29.07"/>
    <x v="6"/>
    <s v="plays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2007"/>
    <b v="0"/>
    <n v="49"/>
    <b v="1"/>
    <n v="109"/>
    <n v="34.409999999999997"/>
    <x v="6"/>
    <s v="plays"/>
    <x v="1"/>
  </r>
  <r>
    <n v="989"/>
    <s v="Power Rope"/>
    <s v="The most useful phone charger you will ever buy"/>
    <n v="10000"/>
    <n v="1677"/>
    <x v="2"/>
    <s v="US"/>
    <s v="USD"/>
    <n v="1475101495"/>
    <n v="1472509495"/>
    <x v="2008"/>
    <b v="0"/>
    <n v="32"/>
    <b v="0"/>
    <n v="17"/>
    <n v="52.41"/>
    <x v="0"/>
    <s v="wearables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2009"/>
    <b v="1"/>
    <n v="43"/>
    <b v="1"/>
    <n v="111"/>
    <n v="38.86"/>
    <x v="2"/>
    <s v="photobooks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2010"/>
    <b v="0"/>
    <n v="37"/>
    <b v="1"/>
    <n v="101"/>
    <n v="45.11"/>
    <x v="6"/>
    <s v="plays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2011"/>
    <b v="0"/>
    <n v="35"/>
    <b v="1"/>
    <n v="111"/>
    <n v="47.66"/>
    <x v="6"/>
    <s v="plays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2012"/>
    <b v="0"/>
    <n v="28"/>
    <b v="1"/>
    <n v="167"/>
    <n v="59.46"/>
    <x v="5"/>
    <s v="television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13"/>
    <b v="0"/>
    <n v="38"/>
    <b v="1"/>
    <n v="111"/>
    <n v="43.71"/>
    <x v="7"/>
    <s v="indie rock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2014"/>
    <b v="1"/>
    <n v="20"/>
    <b v="1"/>
    <n v="111"/>
    <n v="83.05"/>
    <x v="6"/>
    <s v="plays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015"/>
    <b v="0"/>
    <n v="18"/>
    <b v="1"/>
    <n v="111"/>
    <n v="92.22"/>
    <x v="0"/>
    <s v="makerspaces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2016"/>
    <b v="0"/>
    <n v="30"/>
    <b v="1"/>
    <n v="101"/>
    <n v="55.33"/>
    <x v="6"/>
    <s v="plays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2017"/>
    <b v="0"/>
    <n v="52"/>
    <b v="0"/>
    <n v="41"/>
    <n v="31.85"/>
    <x v="1"/>
    <s v="fiction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2018"/>
    <b v="0"/>
    <n v="52"/>
    <b v="1"/>
    <n v="110"/>
    <n v="31.83"/>
    <x v="7"/>
    <s v="indie rock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019"/>
    <b v="0"/>
    <n v="36"/>
    <b v="0"/>
    <n v="8"/>
    <n v="45.97"/>
    <x v="1"/>
    <s v="children's books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2020"/>
    <b v="0"/>
    <n v="41"/>
    <b v="1"/>
    <n v="127"/>
    <n v="40.270000000000003"/>
    <x v="5"/>
    <s v="shorts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2021"/>
    <b v="0"/>
    <n v="33"/>
    <b v="1"/>
    <n v="110"/>
    <n v="50.02"/>
    <x v="6"/>
    <s v="plays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2022"/>
    <b v="0"/>
    <n v="18"/>
    <b v="1"/>
    <n v="110"/>
    <n v="91.67"/>
    <x v="6"/>
    <s v="plays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2023"/>
    <b v="0"/>
    <n v="69"/>
    <b v="1"/>
    <n v="103"/>
    <n v="23.87"/>
    <x v="6"/>
    <s v="plays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2024"/>
    <b v="1"/>
    <n v="15"/>
    <b v="0"/>
    <n v="5"/>
    <n v="109.07"/>
    <x v="2"/>
    <s v="photobooks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025"/>
    <b v="0"/>
    <n v="39"/>
    <b v="1"/>
    <n v="109"/>
    <n v="41.92"/>
    <x v="6"/>
    <s v="play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026"/>
    <b v="0"/>
    <n v="56"/>
    <b v="0"/>
    <n v="5"/>
    <n v="29.04"/>
    <x v="3"/>
    <s v="video games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2027"/>
    <b v="0"/>
    <n v="20"/>
    <b v="1"/>
    <n v="108"/>
    <n v="81.25"/>
    <x v="6"/>
    <s v="plays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028"/>
    <b v="0"/>
    <n v="17"/>
    <b v="1"/>
    <n v="163"/>
    <n v="95.59"/>
    <x v="6"/>
    <s v="plays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2029"/>
    <b v="0"/>
    <n v="31"/>
    <b v="1"/>
    <n v="162"/>
    <n v="52.35"/>
    <x v="6"/>
    <s v="plays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2030"/>
    <b v="0"/>
    <n v="18"/>
    <b v="1"/>
    <n v="135"/>
    <n v="89.79"/>
    <x v="6"/>
    <s v="plays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031"/>
    <b v="0"/>
    <n v="64"/>
    <b v="1"/>
    <n v="108"/>
    <n v="25.25"/>
    <x v="6"/>
    <s v="plays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032"/>
    <b v="0"/>
    <n v="21"/>
    <b v="1"/>
    <n v="161"/>
    <n v="76.86"/>
    <x v="7"/>
    <s v="rock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033"/>
    <b v="0"/>
    <n v="37"/>
    <b v="1"/>
    <n v="103"/>
    <n v="43.62"/>
    <x v="7"/>
    <s v="classical music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034"/>
    <b v="0"/>
    <n v="25"/>
    <b v="1"/>
    <n v="107"/>
    <n v="64.44"/>
    <x v="7"/>
    <s v="rock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2035"/>
    <b v="0"/>
    <n v="28"/>
    <b v="1"/>
    <n v="161"/>
    <n v="57.5"/>
    <x v="6"/>
    <s v="plays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036"/>
    <b v="0"/>
    <n v="8"/>
    <b v="0"/>
    <n v="8"/>
    <n v="200.63"/>
    <x v="6"/>
    <s v="spaces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037"/>
    <b v="0"/>
    <n v="20"/>
    <b v="1"/>
    <n v="119"/>
    <n v="80.25"/>
    <x v="6"/>
    <s v="spaces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2038"/>
    <b v="0"/>
    <n v="41"/>
    <b v="1"/>
    <n v="107"/>
    <n v="39.049999999999997"/>
    <x v="1"/>
    <s v="nonfiction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2039"/>
    <b v="0"/>
    <n v="69"/>
    <b v="1"/>
    <n v="106"/>
    <n v="23.1"/>
    <x v="6"/>
    <s v="plays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2040"/>
    <b v="0"/>
    <n v="39"/>
    <b v="1"/>
    <n v="106"/>
    <n v="40.78"/>
    <x v="5"/>
    <s v="shorts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2041"/>
    <b v="0"/>
    <n v="44"/>
    <b v="1"/>
    <n v="106"/>
    <n v="36.07"/>
    <x v="6"/>
    <s v="plays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2042"/>
    <b v="0"/>
    <n v="12"/>
    <b v="0"/>
    <n v="79"/>
    <n v="131.66999999999999"/>
    <x v="2"/>
    <s v="places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2043"/>
    <b v="0"/>
    <n v="32"/>
    <b v="0"/>
    <n v="16"/>
    <n v="49.28"/>
    <x v="6"/>
    <s v="plays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2044"/>
    <b v="0"/>
    <n v="27"/>
    <b v="1"/>
    <n v="105"/>
    <n v="58.37"/>
    <x v="7"/>
    <s v="rock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2045"/>
    <b v="0"/>
    <n v="27"/>
    <b v="1"/>
    <n v="105"/>
    <n v="58.33"/>
    <x v="7"/>
    <s v="rock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2046"/>
    <b v="0"/>
    <n v="28"/>
    <b v="0"/>
    <n v="11"/>
    <n v="56.25"/>
    <x v="7"/>
    <s v="jazz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2047"/>
    <b v="0"/>
    <n v="7"/>
    <b v="0"/>
    <n v="11"/>
    <n v="225"/>
    <x v="1"/>
    <s v="translation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2048"/>
    <b v="0"/>
    <n v="44"/>
    <b v="1"/>
    <n v="315"/>
    <n v="35.799999999999997"/>
    <x v="6"/>
    <s v="plays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49"/>
    <b v="0"/>
    <n v="18"/>
    <b v="0"/>
    <n v="26"/>
    <n v="87.31"/>
    <x v="5"/>
    <s v="drama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050"/>
    <b v="0"/>
    <n v="7"/>
    <b v="0"/>
    <n v="2"/>
    <n v="224.43"/>
    <x v="0"/>
    <s v="web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2051"/>
    <b v="0"/>
    <n v="26"/>
    <b v="1"/>
    <n v="393"/>
    <n v="60.38"/>
    <x v="5"/>
    <s v="short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052"/>
    <b v="0"/>
    <n v="46"/>
    <b v="0"/>
    <n v="46"/>
    <n v="34.130000000000003"/>
    <x v="6"/>
    <s v="spaces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2053"/>
    <b v="0"/>
    <n v="29"/>
    <b v="1"/>
    <n v="105"/>
    <n v="54.14"/>
    <x v="6"/>
    <s v="plays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2054"/>
    <b v="0"/>
    <n v="18"/>
    <b v="1"/>
    <n v="130"/>
    <n v="86.94"/>
    <x v="6"/>
    <s v="plays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2055"/>
    <b v="0"/>
    <n v="28"/>
    <b v="1"/>
    <n v="104"/>
    <n v="55.89"/>
    <x v="6"/>
    <s v="plays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2056"/>
    <b v="0"/>
    <n v="64"/>
    <b v="1"/>
    <n v="130"/>
    <n v="24.42"/>
    <x v="1"/>
    <s v="nonfiction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057"/>
    <b v="0"/>
    <n v="29"/>
    <b v="1"/>
    <n v="104"/>
    <n v="53.83"/>
    <x v="7"/>
    <s v="rock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58"/>
    <b v="1"/>
    <n v="17"/>
    <b v="1"/>
    <n v="312"/>
    <n v="91.76"/>
    <x v="0"/>
    <s v="hardware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2059"/>
    <b v="0"/>
    <n v="45"/>
    <b v="1"/>
    <n v="104"/>
    <n v="34.6"/>
    <x v="6"/>
    <s v="plays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2060"/>
    <b v="0"/>
    <n v="20"/>
    <b v="1"/>
    <n v="104"/>
    <n v="77.75"/>
    <x v="7"/>
    <s v="rock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061"/>
    <b v="0"/>
    <n v="61"/>
    <b v="0"/>
    <n v="21"/>
    <n v="25.49"/>
    <x v="4"/>
    <s v="small batch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62"/>
    <b v="0"/>
    <n v="25"/>
    <b v="1"/>
    <n v="104"/>
    <n v="62.12"/>
    <x v="7"/>
    <s v="indie rock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2063"/>
    <b v="0"/>
    <n v="23"/>
    <b v="1"/>
    <n v="111"/>
    <n v="67.39"/>
    <x v="1"/>
    <s v="nonfiction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2064"/>
    <b v="0"/>
    <n v="2"/>
    <b v="0"/>
    <n v="0"/>
    <n v="775"/>
    <x v="6"/>
    <s v="spaces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2065"/>
    <b v="0"/>
    <n v="24"/>
    <b v="1"/>
    <n v="129"/>
    <n v="64.459999999999994"/>
    <x v="6"/>
    <s v="musical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2066"/>
    <b v="0"/>
    <n v="14"/>
    <b v="0"/>
    <n v="17"/>
    <n v="110.29"/>
    <x v="0"/>
    <s v="wearables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067"/>
    <b v="0"/>
    <n v="32"/>
    <b v="1"/>
    <n v="154"/>
    <n v="48.06"/>
    <x v="3"/>
    <s v="tabletop games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68"/>
    <b v="0"/>
    <n v="23"/>
    <b v="1"/>
    <n v="102"/>
    <n v="66.83"/>
    <x v="7"/>
    <s v="indie rock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2069"/>
    <b v="0"/>
    <n v="22"/>
    <b v="1"/>
    <n v="102"/>
    <n v="69.819999999999993"/>
    <x v="6"/>
    <s v="plays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2070"/>
    <b v="0"/>
    <n v="22"/>
    <b v="1"/>
    <n v="256"/>
    <n v="69.77"/>
    <x v="5"/>
    <s v="documentary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x v="2071"/>
    <b v="0"/>
    <n v="26"/>
    <b v="1"/>
    <n v="102"/>
    <n v="59.04"/>
    <x v="6"/>
    <s v="musical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2072"/>
    <b v="0"/>
    <n v="14"/>
    <b v="1"/>
    <n v="153"/>
    <n v="109.57"/>
    <x v="6"/>
    <s v="plays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2073"/>
    <b v="1"/>
    <n v="24"/>
    <b v="0"/>
    <n v="15"/>
    <n v="63.88"/>
    <x v="2"/>
    <s v="photobooks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2074"/>
    <b v="0"/>
    <n v="37"/>
    <b v="1"/>
    <n v="153"/>
    <n v="41.41"/>
    <x v="6"/>
    <s v="plays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2075"/>
    <b v="0"/>
    <n v="18"/>
    <b v="0"/>
    <n v="3"/>
    <n v="84.94"/>
    <x v="0"/>
    <s v="wearable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2076"/>
    <b v="0"/>
    <n v="25"/>
    <b v="1"/>
    <n v="102"/>
    <n v="61.1"/>
    <x v="6"/>
    <s v="plays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2077"/>
    <b v="0"/>
    <n v="14"/>
    <b v="0"/>
    <n v="20"/>
    <n v="109.07"/>
    <x v="1"/>
    <s v="translations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2078"/>
    <b v="0"/>
    <n v="10"/>
    <b v="1"/>
    <n v="102"/>
    <n v="152.5"/>
    <x v="6"/>
    <s v="plays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2079"/>
    <b v="0"/>
    <n v="20"/>
    <b v="1"/>
    <n v="101"/>
    <n v="76.05"/>
    <x v="7"/>
    <s v="rock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2080"/>
    <b v="0"/>
    <n v="27"/>
    <b v="1"/>
    <n v="101"/>
    <n v="56.33"/>
    <x v="6"/>
    <s v="plays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2081"/>
    <b v="0"/>
    <n v="30"/>
    <b v="0"/>
    <n v="30"/>
    <n v="50.67"/>
    <x v="7"/>
    <s v="jazz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2082"/>
    <b v="0"/>
    <n v="19"/>
    <b v="1"/>
    <n v="101"/>
    <n v="79.89"/>
    <x v="6"/>
    <s v="plays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083"/>
    <b v="0"/>
    <n v="39"/>
    <b v="1"/>
    <n v="101"/>
    <n v="38.85"/>
    <x v="7"/>
    <s v="indie rock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084"/>
    <b v="1"/>
    <n v="7"/>
    <b v="1"/>
    <n v="101"/>
    <n v="215.86"/>
    <x v="5"/>
    <s v="documentary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2085"/>
    <b v="0"/>
    <n v="36"/>
    <b v="1"/>
    <n v="101"/>
    <n v="41.94"/>
    <x v="5"/>
    <s v="television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2086"/>
    <b v="0"/>
    <n v="31"/>
    <b v="1"/>
    <n v="116"/>
    <n v="48.71"/>
    <x v="7"/>
    <s v="rock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2087"/>
    <b v="0"/>
    <n v="42"/>
    <b v="1"/>
    <n v="101"/>
    <n v="35.950000000000003"/>
    <x v="6"/>
    <s v="plays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2088"/>
    <b v="0"/>
    <n v="20"/>
    <b v="1"/>
    <n v="101"/>
    <n v="75.5"/>
    <x v="6"/>
    <s v="plays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2089"/>
    <b v="0"/>
    <n v="21"/>
    <b v="1"/>
    <n v="126"/>
    <n v="71.709999999999994"/>
    <x v="5"/>
    <s v="shorts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2090"/>
    <b v="0"/>
    <n v="50"/>
    <b v="0"/>
    <n v="15"/>
    <n v="30.12"/>
    <x v="6"/>
    <s v="spaces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2091"/>
    <b v="0"/>
    <n v="39"/>
    <b v="1"/>
    <n v="100"/>
    <n v="38.590000000000003"/>
    <x v="6"/>
    <s v="plays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092"/>
    <b v="0"/>
    <n v="34"/>
    <b v="1"/>
    <n v="125"/>
    <n v="44.21"/>
    <x v="7"/>
    <s v="rock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2093"/>
    <b v="0"/>
    <n v="32"/>
    <b v="1"/>
    <n v="100"/>
    <n v="46.95"/>
    <x v="7"/>
    <s v="rock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094"/>
    <b v="0"/>
    <n v="14"/>
    <b v="1"/>
    <n v="100"/>
    <n v="107.21"/>
    <x v="7"/>
    <s v="rock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095"/>
    <b v="0"/>
    <n v="38"/>
    <b v="1"/>
    <n v="100"/>
    <n v="39.49"/>
    <x v="7"/>
    <s v="indie rock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2096"/>
    <b v="0"/>
    <n v="37"/>
    <b v="1"/>
    <n v="100"/>
    <n v="40.549999999999997"/>
    <x v="6"/>
    <s v="plays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2097"/>
    <b v="0"/>
    <n v="47"/>
    <b v="1"/>
    <n v="103"/>
    <n v="31.91"/>
    <x v="7"/>
    <s v="metal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2098"/>
    <b v="0"/>
    <n v="29"/>
    <b v="1"/>
    <n v="100"/>
    <n v="51.72"/>
    <x v="6"/>
    <s v="spaces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2099"/>
    <b v="0"/>
    <n v="30"/>
    <b v="1"/>
    <n v="125"/>
    <n v="50"/>
    <x v="6"/>
    <s v="plays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2100"/>
    <b v="0"/>
    <n v="29"/>
    <b v="1"/>
    <n v="100"/>
    <n v="51.72"/>
    <x v="6"/>
    <s v="plays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2101"/>
    <b v="0"/>
    <n v="29"/>
    <b v="1"/>
    <n v="100"/>
    <n v="51.72"/>
    <x v="6"/>
    <s v="plays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2102"/>
    <b v="0"/>
    <n v="45"/>
    <b v="1"/>
    <n v="100"/>
    <n v="33.33"/>
    <x v="6"/>
    <s v="plays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2103"/>
    <b v="0"/>
    <n v="27"/>
    <b v="1"/>
    <n v="100"/>
    <n v="55.56"/>
    <x v="6"/>
    <s v="musical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2104"/>
    <b v="0"/>
    <n v="10"/>
    <b v="0"/>
    <n v="15"/>
    <n v="150"/>
    <x v="6"/>
    <s v="musical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05"/>
    <b v="0"/>
    <n v="83"/>
    <b v="0"/>
    <n v="3"/>
    <n v="17.989999999999998"/>
    <x v="3"/>
    <s v="video games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2106"/>
    <b v="0"/>
    <n v="31"/>
    <b v="0"/>
    <n v="15"/>
    <n v="47.94"/>
    <x v="0"/>
    <s v="wearables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2107"/>
    <b v="0"/>
    <n v="28"/>
    <b v="1"/>
    <n v="198"/>
    <n v="53.04"/>
    <x v="5"/>
    <s v="short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2108"/>
    <b v="0"/>
    <n v="24"/>
    <b v="0"/>
    <n v="1"/>
    <n v="61.29"/>
    <x v="0"/>
    <s v="wearables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109"/>
    <b v="0"/>
    <n v="42"/>
    <b v="1"/>
    <n v="137"/>
    <n v="34.9"/>
    <x v="0"/>
    <s v="space exploration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2110"/>
    <b v="0"/>
    <n v="19"/>
    <b v="0"/>
    <n v="42"/>
    <n v="77.11"/>
    <x v="5"/>
    <s v="drama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2111"/>
    <b v="0"/>
    <n v="24"/>
    <b v="0"/>
    <n v="29"/>
    <n v="61.04"/>
    <x v="7"/>
    <s v="world music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2112"/>
    <b v="0"/>
    <n v="31"/>
    <b v="0"/>
    <n v="49"/>
    <n v="47.26"/>
    <x v="6"/>
    <s v="plays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2113"/>
    <b v="0"/>
    <n v="5"/>
    <b v="0"/>
    <n v="1"/>
    <n v="292.2"/>
    <x v="0"/>
    <s v="web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2114"/>
    <b v="0"/>
    <n v="38"/>
    <b v="1"/>
    <n v="146"/>
    <n v="38.42"/>
    <x v="6"/>
    <s v="musical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115"/>
    <b v="1"/>
    <n v="36"/>
    <b v="1"/>
    <n v="146"/>
    <n v="40.42"/>
    <x v="5"/>
    <s v="documentary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2116"/>
    <b v="0"/>
    <n v="16"/>
    <b v="0"/>
    <n v="8"/>
    <n v="90.94"/>
    <x v="3"/>
    <s v="mobile games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2117"/>
    <b v="0"/>
    <n v="21"/>
    <b v="1"/>
    <n v="145"/>
    <n v="68.81"/>
    <x v="7"/>
    <s v="indie rock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2118"/>
    <b v="0"/>
    <n v="13"/>
    <b v="0"/>
    <n v="14"/>
    <n v="110.62"/>
    <x v="3"/>
    <s v="mobile games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2119"/>
    <b v="1"/>
    <n v="45"/>
    <b v="1"/>
    <n v="120"/>
    <n v="31.93"/>
    <x v="6"/>
    <s v="plays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2120"/>
    <b v="0"/>
    <n v="33"/>
    <b v="1"/>
    <n v="180"/>
    <n v="43.52"/>
    <x v="7"/>
    <s v="rock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121"/>
    <b v="0"/>
    <n v="52"/>
    <b v="1"/>
    <n v="956"/>
    <n v="27.58"/>
    <x v="0"/>
    <s v="space exploration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2122"/>
    <b v="0"/>
    <n v="20"/>
    <b v="0"/>
    <n v="0"/>
    <n v="71.55"/>
    <x v="3"/>
    <s v="video games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2123"/>
    <b v="0"/>
    <n v="21"/>
    <b v="1"/>
    <n v="102"/>
    <n v="68.099999999999994"/>
    <x v="5"/>
    <s v="documentary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2124"/>
    <b v="0"/>
    <n v="16"/>
    <b v="0"/>
    <n v="4"/>
    <n v="88.69"/>
    <x v="2"/>
    <s v="people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2125"/>
    <b v="1"/>
    <n v="24"/>
    <b v="0"/>
    <n v="26"/>
    <n v="59.04"/>
    <x v="2"/>
    <s v="photobooks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2126"/>
    <b v="0"/>
    <n v="22"/>
    <b v="0"/>
    <n v="37"/>
    <n v="64.36"/>
    <x v="0"/>
    <s v="web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127"/>
    <b v="0"/>
    <n v="26"/>
    <b v="1"/>
    <n v="156"/>
    <n v="54.15"/>
    <x v="7"/>
    <s v="classical music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2128"/>
    <b v="0"/>
    <n v="23"/>
    <b v="0"/>
    <n v="12"/>
    <n v="61.09"/>
    <x v="7"/>
    <s v="faith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129"/>
    <b v="0"/>
    <n v="15"/>
    <b v="0"/>
    <n v="26"/>
    <n v="93.67"/>
    <x v="1"/>
    <s v="children's books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2130"/>
    <b v="0"/>
    <n v="24"/>
    <b v="0"/>
    <n v="28"/>
    <n v="58.42"/>
    <x v="0"/>
    <s v="wearables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2131"/>
    <b v="0"/>
    <n v="20"/>
    <b v="1"/>
    <n v="117"/>
    <n v="70"/>
    <x v="6"/>
    <s v="plays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2132"/>
    <b v="0"/>
    <n v="41"/>
    <b v="0"/>
    <n v="47"/>
    <n v="34.1"/>
    <x v="0"/>
    <s v="gadgets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2133"/>
    <b v="0"/>
    <n v="41"/>
    <b v="0"/>
    <n v="43"/>
    <n v="34.020000000000003"/>
    <x v="7"/>
    <s v="faith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2134"/>
    <b v="0"/>
    <n v="34"/>
    <b v="1"/>
    <n v="100"/>
    <n v="41.03"/>
    <x v="6"/>
    <s v="plays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2135"/>
    <b v="0"/>
    <n v="38"/>
    <b v="1"/>
    <n v="107"/>
    <n v="36.61"/>
    <x v="7"/>
    <s v="rock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136"/>
    <b v="0"/>
    <n v="12"/>
    <b v="1"/>
    <n v="185"/>
    <n v="115.83"/>
    <x v="7"/>
    <s v="rock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2137"/>
    <b v="0"/>
    <n v="12"/>
    <b v="0"/>
    <n v="5"/>
    <n v="115.75"/>
    <x v="0"/>
    <s v="wearables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2138"/>
    <b v="0"/>
    <n v="13"/>
    <b v="0"/>
    <n v="6"/>
    <n v="106.69"/>
    <x v="5"/>
    <s v="science fiction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2139"/>
    <b v="0"/>
    <n v="17"/>
    <b v="0"/>
    <n v="12"/>
    <n v="81.41"/>
    <x v="6"/>
    <s v="plays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2140"/>
    <b v="0"/>
    <n v="17"/>
    <b v="1"/>
    <n v="138"/>
    <n v="81.290000000000006"/>
    <x v="6"/>
    <s v="plays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2141"/>
    <b v="0"/>
    <n v="30"/>
    <b v="0"/>
    <n v="15"/>
    <n v="46.03"/>
    <x v="7"/>
    <s v="jazz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2142"/>
    <b v="0"/>
    <n v="34"/>
    <b v="1"/>
    <n v="137"/>
    <n v="40.42"/>
    <x v="7"/>
    <s v="pop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143"/>
    <b v="0"/>
    <n v="59"/>
    <b v="1"/>
    <n v="458"/>
    <n v="23.28"/>
    <x v="6"/>
    <s v="spaces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2144"/>
    <b v="0"/>
    <n v="17"/>
    <b v="1"/>
    <n v="114"/>
    <n v="80.59"/>
    <x v="7"/>
    <s v="rock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2145"/>
    <b v="0"/>
    <n v="49"/>
    <b v="1"/>
    <n v="105"/>
    <n v="27.9"/>
    <x v="5"/>
    <s v="shorts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2146"/>
    <b v="0"/>
    <n v="20"/>
    <b v="0"/>
    <n v="1"/>
    <n v="68.3"/>
    <x v="0"/>
    <s v="web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2147"/>
    <b v="0"/>
    <n v="27"/>
    <b v="1"/>
    <n v="103"/>
    <n v="50.59"/>
    <x v="7"/>
    <s v="electronic music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2148"/>
    <b v="0"/>
    <n v="20"/>
    <b v="1"/>
    <n v="171"/>
    <n v="68.25"/>
    <x v="6"/>
    <s v="plays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149"/>
    <b v="0"/>
    <n v="47"/>
    <b v="1"/>
    <n v="114"/>
    <n v="29.02"/>
    <x v="7"/>
    <s v="indie rock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150"/>
    <b v="0"/>
    <n v="20"/>
    <b v="0"/>
    <n v="27"/>
    <n v="68.099999999999994"/>
    <x v="6"/>
    <s v="plays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151"/>
    <b v="0"/>
    <n v="18"/>
    <b v="1"/>
    <n v="109"/>
    <n v="75.61"/>
    <x v="7"/>
    <s v="classical music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52"/>
    <b v="0"/>
    <n v="38"/>
    <b v="1"/>
    <n v="136"/>
    <n v="35.79"/>
    <x v="7"/>
    <s v="indie rock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153"/>
    <b v="0"/>
    <n v="21"/>
    <b v="1"/>
    <n v="170"/>
    <n v="64.760000000000005"/>
    <x v="6"/>
    <s v="plays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2154"/>
    <b v="0"/>
    <n v="35"/>
    <b v="1"/>
    <n v="2702"/>
    <n v="38.6"/>
    <x v="5"/>
    <s v="shorts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2155"/>
    <b v="0"/>
    <n v="29"/>
    <b v="0"/>
    <n v="68"/>
    <n v="46.59"/>
    <x v="7"/>
    <s v="jazz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2156"/>
    <b v="0"/>
    <n v="26"/>
    <b v="1"/>
    <n v="135"/>
    <n v="51.96"/>
    <x v="7"/>
    <s v="indie rock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57"/>
    <b v="0"/>
    <n v="17"/>
    <b v="1"/>
    <n v="135"/>
    <n v="79.180000000000007"/>
    <x v="7"/>
    <s v="indie rock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158"/>
    <b v="0"/>
    <n v="16"/>
    <b v="0"/>
    <n v="41"/>
    <n v="84.06"/>
    <x v="4"/>
    <s v="food trucks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2159"/>
    <b v="0"/>
    <n v="47"/>
    <b v="1"/>
    <n v="122"/>
    <n v="28.55"/>
    <x v="7"/>
    <s v="metal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2160"/>
    <b v="0"/>
    <n v="42"/>
    <b v="1"/>
    <n v="134"/>
    <n v="31.81"/>
    <x v="1"/>
    <s v="nonfiction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2161"/>
    <b v="0"/>
    <n v="6"/>
    <b v="0"/>
    <n v="9"/>
    <n v="222.5"/>
    <x v="6"/>
    <s v="plays"/>
    <x v="1"/>
  </r>
  <r>
    <n v="2659"/>
    <s v="test (Canceled)"/>
    <s v="test"/>
    <n v="49000"/>
    <n v="1333"/>
    <x v="1"/>
    <s v="US"/>
    <s v="USD"/>
    <n v="1429321210"/>
    <n v="1426729210"/>
    <x v="2162"/>
    <b v="0"/>
    <n v="10"/>
    <b v="0"/>
    <n v="3"/>
    <n v="133.30000000000001"/>
    <x v="0"/>
    <s v="space exploration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2163"/>
    <b v="0"/>
    <n v="44"/>
    <b v="0"/>
    <n v="9"/>
    <n v="30.27"/>
    <x v="0"/>
    <s v="wearable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2164"/>
    <b v="0"/>
    <n v="30"/>
    <b v="1"/>
    <n v="116"/>
    <n v="44.33"/>
    <x v="6"/>
    <s v="plays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2165"/>
    <b v="0"/>
    <n v="52"/>
    <b v="1"/>
    <n v="111"/>
    <n v="25.58"/>
    <x v="2"/>
    <s v="photobooks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166"/>
    <b v="0"/>
    <n v="31"/>
    <b v="1"/>
    <n v="133"/>
    <n v="42.9"/>
    <x v="6"/>
    <s v="plays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2167"/>
    <b v="0"/>
    <n v="28"/>
    <b v="1"/>
    <n v="106"/>
    <n v="47.43"/>
    <x v="6"/>
    <s v="musical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2168"/>
    <b v="0"/>
    <n v="11"/>
    <b v="1"/>
    <n v="133"/>
    <n v="120.55"/>
    <x v="6"/>
    <s v="musical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169"/>
    <b v="0"/>
    <n v="20"/>
    <b v="0"/>
    <n v="17"/>
    <n v="66.099999999999994"/>
    <x v="6"/>
    <s v="spaces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2170"/>
    <b v="0"/>
    <n v="34"/>
    <b v="1"/>
    <n v="120"/>
    <n v="38.79"/>
    <x v="7"/>
    <s v="pop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171"/>
    <b v="0"/>
    <n v="28"/>
    <b v="1"/>
    <n v="105"/>
    <n v="47"/>
    <x v="6"/>
    <s v="plays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2172"/>
    <b v="0"/>
    <n v="23"/>
    <b v="0"/>
    <n v="44"/>
    <n v="57.17"/>
    <x v="6"/>
    <s v="plays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2173"/>
    <b v="1"/>
    <n v="26"/>
    <b v="1"/>
    <n v="131"/>
    <n v="50.46"/>
    <x v="6"/>
    <s v="plays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2174"/>
    <b v="0"/>
    <n v="201"/>
    <b v="0"/>
    <n v="7"/>
    <n v="6.5"/>
    <x v="0"/>
    <s v="wearables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2175"/>
    <b v="0"/>
    <n v="6"/>
    <b v="0"/>
    <n v="1"/>
    <n v="217.5"/>
    <x v="6"/>
    <s v="plays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2176"/>
    <b v="0"/>
    <n v="11"/>
    <b v="0"/>
    <n v="65"/>
    <n v="118.36"/>
    <x v="7"/>
    <s v="faith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2177"/>
    <b v="0"/>
    <n v="26"/>
    <b v="1"/>
    <n v="100"/>
    <n v="50.04"/>
    <x v="7"/>
    <s v="rock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178"/>
    <b v="0"/>
    <n v="17"/>
    <b v="0"/>
    <n v="16"/>
    <n v="76.47"/>
    <x v="5"/>
    <s v="drama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2179"/>
    <b v="1"/>
    <n v="25"/>
    <b v="1"/>
    <n v="104"/>
    <n v="52"/>
    <x v="6"/>
    <s v="plays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2180"/>
    <b v="0"/>
    <n v="26"/>
    <b v="0"/>
    <n v="6"/>
    <n v="49.88"/>
    <x v="5"/>
    <s v="drama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2181"/>
    <b v="0"/>
    <n v="20"/>
    <b v="0"/>
    <n v="9"/>
    <n v="64.8"/>
    <x v="6"/>
    <s v="spaces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2182"/>
    <b v="0"/>
    <n v="30"/>
    <b v="1"/>
    <n v="123"/>
    <n v="43.2"/>
    <x v="6"/>
    <s v="plays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2183"/>
    <b v="0"/>
    <n v="28"/>
    <b v="0"/>
    <n v="11"/>
    <n v="46.18"/>
    <x v="5"/>
    <s v="science fiction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2184"/>
    <b v="0"/>
    <n v="25"/>
    <b v="1"/>
    <n v="143"/>
    <n v="51.6"/>
    <x v="6"/>
    <s v="spaces"/>
    <x v="5"/>
  </r>
  <r>
    <n v="876"/>
    <s v="Sound Of Dobells"/>
    <s v="What was the greatest record shop ever?  DOBELLS!"/>
    <n v="3152"/>
    <n v="1286"/>
    <x v="2"/>
    <s v="GB"/>
    <s v="GBP"/>
    <n v="1359978927"/>
    <n v="1357127727"/>
    <x v="2185"/>
    <b v="0"/>
    <n v="45"/>
    <b v="0"/>
    <n v="41"/>
    <n v="28.58"/>
    <x v="7"/>
    <s v="jazz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186"/>
    <b v="0"/>
    <n v="41"/>
    <b v="1"/>
    <n v="171"/>
    <n v="31.34"/>
    <x v="7"/>
    <s v="indie rock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2187"/>
    <b v="0"/>
    <n v="7"/>
    <b v="1"/>
    <n v="128"/>
    <n v="183.29"/>
    <x v="5"/>
    <s v="documentary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188"/>
    <b v="0"/>
    <n v="34"/>
    <b v="1"/>
    <n v="128"/>
    <n v="37.65"/>
    <x v="6"/>
    <s v="musical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2189"/>
    <b v="0"/>
    <n v="26"/>
    <b v="1"/>
    <n v="128"/>
    <n v="49.23"/>
    <x v="6"/>
    <s v="plays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2190"/>
    <b v="0"/>
    <n v="10"/>
    <b v="0"/>
    <n v="36"/>
    <n v="127.6"/>
    <x v="6"/>
    <s v="musical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2191"/>
    <b v="0"/>
    <n v="27"/>
    <b v="1"/>
    <n v="128"/>
    <n v="47.22"/>
    <x v="6"/>
    <s v="plays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2192"/>
    <b v="0"/>
    <n v="28"/>
    <b v="1"/>
    <n v="127"/>
    <n v="45.46"/>
    <x v="7"/>
    <s v="rock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193"/>
    <b v="1"/>
    <n v="94"/>
    <b v="1"/>
    <n v="212"/>
    <n v="13.54"/>
    <x v="4"/>
    <s v="small batch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2194"/>
    <b v="0"/>
    <n v="25"/>
    <b v="1"/>
    <n v="127"/>
    <n v="50.88"/>
    <x v="6"/>
    <s v="spaces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2195"/>
    <b v="0"/>
    <n v="26"/>
    <b v="1"/>
    <n v="127"/>
    <n v="48.85"/>
    <x v="7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196"/>
    <b v="0"/>
    <n v="48"/>
    <b v="1"/>
    <n v="180"/>
    <n v="26.27"/>
    <x v="7"/>
    <s v="indie rock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2197"/>
    <b v="0"/>
    <n v="32"/>
    <b v="1"/>
    <n v="105"/>
    <n v="39.380000000000003"/>
    <x v="6"/>
    <s v="plays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2198"/>
    <b v="0"/>
    <n v="17"/>
    <b v="1"/>
    <n v="126"/>
    <n v="74.12"/>
    <x v="6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2199"/>
    <b v="0"/>
    <n v="49"/>
    <b v="1"/>
    <n v="126"/>
    <n v="25.69"/>
    <x v="6"/>
    <s v="plays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2200"/>
    <b v="0"/>
    <n v="9"/>
    <b v="1"/>
    <n v="105"/>
    <n v="139.56"/>
    <x v="6"/>
    <s v="plays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201"/>
    <b v="0"/>
    <n v="19"/>
    <b v="1"/>
    <n v="114"/>
    <n v="65.84"/>
    <x v="7"/>
    <s v="indie rock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2202"/>
    <b v="0"/>
    <n v="11"/>
    <b v="0"/>
    <n v="2"/>
    <n v="113.64"/>
    <x v="5"/>
    <s v="animation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2203"/>
    <b v="1"/>
    <n v="21"/>
    <b v="1"/>
    <n v="104"/>
    <n v="59.52"/>
    <x v="6"/>
    <s v="plays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2204"/>
    <b v="0"/>
    <n v="20"/>
    <b v="1"/>
    <n v="100"/>
    <n v="62.5"/>
    <x v="6"/>
    <s v="plays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2205"/>
    <b v="0"/>
    <n v="24"/>
    <b v="1"/>
    <n v="156"/>
    <n v="51.92"/>
    <x v="6"/>
    <s v="plays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2206"/>
    <b v="0"/>
    <n v="25"/>
    <b v="0"/>
    <n v="12"/>
    <n v="49.8"/>
    <x v="0"/>
    <s v="web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2207"/>
    <b v="0"/>
    <n v="46"/>
    <b v="1"/>
    <n v="104"/>
    <n v="27.07"/>
    <x v="6"/>
    <s v="plays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2208"/>
    <b v="0"/>
    <n v="14"/>
    <b v="0"/>
    <n v="5"/>
    <n v="88.64"/>
    <x v="6"/>
    <s v="musical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2209"/>
    <b v="0"/>
    <n v="22"/>
    <b v="1"/>
    <n v="145"/>
    <n v="56.14"/>
    <x v="5"/>
    <s v="television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2210"/>
    <b v="0"/>
    <n v="29"/>
    <b v="1"/>
    <n v="102"/>
    <n v="42.24"/>
    <x v="7"/>
    <s v="indie rock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2211"/>
    <b v="0"/>
    <n v="18"/>
    <b v="1"/>
    <n v="175"/>
    <n v="68.06"/>
    <x v="6"/>
    <s v="plays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2212"/>
    <b v="0"/>
    <n v="7"/>
    <b v="0"/>
    <n v="4"/>
    <n v="175"/>
    <x v="6"/>
    <s v="plays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213"/>
    <b v="0"/>
    <n v="4"/>
    <b v="0"/>
    <n v="0"/>
    <n v="306"/>
    <x v="4"/>
    <s v="food trucks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2214"/>
    <b v="1"/>
    <n v="21"/>
    <b v="1"/>
    <n v="163"/>
    <n v="58.1"/>
    <x v="6"/>
    <s v="plays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215"/>
    <b v="0"/>
    <n v="20"/>
    <b v="1"/>
    <n v="122"/>
    <n v="60.9"/>
    <x v="6"/>
    <s v="plays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2216"/>
    <b v="0"/>
    <n v="28"/>
    <b v="1"/>
    <n v="180"/>
    <n v="43.5"/>
    <x v="6"/>
    <s v="play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2217"/>
    <b v="0"/>
    <n v="17"/>
    <b v="0"/>
    <n v="5"/>
    <n v="71.59"/>
    <x v="3"/>
    <s v="mobile games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218"/>
    <b v="0"/>
    <n v="6"/>
    <b v="0"/>
    <n v="2"/>
    <n v="202.83"/>
    <x v="4"/>
    <s v="food trucks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2219"/>
    <b v="0"/>
    <n v="27"/>
    <b v="1"/>
    <n v="124"/>
    <n v="45.04"/>
    <x v="6"/>
    <s v="plays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2220"/>
    <b v="0"/>
    <n v="23"/>
    <b v="1"/>
    <n v="101"/>
    <n v="52.83"/>
    <x v="7"/>
    <s v="rock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2221"/>
    <b v="0"/>
    <n v="25"/>
    <b v="1"/>
    <n v="120"/>
    <n v="48.09"/>
    <x v="5"/>
    <s v="documentary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2222"/>
    <b v="0"/>
    <n v="11"/>
    <b v="0"/>
    <n v="24"/>
    <n v="109.18"/>
    <x v="7"/>
    <s v="jazz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2223"/>
    <b v="0"/>
    <n v="24"/>
    <b v="1"/>
    <n v="100"/>
    <n v="50"/>
    <x v="7"/>
    <s v="metal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2224"/>
    <b v="0"/>
    <n v="23"/>
    <b v="1"/>
    <n v="141"/>
    <n v="52.17"/>
    <x v="6"/>
    <s v="plays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2225"/>
    <b v="0"/>
    <n v="28"/>
    <b v="1"/>
    <n v="100"/>
    <n v="42.86"/>
    <x v="7"/>
    <s v="pop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2226"/>
    <b v="0"/>
    <n v="42"/>
    <b v="1"/>
    <n v="133"/>
    <n v="28.57"/>
    <x v="7"/>
    <s v="indie rock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227"/>
    <b v="0"/>
    <n v="18"/>
    <b v="1"/>
    <n v="120"/>
    <n v="66.67"/>
    <x v="6"/>
    <s v="plays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2228"/>
    <b v="0"/>
    <n v="23"/>
    <b v="1"/>
    <n v="171"/>
    <n v="52.17"/>
    <x v="6"/>
    <s v="plays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2229"/>
    <b v="0"/>
    <n v="38"/>
    <b v="1"/>
    <n v="100"/>
    <n v="31.58"/>
    <x v="6"/>
    <s v="plays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230"/>
    <b v="0"/>
    <n v="38"/>
    <b v="1"/>
    <n v="120"/>
    <n v="31.5"/>
    <x v="6"/>
    <s v="plays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2231"/>
    <b v="0"/>
    <n v="46"/>
    <b v="1"/>
    <n v="239"/>
    <n v="26.02"/>
    <x v="6"/>
    <s v="plays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232"/>
    <b v="0"/>
    <n v="43"/>
    <b v="1"/>
    <n v="119"/>
    <n v="27.56"/>
    <x v="7"/>
    <s v="indie rock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2233"/>
    <b v="0"/>
    <n v="5"/>
    <b v="0"/>
    <n v="30"/>
    <n v="237"/>
    <x v="6"/>
    <s v="spaces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2234"/>
    <b v="0"/>
    <n v="15"/>
    <b v="1"/>
    <n v="108"/>
    <n v="79"/>
    <x v="6"/>
    <s v="play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2235"/>
    <b v="0"/>
    <n v="21"/>
    <b v="0"/>
    <n v="1"/>
    <n v="56.34"/>
    <x v="6"/>
    <s v="spaces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2236"/>
    <b v="0"/>
    <n v="25"/>
    <b v="1"/>
    <n v="118"/>
    <n v="47.2"/>
    <x v="7"/>
    <s v="rock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2237"/>
    <b v="0"/>
    <n v="25"/>
    <b v="1"/>
    <n v="118"/>
    <n v="47"/>
    <x v="7"/>
    <s v="pop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2238"/>
    <b v="0"/>
    <n v="12"/>
    <b v="1"/>
    <n v="131"/>
    <n v="97.92"/>
    <x v="6"/>
    <s v="plays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2239"/>
    <b v="0"/>
    <n v="49"/>
    <b v="0"/>
    <n v="8"/>
    <n v="23.96"/>
    <x v="3"/>
    <s v="video games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240"/>
    <b v="0"/>
    <n v="14"/>
    <b v="0"/>
    <n v="39"/>
    <n v="83.57"/>
    <x v="4"/>
    <s v="food trucks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2241"/>
    <b v="0"/>
    <n v="26"/>
    <b v="1"/>
    <n v="117"/>
    <n v="44.92"/>
    <x v="6"/>
    <s v="plays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42"/>
    <b v="0"/>
    <n v="28"/>
    <b v="1"/>
    <n v="1165"/>
    <n v="41.61"/>
    <x v="3"/>
    <s v="tabletop games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2243"/>
    <b v="0"/>
    <n v="31"/>
    <b v="0"/>
    <n v="2"/>
    <n v="37.450000000000003"/>
    <x v="0"/>
    <s v="wearables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2244"/>
    <b v="0"/>
    <n v="14"/>
    <b v="0"/>
    <n v="17"/>
    <n v="82.57"/>
    <x v="6"/>
    <s v="plays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2245"/>
    <b v="0"/>
    <n v="19"/>
    <b v="0"/>
    <n v="4"/>
    <n v="60.79"/>
    <x v="4"/>
    <s v="food trucks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246"/>
    <b v="0"/>
    <n v="23"/>
    <b v="1"/>
    <n v="115"/>
    <n v="50"/>
    <x v="6"/>
    <s v="plays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2247"/>
    <b v="0"/>
    <n v="10"/>
    <b v="1"/>
    <n v="115"/>
    <n v="115"/>
    <x v="6"/>
    <s v="musical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2248"/>
    <b v="1"/>
    <n v="13"/>
    <b v="0"/>
    <n v="46"/>
    <n v="88.31"/>
    <x v="2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2249"/>
    <b v="0"/>
    <n v="27"/>
    <b v="1"/>
    <n v="115"/>
    <n v="42.48"/>
    <x v="2"/>
    <s v="photobooks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2250"/>
    <b v="0"/>
    <n v="20"/>
    <b v="1"/>
    <n v="115"/>
    <n v="57.25"/>
    <x v="7"/>
    <s v="indie rock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251"/>
    <b v="0"/>
    <n v="7"/>
    <b v="0"/>
    <n v="6"/>
    <n v="163.57"/>
    <x v="6"/>
    <s v="spaces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252"/>
    <b v="0"/>
    <n v="61"/>
    <b v="1"/>
    <n v="115"/>
    <n v="18.77"/>
    <x v="6"/>
    <s v="plays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2253"/>
    <b v="0"/>
    <n v="4"/>
    <b v="0"/>
    <n v="11"/>
    <n v="286.25"/>
    <x v="6"/>
    <s v="musical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254"/>
    <b v="0"/>
    <n v="14"/>
    <b v="0"/>
    <n v="38"/>
    <n v="81.569999999999993"/>
    <x v="6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2255"/>
    <b v="0"/>
    <n v="27"/>
    <b v="1"/>
    <n v="119"/>
    <n v="42.3"/>
    <x v="6"/>
    <s v="plays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56"/>
    <b v="0"/>
    <n v="27"/>
    <b v="1"/>
    <n v="152"/>
    <n v="42.22"/>
    <x v="7"/>
    <s v="electronic music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2257"/>
    <b v="0"/>
    <n v="38"/>
    <b v="0"/>
    <n v="11"/>
    <n v="29.89"/>
    <x v="0"/>
    <s v="wearables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2258"/>
    <b v="0"/>
    <n v="11"/>
    <b v="0"/>
    <n v="1"/>
    <n v="102.73"/>
    <x v="0"/>
    <s v="wearables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2259"/>
    <b v="0"/>
    <n v="17"/>
    <b v="1"/>
    <n v="113"/>
    <n v="66.47"/>
    <x v="7"/>
    <s v="rock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60"/>
    <b v="0"/>
    <n v="34"/>
    <b v="1"/>
    <n v="103"/>
    <n v="33.24"/>
    <x v="7"/>
    <s v="electronic music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2261"/>
    <b v="0"/>
    <n v="17"/>
    <b v="1"/>
    <n v="113"/>
    <n v="66.47"/>
    <x v="6"/>
    <s v="plays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262"/>
    <b v="0"/>
    <n v="20"/>
    <b v="0"/>
    <n v="23"/>
    <n v="56.3"/>
    <x v="4"/>
    <s v="food trucks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2263"/>
    <b v="0"/>
    <n v="13"/>
    <b v="0"/>
    <n v="38"/>
    <n v="86.62"/>
    <x v="6"/>
    <s v="plays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2264"/>
    <b v="0"/>
    <n v="19"/>
    <b v="1"/>
    <n v="102"/>
    <n v="59.21"/>
    <x v="6"/>
    <s v="plays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2265"/>
    <b v="0"/>
    <n v="29"/>
    <b v="1"/>
    <n v="187"/>
    <n v="38.74"/>
    <x v="7"/>
    <s v="indie rock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2266"/>
    <b v="0"/>
    <n v="19"/>
    <b v="1"/>
    <n v="112"/>
    <n v="58.95"/>
    <x v="6"/>
    <s v="plays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2267"/>
    <b v="0"/>
    <n v="18"/>
    <b v="1"/>
    <n v="112"/>
    <n v="62.17"/>
    <x v="6"/>
    <s v="plays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2268"/>
    <b v="0"/>
    <n v="18"/>
    <b v="1"/>
    <n v="106"/>
    <n v="61.94"/>
    <x v="6"/>
    <s v="plays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2269"/>
    <b v="0"/>
    <n v="18"/>
    <b v="1"/>
    <n v="223"/>
    <n v="61.94"/>
    <x v="6"/>
    <s v="plays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2270"/>
    <b v="0"/>
    <n v="31"/>
    <b v="1"/>
    <n v="171"/>
    <n v="35.840000000000003"/>
    <x v="7"/>
    <s v="indie rock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2271"/>
    <b v="0"/>
    <n v="19"/>
    <b v="1"/>
    <n v="111"/>
    <n v="58.42"/>
    <x v="6"/>
    <s v="play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2272"/>
    <b v="0"/>
    <n v="17"/>
    <b v="0"/>
    <n v="4"/>
    <n v="65.180000000000007"/>
    <x v="0"/>
    <s v="wearables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2273"/>
    <b v="0"/>
    <n v="15"/>
    <b v="1"/>
    <n v="111"/>
    <n v="73.73"/>
    <x v="5"/>
    <s v="shorts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2274"/>
    <b v="0"/>
    <n v="18"/>
    <b v="1"/>
    <n v="221"/>
    <n v="61.39"/>
    <x v="6"/>
    <s v="plays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2275"/>
    <b v="0"/>
    <n v="12"/>
    <b v="0"/>
    <n v="16"/>
    <n v="91.83"/>
    <x v="6"/>
    <s v="plays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276"/>
    <b v="0"/>
    <n v="3"/>
    <b v="0"/>
    <n v="15"/>
    <n v="367"/>
    <x v="0"/>
    <s v="web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2277"/>
    <b v="0"/>
    <n v="27"/>
    <b v="1"/>
    <n v="110"/>
    <n v="40.78"/>
    <x v="6"/>
    <s v="plays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278"/>
    <b v="0"/>
    <n v="11"/>
    <b v="1"/>
    <n v="110"/>
    <n v="100"/>
    <x v="7"/>
    <s v="classical music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279"/>
    <b v="0"/>
    <n v="2"/>
    <b v="0"/>
    <n v="0"/>
    <n v="550"/>
    <x v="0"/>
    <s v="makerspaces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2280"/>
    <b v="0"/>
    <n v="15"/>
    <b v="1"/>
    <n v="100"/>
    <n v="73.33"/>
    <x v="6"/>
    <s v="musical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2281"/>
    <b v="1"/>
    <n v="23"/>
    <b v="0"/>
    <n v="22"/>
    <n v="47.7"/>
    <x v="6"/>
    <s v="plays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282"/>
    <b v="0"/>
    <n v="58"/>
    <b v="0"/>
    <n v="2"/>
    <n v="18.899999999999999"/>
    <x v="6"/>
    <s v="spaces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2283"/>
    <b v="0"/>
    <n v="25"/>
    <b v="1"/>
    <n v="109"/>
    <n v="43.64"/>
    <x v="1"/>
    <s v="nonfiction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2284"/>
    <b v="0"/>
    <n v="20"/>
    <b v="1"/>
    <n v="218"/>
    <n v="54.5"/>
    <x v="6"/>
    <s v="plays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2285"/>
    <b v="0"/>
    <n v="41"/>
    <b v="1"/>
    <n v="109"/>
    <n v="26.54"/>
    <x v="6"/>
    <s v="plays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2286"/>
    <b v="0"/>
    <n v="35"/>
    <b v="1"/>
    <n v="108"/>
    <n v="30.93"/>
    <x v="6"/>
    <s v="plays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2287"/>
    <b v="1"/>
    <n v="34"/>
    <b v="1"/>
    <n v="166"/>
    <n v="31.82"/>
    <x v="7"/>
    <s v="rock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2288"/>
    <b v="0"/>
    <n v="25"/>
    <b v="1"/>
    <n v="108"/>
    <n v="43.28"/>
    <x v="6"/>
    <s v="plays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2289"/>
    <b v="1"/>
    <n v="22"/>
    <b v="0"/>
    <n v="3"/>
    <n v="49.14"/>
    <x v="2"/>
    <s v="photobooks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2290"/>
    <b v="0"/>
    <n v="32"/>
    <b v="1"/>
    <n v="108"/>
    <n v="33.75"/>
    <x v="7"/>
    <s v="pop"/>
    <x v="4"/>
  </r>
  <r>
    <n v="3007"/>
    <s v="Bethlem"/>
    <s v="Consuite for 2015 CoreCon.  An adventure into insanity."/>
    <n v="600"/>
    <n v="1080"/>
    <x v="0"/>
    <s v="US"/>
    <s v="USD"/>
    <n v="1429938683"/>
    <n v="1428124283"/>
    <x v="2291"/>
    <b v="0"/>
    <n v="20"/>
    <b v="1"/>
    <n v="180"/>
    <n v="54"/>
    <x v="6"/>
    <s v="spaces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2292"/>
    <b v="0"/>
    <n v="14"/>
    <b v="1"/>
    <n v="108"/>
    <n v="77"/>
    <x v="6"/>
    <s v="plays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2293"/>
    <b v="0"/>
    <n v="30"/>
    <b v="1"/>
    <n v="215"/>
    <n v="35.770000000000003"/>
    <x v="6"/>
    <s v="play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294"/>
    <b v="0"/>
    <n v="13"/>
    <b v="0"/>
    <n v="4"/>
    <n v="82.46"/>
    <x v="6"/>
    <s v="spaces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95"/>
    <b v="0"/>
    <n v="50"/>
    <b v="1"/>
    <n v="223"/>
    <n v="21.38"/>
    <x v="3"/>
    <s v="tabletop games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2296"/>
    <b v="0"/>
    <n v="20"/>
    <b v="1"/>
    <n v="107"/>
    <n v="53.34"/>
    <x v="6"/>
    <s v="plays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297"/>
    <b v="0"/>
    <n v="36"/>
    <b v="1"/>
    <n v="118"/>
    <n v="29.61"/>
    <x v="7"/>
    <s v="classical music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2298"/>
    <b v="0"/>
    <n v="32"/>
    <b v="1"/>
    <n v="213"/>
    <n v="33.31"/>
    <x v="6"/>
    <s v="spaces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2299"/>
    <b v="0"/>
    <n v="25"/>
    <b v="1"/>
    <n v="133"/>
    <n v="42.61"/>
    <x v="7"/>
    <s v="rock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2300"/>
    <b v="1"/>
    <n v="19"/>
    <b v="0"/>
    <n v="21"/>
    <n v="56.05"/>
    <x v="6"/>
    <s v="plays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2301"/>
    <b v="0"/>
    <n v="26"/>
    <b v="1"/>
    <n v="106"/>
    <n v="40.92"/>
    <x v="6"/>
    <s v="plays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2302"/>
    <b v="0"/>
    <n v="42"/>
    <b v="1"/>
    <n v="106"/>
    <n v="25.31"/>
    <x v="6"/>
    <s v="plays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2303"/>
    <b v="0"/>
    <n v="18"/>
    <b v="0"/>
    <n v="7"/>
    <n v="58.89"/>
    <x v="7"/>
    <s v="world music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2304"/>
    <b v="0"/>
    <n v="13"/>
    <b v="0"/>
    <n v="18"/>
    <n v="81.540000000000006"/>
    <x v="6"/>
    <s v="plays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305"/>
    <b v="0"/>
    <n v="9"/>
    <b v="0"/>
    <n v="50"/>
    <n v="117.56"/>
    <x v="0"/>
    <s v="makerspaces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306"/>
    <b v="0"/>
    <n v="20"/>
    <b v="1"/>
    <n v="106"/>
    <n v="52.8"/>
    <x v="7"/>
    <s v="indie rock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2307"/>
    <b v="0"/>
    <n v="27"/>
    <b v="1"/>
    <n v="132"/>
    <n v="39.07"/>
    <x v="0"/>
    <s v="wearables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2308"/>
    <b v="0"/>
    <n v="18"/>
    <b v="1"/>
    <n v="211"/>
    <n v="58.61"/>
    <x v="6"/>
    <s v="plays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309"/>
    <b v="0"/>
    <n v="14"/>
    <b v="1"/>
    <n v="350"/>
    <n v="75.040000000000006"/>
    <x v="7"/>
    <s v="rock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2310"/>
    <b v="0"/>
    <n v="27"/>
    <b v="1"/>
    <n v="105"/>
    <n v="38.89"/>
    <x v="7"/>
    <s v="rock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2311"/>
    <b v="0"/>
    <n v="2"/>
    <b v="0"/>
    <n v="11"/>
    <n v="525"/>
    <x v="7"/>
    <s v="faith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2312"/>
    <b v="0"/>
    <n v="25"/>
    <b v="1"/>
    <n v="263"/>
    <n v="42"/>
    <x v="7"/>
    <s v="rock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313"/>
    <b v="0"/>
    <n v="33"/>
    <b v="0"/>
    <n v="10"/>
    <n v="31.76"/>
    <x v="1"/>
    <s v="children's books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2314"/>
    <b v="0"/>
    <n v="32"/>
    <b v="1"/>
    <n v="105"/>
    <n v="32.72"/>
    <x v="7"/>
    <s v="indie rock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2315"/>
    <b v="0"/>
    <n v="23"/>
    <b v="1"/>
    <n v="105"/>
    <n v="45.48"/>
    <x v="6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2316"/>
    <b v="0"/>
    <n v="23"/>
    <b v="1"/>
    <n v="139"/>
    <n v="45.35"/>
    <x v="6"/>
    <s v="plays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2317"/>
    <b v="1"/>
    <n v="36"/>
    <b v="1"/>
    <n v="104"/>
    <n v="28.92"/>
    <x v="5"/>
    <s v="documentary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2318"/>
    <b v="0"/>
    <n v="27"/>
    <b v="1"/>
    <n v="104"/>
    <n v="38.520000000000003"/>
    <x v="7"/>
    <s v="rock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2319"/>
    <b v="0"/>
    <n v="12"/>
    <b v="1"/>
    <n v="104"/>
    <n v="86.67"/>
    <x v="7"/>
    <s v="rock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2320"/>
    <b v="0"/>
    <n v="3"/>
    <b v="0"/>
    <n v="12"/>
    <n v="346.67"/>
    <x v="7"/>
    <s v="jazz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2321"/>
    <b v="0"/>
    <n v="17"/>
    <b v="0"/>
    <n v="4"/>
    <n v="61.18"/>
    <x v="6"/>
    <s v="spaces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322"/>
    <b v="0"/>
    <n v="37"/>
    <b v="1"/>
    <n v="130"/>
    <n v="28"/>
    <x v="7"/>
    <s v="indie rock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2323"/>
    <b v="0"/>
    <n v="32"/>
    <b v="1"/>
    <n v="115"/>
    <n v="32.340000000000003"/>
    <x v="2"/>
    <s v="photobooks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2324"/>
    <b v="0"/>
    <n v="27"/>
    <b v="1"/>
    <n v="104"/>
    <n v="38.33"/>
    <x v="6"/>
    <s v="plays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2325"/>
    <b v="0"/>
    <n v="24"/>
    <b v="1"/>
    <n v="104"/>
    <n v="43.13"/>
    <x v="6"/>
    <s v="plays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2326"/>
    <b v="0"/>
    <n v="28"/>
    <b v="1"/>
    <n v="104"/>
    <n v="36.96"/>
    <x v="6"/>
    <s v="plays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327"/>
    <b v="0"/>
    <n v="36"/>
    <b v="1"/>
    <n v="103"/>
    <n v="28.66"/>
    <x v="7"/>
    <s v="indie 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2328"/>
    <b v="0"/>
    <n v="14"/>
    <b v="1"/>
    <n v="103"/>
    <n v="73.569999999999993"/>
    <x v="7"/>
    <s v="rock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2329"/>
    <b v="0"/>
    <n v="16"/>
    <b v="1"/>
    <n v="129"/>
    <n v="64.38"/>
    <x v="6"/>
    <s v="plays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2330"/>
    <b v="0"/>
    <n v="9"/>
    <b v="0"/>
    <n v="3"/>
    <n v="114"/>
    <x v="3"/>
    <s v="video games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2331"/>
    <b v="0"/>
    <n v="23"/>
    <b v="1"/>
    <n v="103"/>
    <n v="44.61"/>
    <x v="7"/>
    <s v="pop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32"/>
    <b v="0"/>
    <n v="3"/>
    <b v="0"/>
    <n v="1"/>
    <n v="342"/>
    <x v="0"/>
    <s v="web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2333"/>
    <b v="0"/>
    <n v="10"/>
    <b v="1"/>
    <n v="103"/>
    <n v="102.5"/>
    <x v="7"/>
    <s v="rock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2334"/>
    <b v="0"/>
    <n v="27"/>
    <b v="1"/>
    <n v="114"/>
    <n v="37.96"/>
    <x v="6"/>
    <s v="plays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2335"/>
    <b v="0"/>
    <n v="5"/>
    <b v="0"/>
    <n v="1"/>
    <n v="205"/>
    <x v="6"/>
    <s v="musical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2336"/>
    <b v="0"/>
    <n v="21"/>
    <b v="1"/>
    <n v="102"/>
    <n v="48.62"/>
    <x v="7"/>
    <s v="electronic music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2337"/>
    <b v="0"/>
    <n v="3"/>
    <b v="0"/>
    <n v="6"/>
    <n v="340"/>
    <x v="4"/>
    <s v="food trucks"/>
    <x v="1"/>
  </r>
  <r>
    <n v="1590"/>
    <s v="An Italian Adventure"/>
    <s v="Discover Italy through photography."/>
    <n v="60000"/>
    <n v="1020"/>
    <x v="2"/>
    <s v="IT"/>
    <s v="EUR"/>
    <n v="1443040464"/>
    <n v="1440448464"/>
    <x v="2338"/>
    <b v="0"/>
    <n v="2"/>
    <b v="0"/>
    <n v="2"/>
    <n v="510"/>
    <x v="2"/>
    <s v="places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2339"/>
    <b v="0"/>
    <n v="42"/>
    <b v="1"/>
    <n v="102"/>
    <n v="24.29"/>
    <x v="6"/>
    <s v="plays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340"/>
    <b v="0"/>
    <n v="24"/>
    <b v="1"/>
    <n v="102"/>
    <n v="42.33"/>
    <x v="7"/>
    <s v="electronic music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2341"/>
    <b v="0"/>
    <n v="26"/>
    <b v="1"/>
    <n v="102"/>
    <n v="39.04"/>
    <x v="7"/>
    <s v="rock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342"/>
    <b v="0"/>
    <n v="19"/>
    <b v="1"/>
    <n v="102"/>
    <n v="53.42"/>
    <x v="7"/>
    <s v="electronic music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2343"/>
    <b v="0"/>
    <n v="6"/>
    <b v="1"/>
    <n v="101"/>
    <n v="168.5"/>
    <x v="2"/>
    <s v="photobooks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2344"/>
    <b v="0"/>
    <n v="17"/>
    <b v="1"/>
    <n v="202"/>
    <n v="59.41"/>
    <x v="6"/>
    <s v="plays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2345"/>
    <b v="0"/>
    <n v="16"/>
    <b v="0"/>
    <n v="67"/>
    <n v="63.13"/>
    <x v="6"/>
    <s v="plays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346"/>
    <b v="0"/>
    <n v="19"/>
    <b v="1"/>
    <n v="101"/>
    <n v="52.95"/>
    <x v="7"/>
    <s v="rock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2347"/>
    <b v="0"/>
    <n v="27"/>
    <b v="1"/>
    <n v="101"/>
    <n v="37.22"/>
    <x v="6"/>
    <s v="spaces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2348"/>
    <b v="0"/>
    <n v="17"/>
    <b v="1"/>
    <n v="101"/>
    <n v="59.12"/>
    <x v="6"/>
    <s v="plays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2349"/>
    <b v="0"/>
    <n v="24"/>
    <b v="0"/>
    <n v="20"/>
    <n v="41.83"/>
    <x v="3"/>
    <s v="mobile games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2350"/>
    <b v="0"/>
    <n v="36"/>
    <b v="1"/>
    <n v="1254"/>
    <n v="27.86"/>
    <x v="7"/>
    <s v="pop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x v="2351"/>
    <b v="0"/>
    <n v="22"/>
    <b v="1"/>
    <n v="100"/>
    <n v="45.59"/>
    <x v="6"/>
    <s v="spaces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352"/>
    <b v="0"/>
    <n v="34"/>
    <b v="0"/>
    <n v="14"/>
    <n v="29.47"/>
    <x v="1"/>
    <s v="children's books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2353"/>
    <b v="0"/>
    <n v="28"/>
    <b v="1"/>
    <n v="100"/>
    <n v="35.770000000000003"/>
    <x v="7"/>
    <s v="rock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2354"/>
    <b v="0"/>
    <n v="27"/>
    <b v="1"/>
    <n v="125"/>
    <n v="37.07"/>
    <x v="7"/>
    <s v="rock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2355"/>
    <b v="0"/>
    <n v="19"/>
    <b v="1"/>
    <n v="133"/>
    <n v="52.68"/>
    <x v="7"/>
    <s v="rock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356"/>
    <b v="0"/>
    <n v="25"/>
    <b v="1"/>
    <n v="100"/>
    <n v="40.04"/>
    <x v="7"/>
    <s v="rock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357"/>
    <b v="0"/>
    <n v="25"/>
    <b v="1"/>
    <n v="100"/>
    <n v="40.04"/>
    <x v="7"/>
    <s v="indie rock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358"/>
    <b v="0"/>
    <n v="11"/>
    <b v="1"/>
    <n v="125"/>
    <n v="91"/>
    <x v="0"/>
    <s v="makerspaces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2359"/>
    <b v="0"/>
    <n v="21"/>
    <b v="1"/>
    <n v="100"/>
    <n v="47.67"/>
    <x v="6"/>
    <s v="plays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2360"/>
    <b v="0"/>
    <n v="20"/>
    <b v="1"/>
    <n v="100"/>
    <n v="50"/>
    <x v="6"/>
    <s v="plays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2361"/>
    <b v="0"/>
    <n v="14"/>
    <b v="1"/>
    <n v="100"/>
    <n v="71.430000000000007"/>
    <x v="5"/>
    <s v="documentary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2362"/>
    <b v="0"/>
    <n v="19"/>
    <b v="1"/>
    <n v="100"/>
    <n v="52.63"/>
    <x v="7"/>
    <s v="rock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363"/>
    <b v="0"/>
    <n v="13"/>
    <b v="1"/>
    <n v="100"/>
    <n v="76.92"/>
    <x v="7"/>
    <s v="rock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364"/>
    <b v="0"/>
    <n v="28"/>
    <b v="0"/>
    <n v="1"/>
    <n v="35.71"/>
    <x v="4"/>
    <s v="restaurants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365"/>
    <b v="0"/>
    <n v="35"/>
    <b v="1"/>
    <n v="100"/>
    <n v="28.57"/>
    <x v="6"/>
    <s v="plays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366"/>
    <b v="0"/>
    <n v="24"/>
    <b v="1"/>
    <n v="100"/>
    <n v="41.67"/>
    <x v="6"/>
    <s v="musical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367"/>
    <b v="0"/>
    <n v="28"/>
    <b v="1"/>
    <n v="100"/>
    <n v="35.71"/>
    <x v="6"/>
    <s v="spaces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2368"/>
    <b v="1"/>
    <n v="24"/>
    <b v="1"/>
    <n v="100"/>
    <n v="41.67"/>
    <x v="6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2369"/>
    <b v="0"/>
    <n v="8"/>
    <b v="1"/>
    <n v="100"/>
    <n v="125"/>
    <x v="6"/>
    <s v="plays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2370"/>
    <b v="0"/>
    <n v="17"/>
    <b v="1"/>
    <n v="100"/>
    <n v="58.82"/>
    <x v="6"/>
    <s v="plays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2371"/>
    <b v="0"/>
    <n v="24"/>
    <b v="1"/>
    <n v="100"/>
    <n v="41.67"/>
    <x v="6"/>
    <s v="plays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2372"/>
    <b v="0"/>
    <n v="7"/>
    <b v="0"/>
    <n v="10"/>
    <n v="142.86000000000001"/>
    <x v="6"/>
    <s v="plays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2373"/>
    <b v="1"/>
    <n v="18"/>
    <b v="0"/>
    <n v="11"/>
    <n v="55.39"/>
    <x v="2"/>
    <s v="photobooks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2374"/>
    <b v="1"/>
    <n v="15"/>
    <b v="0"/>
    <n v="2"/>
    <n v="66.33"/>
    <x v="2"/>
    <s v="photobooks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2375"/>
    <b v="0"/>
    <n v="15"/>
    <b v="0"/>
    <n v="3"/>
    <n v="66.069999999999993"/>
    <x v="0"/>
    <s v="wearables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376"/>
    <b v="0"/>
    <n v="25"/>
    <b v="1"/>
    <n v="106"/>
    <n v="39.44"/>
    <x v="0"/>
    <s v="space exploration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2377"/>
    <b v="0"/>
    <n v="13"/>
    <b v="1"/>
    <n v="109"/>
    <n v="75.38"/>
    <x v="7"/>
    <s v="rock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2378"/>
    <b v="0"/>
    <n v="17"/>
    <b v="0"/>
    <n v="13"/>
    <n v="57.65"/>
    <x v="6"/>
    <s v="musical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2379"/>
    <b v="0"/>
    <n v="16"/>
    <b v="0"/>
    <n v="2"/>
    <n v="61.19"/>
    <x v="4"/>
    <s v="food truck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x v="2380"/>
    <b v="0"/>
    <n v="5"/>
    <b v="0"/>
    <n v="1"/>
    <n v="195.4"/>
    <x v="0"/>
    <s v="wearables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381"/>
    <b v="0"/>
    <n v="16"/>
    <b v="1"/>
    <n v="129"/>
    <n v="60.69"/>
    <x v="6"/>
    <s v="plays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382"/>
    <b v="0"/>
    <n v="45"/>
    <b v="1"/>
    <n v="647"/>
    <n v="21.56"/>
    <x v="0"/>
    <s v="space exploration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2383"/>
    <b v="0"/>
    <n v="34"/>
    <b v="1"/>
    <n v="138"/>
    <n v="28.41"/>
    <x v="6"/>
    <s v="plays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384"/>
    <b v="0"/>
    <n v="8"/>
    <b v="0"/>
    <n v="38"/>
    <n v="119.13"/>
    <x v="6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2385"/>
    <b v="0"/>
    <n v="19"/>
    <b v="1"/>
    <n v="190"/>
    <n v="50"/>
    <x v="6"/>
    <s v="plays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386"/>
    <b v="0"/>
    <n v="12"/>
    <b v="0"/>
    <n v="19"/>
    <n v="77.5"/>
    <x v="4"/>
    <s v="restaurants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387"/>
    <b v="0"/>
    <n v="21"/>
    <b v="1"/>
    <n v="110"/>
    <n v="44.1"/>
    <x v="0"/>
    <s v="space exploration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2388"/>
    <b v="0"/>
    <n v="14"/>
    <b v="0"/>
    <n v="31"/>
    <n v="66.14"/>
    <x v="6"/>
    <s v="musical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389"/>
    <b v="0"/>
    <n v="21"/>
    <b v="1"/>
    <n v="116"/>
    <n v="44"/>
    <x v="6"/>
    <s v="plays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390"/>
    <b v="0"/>
    <n v="27"/>
    <b v="1"/>
    <n v="108"/>
    <n v="34.07"/>
    <x v="7"/>
    <s v="rock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2391"/>
    <b v="0"/>
    <n v="38"/>
    <b v="1"/>
    <n v="184"/>
    <n v="24.21"/>
    <x v="6"/>
    <s v="plays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2392"/>
    <b v="0"/>
    <n v="17"/>
    <b v="1"/>
    <n v="122"/>
    <n v="53.88"/>
    <x v="7"/>
    <s v="rock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2393"/>
    <b v="0"/>
    <n v="33"/>
    <b v="1"/>
    <n v="152"/>
    <n v="27.61"/>
    <x v="7"/>
    <s v="rock"/>
    <x v="0"/>
  </r>
  <r>
    <n v="1152"/>
    <s v="Peruvian King Food Truck"/>
    <s v="Peruvian food truck with an LA twist."/>
    <n v="16000"/>
    <n v="911"/>
    <x v="2"/>
    <s v="US"/>
    <s v="USD"/>
    <n v="1431709312"/>
    <n v="1429117312"/>
    <x v="2394"/>
    <b v="0"/>
    <n v="15"/>
    <b v="0"/>
    <n v="6"/>
    <n v="60.73"/>
    <x v="4"/>
    <s v="food trucks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2395"/>
    <b v="0"/>
    <n v="17"/>
    <b v="0"/>
    <n v="23"/>
    <n v="53.53"/>
    <x v="6"/>
    <s v="spaces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2396"/>
    <b v="0"/>
    <n v="12"/>
    <b v="0"/>
    <n v="34"/>
    <n v="75.75"/>
    <x v="0"/>
    <s v="wearables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2397"/>
    <b v="0"/>
    <n v="27"/>
    <b v="0"/>
    <n v="36"/>
    <n v="33.67"/>
    <x v="6"/>
    <s v="plays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2398"/>
    <b v="1"/>
    <n v="29"/>
    <b v="0"/>
    <n v="48"/>
    <n v="31.21"/>
    <x v="2"/>
    <s v="photobooks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2399"/>
    <b v="0"/>
    <n v="15"/>
    <b v="1"/>
    <n v="101"/>
    <n v="60.33"/>
    <x v="6"/>
    <s v="plays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2400"/>
    <b v="0"/>
    <n v="29"/>
    <b v="0"/>
    <n v="8"/>
    <n v="31.17"/>
    <x v="0"/>
    <s v="wearables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2401"/>
    <b v="0"/>
    <n v="29"/>
    <b v="1"/>
    <n v="181"/>
    <n v="31.14"/>
    <x v="7"/>
    <s v="rock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2402"/>
    <b v="0"/>
    <n v="18"/>
    <b v="1"/>
    <n v="100"/>
    <n v="50"/>
    <x v="5"/>
    <s v="shorts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2403"/>
    <b v="0"/>
    <n v="14"/>
    <b v="1"/>
    <n v="113"/>
    <n v="64.290000000000006"/>
    <x v="6"/>
    <s v="plays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404"/>
    <b v="0"/>
    <n v="25"/>
    <b v="1"/>
    <n v="120"/>
    <n v="35.92"/>
    <x v="3"/>
    <s v="tabletop games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2405"/>
    <b v="0"/>
    <n v="19"/>
    <b v="0"/>
    <n v="31"/>
    <n v="47.11"/>
    <x v="1"/>
    <s v="fiction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2406"/>
    <b v="1"/>
    <n v="25"/>
    <b v="0"/>
    <n v="21"/>
    <n v="35.799999999999997"/>
    <x v="2"/>
    <s v="photobooks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2407"/>
    <b v="0"/>
    <n v="26"/>
    <b v="0"/>
    <n v="15"/>
    <n v="34.270000000000003"/>
    <x v="0"/>
    <s v="wearables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408"/>
    <b v="0"/>
    <n v="25"/>
    <b v="1"/>
    <n v="111"/>
    <n v="35.6"/>
    <x v="7"/>
    <s v="classical music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2409"/>
    <b v="0"/>
    <n v="30"/>
    <b v="1"/>
    <n v="119"/>
    <n v="29.67"/>
    <x v="6"/>
    <s v="plays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2410"/>
    <b v="0"/>
    <n v="19"/>
    <b v="0"/>
    <n v="6"/>
    <n v="46.63"/>
    <x v="4"/>
    <s v="food trucks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2411"/>
    <b v="1"/>
    <n v="25"/>
    <b v="1"/>
    <n v="148"/>
    <n v="35.44"/>
    <x v="1"/>
    <s v="radio &amp; podcast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2412"/>
    <b v="0"/>
    <n v="25"/>
    <b v="1"/>
    <n v="885"/>
    <n v="35.4"/>
    <x v="2"/>
    <s v="photobooks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413"/>
    <b v="0"/>
    <n v="11"/>
    <b v="0"/>
    <n v="1"/>
    <n v="80.45"/>
    <x v="0"/>
    <s v="space exploration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2414"/>
    <b v="0"/>
    <n v="17"/>
    <b v="0"/>
    <n v="11"/>
    <n v="51.82"/>
    <x v="0"/>
    <s v="wearables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2415"/>
    <b v="0"/>
    <n v="16"/>
    <b v="0"/>
    <n v="4"/>
    <n v="55.06"/>
    <x v="6"/>
    <s v="musical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2416"/>
    <b v="0"/>
    <n v="21"/>
    <b v="0"/>
    <n v="18"/>
    <n v="41.95"/>
    <x v="6"/>
    <s v="plays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2417"/>
    <b v="0"/>
    <n v="51"/>
    <b v="1"/>
    <n v="119"/>
    <n v="17.25"/>
    <x v="6"/>
    <s v="plays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2418"/>
    <b v="0"/>
    <n v="29"/>
    <b v="0"/>
    <n v="1"/>
    <n v="30.31"/>
    <x v="0"/>
    <s v="wearables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2419"/>
    <b v="0"/>
    <n v="9"/>
    <b v="0"/>
    <n v="15"/>
    <n v="97.33"/>
    <x v="0"/>
    <s v="wearables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2420"/>
    <b v="0"/>
    <n v="14"/>
    <b v="1"/>
    <n v="219"/>
    <n v="62.5"/>
    <x v="7"/>
    <s v="rock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2421"/>
    <b v="0"/>
    <n v="19"/>
    <b v="1"/>
    <n v="109"/>
    <n v="46.05"/>
    <x v="6"/>
    <s v="plays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2422"/>
    <b v="1"/>
    <n v="34"/>
    <b v="0"/>
    <n v="9"/>
    <n v="25.65"/>
    <x v="6"/>
    <s v="plays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2423"/>
    <b v="0"/>
    <n v="20"/>
    <b v="1"/>
    <n v="289"/>
    <n v="43.35"/>
    <x v="6"/>
    <s v="plays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2424"/>
    <b v="0"/>
    <n v="23"/>
    <b v="0"/>
    <n v="13"/>
    <n v="37.61"/>
    <x v="2"/>
    <s v="photobooks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2425"/>
    <b v="0"/>
    <n v="14"/>
    <b v="0"/>
    <n v="3"/>
    <n v="61.5"/>
    <x v="5"/>
    <s v="animation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2426"/>
    <b v="0"/>
    <n v="17"/>
    <b v="0"/>
    <n v="2"/>
    <n v="50.65"/>
    <x v="0"/>
    <s v="wearables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427"/>
    <b v="0"/>
    <n v="33"/>
    <b v="1"/>
    <n v="156"/>
    <n v="26.06"/>
    <x v="7"/>
    <s v="electronic music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2428"/>
    <b v="1"/>
    <n v="19"/>
    <b v="0"/>
    <n v="16"/>
    <n v="45.16"/>
    <x v="2"/>
    <s v="photobooks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2429"/>
    <b v="0"/>
    <n v="7"/>
    <b v="0"/>
    <n v="68"/>
    <n v="122.14"/>
    <x v="7"/>
    <s v="faith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430"/>
    <b v="0"/>
    <n v="27"/>
    <b v="0"/>
    <n v="1"/>
    <n v="31.56"/>
    <x v="3"/>
    <s v="video games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2431"/>
    <b v="1"/>
    <n v="24"/>
    <b v="0"/>
    <n v="34"/>
    <n v="35.5"/>
    <x v="6"/>
    <s v="plays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2432"/>
    <b v="0"/>
    <n v="7"/>
    <b v="0"/>
    <n v="34"/>
    <n v="121.43"/>
    <x v="0"/>
    <s v="web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2433"/>
    <b v="0"/>
    <n v="21"/>
    <b v="0"/>
    <n v="39"/>
    <n v="40.479999999999997"/>
    <x v="3"/>
    <s v="video games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2434"/>
    <b v="0"/>
    <n v="15"/>
    <b v="0"/>
    <n v="21"/>
    <n v="56.67"/>
    <x v="7"/>
    <s v="faith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435"/>
    <b v="0"/>
    <n v="25"/>
    <b v="1"/>
    <n v="113"/>
    <n v="34"/>
    <x v="7"/>
    <s v="indie rock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436"/>
    <b v="0"/>
    <n v="21"/>
    <b v="1"/>
    <n v="100"/>
    <n v="40.479999999999997"/>
    <x v="6"/>
    <s v="plays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2437"/>
    <b v="1"/>
    <n v="12"/>
    <b v="0"/>
    <n v="2"/>
    <n v="70.17"/>
    <x v="6"/>
    <s v="plays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2438"/>
    <b v="0"/>
    <n v="47"/>
    <b v="1"/>
    <n v="105"/>
    <n v="17.829999999999998"/>
    <x v="6"/>
    <s v="plays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2439"/>
    <b v="0"/>
    <n v="7"/>
    <b v="0"/>
    <n v="6"/>
    <n v="119.57"/>
    <x v="0"/>
    <s v="wearables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440"/>
    <b v="0"/>
    <n v="22"/>
    <b v="0"/>
    <n v="5"/>
    <n v="37.950000000000003"/>
    <x v="1"/>
    <s v="children's books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441"/>
    <b v="0"/>
    <n v="26"/>
    <b v="1"/>
    <n v="166"/>
    <n v="31.96"/>
    <x v="0"/>
    <s v="space exploration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2442"/>
    <b v="1"/>
    <n v="35"/>
    <b v="0"/>
    <n v="24"/>
    <n v="23.63"/>
    <x v="6"/>
    <s v="spaces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2443"/>
    <b v="0"/>
    <n v="19"/>
    <b v="1"/>
    <n v="330"/>
    <n v="43.42"/>
    <x v="6"/>
    <s v="plays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2444"/>
    <b v="0"/>
    <n v="22"/>
    <b v="1"/>
    <n v="118"/>
    <n v="37.450000000000003"/>
    <x v="1"/>
    <s v="nonfiction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2445"/>
    <b v="0"/>
    <n v="49"/>
    <b v="0"/>
    <n v="8"/>
    <n v="16.760000000000002"/>
    <x v="5"/>
    <s v="animation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2446"/>
    <b v="0"/>
    <n v="12"/>
    <b v="0"/>
    <n v="16"/>
    <n v="68.42"/>
    <x v="6"/>
    <s v="musical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447"/>
    <b v="0"/>
    <n v="27"/>
    <b v="1"/>
    <n v="137"/>
    <n v="30.37"/>
    <x v="7"/>
    <s v="indie rock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2448"/>
    <b v="0"/>
    <n v="14"/>
    <b v="1"/>
    <n v="102"/>
    <n v="58.21"/>
    <x v="7"/>
    <s v="rock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2449"/>
    <b v="0"/>
    <n v="15"/>
    <b v="1"/>
    <n v="148"/>
    <n v="54.27"/>
    <x v="1"/>
    <s v="nonfiction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2450"/>
    <b v="0"/>
    <n v="16"/>
    <b v="0"/>
    <n v="33"/>
    <n v="50.88"/>
    <x v="6"/>
    <s v="plays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451"/>
    <b v="0"/>
    <n v="30"/>
    <b v="1"/>
    <n v="163"/>
    <n v="27.1"/>
    <x v="3"/>
    <s v="tabletop games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2452"/>
    <b v="0"/>
    <n v="33"/>
    <b v="1"/>
    <n v="116"/>
    <n v="24.58"/>
    <x v="7"/>
    <s v="rock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453"/>
    <b v="0"/>
    <n v="7"/>
    <b v="1"/>
    <n v="101"/>
    <n v="115.71"/>
    <x v="7"/>
    <s v="rock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2454"/>
    <b v="0"/>
    <n v="33"/>
    <b v="1"/>
    <n v="101"/>
    <n v="24.55"/>
    <x v="6"/>
    <s v="plays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2455"/>
    <b v="0"/>
    <n v="22"/>
    <b v="0"/>
    <n v="27"/>
    <n v="36.68"/>
    <x v="1"/>
    <s v="translations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2456"/>
    <b v="1"/>
    <n v="23"/>
    <b v="1"/>
    <n v="101"/>
    <n v="35"/>
    <x v="0"/>
    <s v="hardware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2457"/>
    <b v="0"/>
    <n v="10"/>
    <b v="0"/>
    <n v="7"/>
    <n v="80.5"/>
    <x v="1"/>
    <s v="translations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2458"/>
    <b v="0"/>
    <n v="8"/>
    <b v="0"/>
    <n v="20"/>
    <n v="100.63"/>
    <x v="6"/>
    <s v="plays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9"/>
    <b v="0"/>
    <n v="15"/>
    <b v="1"/>
    <n v="134"/>
    <n v="53.4"/>
    <x v="4"/>
    <s v="small batch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460"/>
    <b v="0"/>
    <n v="19"/>
    <b v="0"/>
    <n v="27"/>
    <n v="42.16"/>
    <x v="1"/>
    <s v="children's books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461"/>
    <b v="0"/>
    <n v="14"/>
    <b v="1"/>
    <n v="133"/>
    <n v="57.14"/>
    <x v="5"/>
    <s v="television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2462"/>
    <b v="0"/>
    <n v="5"/>
    <b v="0"/>
    <n v="16"/>
    <n v="160"/>
    <x v="5"/>
    <s v="drama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2463"/>
    <b v="0"/>
    <n v="9"/>
    <b v="0"/>
    <n v="18"/>
    <n v="88.89"/>
    <x v="1"/>
    <s v="translations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464"/>
    <b v="0"/>
    <n v="4"/>
    <b v="0"/>
    <n v="1"/>
    <n v="200"/>
    <x v="4"/>
    <s v="food trucks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2465"/>
    <b v="0"/>
    <n v="27"/>
    <b v="1"/>
    <n v="100"/>
    <n v="29.63"/>
    <x v="6"/>
    <s v="plays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2466"/>
    <b v="0"/>
    <n v="1"/>
    <b v="0"/>
    <n v="3"/>
    <n v="800"/>
    <x v="6"/>
    <s v="plays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67"/>
    <b v="0"/>
    <n v="30"/>
    <b v="1"/>
    <n v="266"/>
    <n v="26.57"/>
    <x v="7"/>
    <s v="indie rock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2468"/>
    <b v="0"/>
    <n v="9"/>
    <b v="0"/>
    <n v="16"/>
    <n v="88.44"/>
    <x v="6"/>
    <s v="spaces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469"/>
    <b v="0"/>
    <n v="9"/>
    <b v="1"/>
    <n v="106"/>
    <n v="88.33"/>
    <x v="6"/>
    <s v="musical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2470"/>
    <b v="0"/>
    <n v="14"/>
    <b v="0"/>
    <n v="4"/>
    <n v="56.79"/>
    <x v="6"/>
    <s v="spaces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2471"/>
    <b v="0"/>
    <n v="9"/>
    <b v="0"/>
    <n v="53"/>
    <n v="88.33"/>
    <x v="6"/>
    <s v="plays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2472"/>
    <b v="0"/>
    <n v="10"/>
    <b v="1"/>
    <n v="158"/>
    <n v="79.099999999999994"/>
    <x v="6"/>
    <s v="plays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473"/>
    <b v="0"/>
    <n v="7"/>
    <b v="0"/>
    <n v="1"/>
    <n v="112.57"/>
    <x v="0"/>
    <s v="web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474"/>
    <b v="0"/>
    <n v="34"/>
    <b v="1"/>
    <n v="106"/>
    <n v="23.12"/>
    <x v="7"/>
    <s v="classical music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2475"/>
    <b v="0"/>
    <n v="27"/>
    <b v="1"/>
    <n v="142"/>
    <n v="29"/>
    <x v="6"/>
    <s v="plays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476"/>
    <b v="0"/>
    <n v="33"/>
    <b v="1"/>
    <n v="130"/>
    <n v="23.64"/>
    <x v="6"/>
    <s v="plays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2477"/>
    <b v="0"/>
    <n v="27"/>
    <b v="1"/>
    <n v="130"/>
    <n v="28.89"/>
    <x v="6"/>
    <s v="plays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2478"/>
    <b v="0"/>
    <n v="8"/>
    <b v="1"/>
    <n v="104"/>
    <n v="97.5"/>
    <x v="6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2479"/>
    <b v="0"/>
    <n v="6"/>
    <b v="0"/>
    <n v="22"/>
    <n v="129.16999999999999"/>
    <x v="6"/>
    <s v="plays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2480"/>
    <b v="0"/>
    <n v="20"/>
    <b v="1"/>
    <n v="100"/>
    <n v="38.65"/>
    <x v="6"/>
    <s v="plays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2481"/>
    <b v="0"/>
    <n v="16"/>
    <b v="0"/>
    <n v="7"/>
    <n v="47.88"/>
    <x v="5"/>
    <s v="animation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2482"/>
    <b v="0"/>
    <n v="19"/>
    <b v="1"/>
    <n v="116"/>
    <n v="40.21"/>
    <x v="1"/>
    <s v="nonfiction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2483"/>
    <b v="0"/>
    <n v="36"/>
    <b v="1"/>
    <n v="127"/>
    <n v="21.19"/>
    <x v="5"/>
    <s v="shorts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2484"/>
    <b v="0"/>
    <n v="10"/>
    <b v="0"/>
    <n v="22"/>
    <n v="76"/>
    <x v="7"/>
    <s v="faith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485"/>
    <b v="0"/>
    <n v="15"/>
    <b v="1"/>
    <n v="117"/>
    <n v="50.67"/>
    <x v="6"/>
    <s v="plays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2486"/>
    <b v="0"/>
    <n v="39"/>
    <b v="1"/>
    <n v="152"/>
    <n v="19.489999999999998"/>
    <x v="6"/>
    <s v="plays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2487"/>
    <b v="0"/>
    <n v="6"/>
    <b v="0"/>
    <n v="22"/>
    <n v="126.5"/>
    <x v="6"/>
    <s v="plays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2488"/>
    <b v="0"/>
    <n v="18"/>
    <b v="1"/>
    <n v="101"/>
    <n v="42.11"/>
    <x v="7"/>
    <s v="rock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489"/>
    <b v="0"/>
    <n v="15"/>
    <b v="1"/>
    <n v="151"/>
    <n v="50.27"/>
    <x v="7"/>
    <s v="electronic music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2490"/>
    <b v="0"/>
    <n v="17"/>
    <b v="1"/>
    <n v="251"/>
    <n v="44.24"/>
    <x v="6"/>
    <s v="plays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2491"/>
    <b v="0"/>
    <n v="21"/>
    <b v="0"/>
    <n v="75"/>
    <n v="35.71"/>
    <x v="7"/>
    <s v="indie rock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n v="125"/>
    <n v="27.78"/>
    <x v="7"/>
    <s v="indie rock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493"/>
    <b v="0"/>
    <n v="9"/>
    <b v="0"/>
    <n v="15"/>
    <n v="83.33"/>
    <x v="6"/>
    <s v="plays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494"/>
    <b v="0"/>
    <n v="8"/>
    <b v="0"/>
    <n v="30"/>
    <n v="93.25"/>
    <x v="5"/>
    <s v="drama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2495"/>
    <b v="0"/>
    <n v="20"/>
    <b v="1"/>
    <n v="149"/>
    <n v="37.25"/>
    <x v="6"/>
    <s v="spaces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2496"/>
    <b v="0"/>
    <n v="21"/>
    <b v="0"/>
    <n v="27"/>
    <n v="35"/>
    <x v="6"/>
    <s v="plays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2497"/>
    <b v="0"/>
    <n v="21"/>
    <b v="0"/>
    <n v="3"/>
    <n v="34.880000000000003"/>
    <x v="3"/>
    <s v="video game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498"/>
    <b v="0"/>
    <n v="18"/>
    <b v="0"/>
    <n v="29"/>
    <n v="40.61"/>
    <x v="1"/>
    <s v="children's books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2499"/>
    <b v="0"/>
    <n v="21"/>
    <b v="0"/>
    <n v="24"/>
    <n v="34.76"/>
    <x v="7"/>
    <s v="jazz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500"/>
    <b v="0"/>
    <n v="20"/>
    <b v="1"/>
    <n v="104"/>
    <n v="36.5"/>
    <x v="6"/>
    <s v="plays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2501"/>
    <b v="0"/>
    <n v="8"/>
    <b v="0"/>
    <n v="37"/>
    <n v="91.25"/>
    <x v="6"/>
    <s v="plays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2502"/>
    <b v="0"/>
    <n v="34"/>
    <b v="1"/>
    <n v="145"/>
    <n v="21.38"/>
    <x v="7"/>
    <s v="rock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2503"/>
    <b v="0"/>
    <n v="9"/>
    <b v="0"/>
    <n v="7"/>
    <n v="80.67"/>
    <x v="0"/>
    <s v="wearables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04"/>
    <b v="0"/>
    <n v="13"/>
    <b v="1"/>
    <n v="104"/>
    <n v="55.77"/>
    <x v="7"/>
    <s v="classical music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2505"/>
    <b v="0"/>
    <n v="4"/>
    <b v="0"/>
    <n v="21"/>
    <n v="180.5"/>
    <x v="5"/>
    <s v="drama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2506"/>
    <b v="0"/>
    <n v="6"/>
    <b v="1"/>
    <n v="103"/>
    <n v="120.17"/>
    <x v="6"/>
    <s v="spaces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2507"/>
    <b v="0"/>
    <n v="27"/>
    <b v="1"/>
    <n v="103"/>
    <n v="26.67"/>
    <x v="6"/>
    <s v="plays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2508"/>
    <b v="0"/>
    <n v="13"/>
    <b v="1"/>
    <n v="120"/>
    <n v="55.23"/>
    <x v="6"/>
    <s v="plays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2509"/>
    <b v="0"/>
    <n v="16"/>
    <b v="0"/>
    <n v="10"/>
    <n v="44.69"/>
    <x v="0"/>
    <s v="wearables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510"/>
    <b v="0"/>
    <n v="11"/>
    <b v="0"/>
    <n v="60"/>
    <n v="65"/>
    <x v="6"/>
    <s v="spaces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2511"/>
    <b v="0"/>
    <n v="26"/>
    <b v="1"/>
    <n v="119"/>
    <n v="27.5"/>
    <x v="6"/>
    <s v="plays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2512"/>
    <b v="0"/>
    <n v="12"/>
    <b v="0"/>
    <n v="57"/>
    <n v="59.58"/>
    <x v="6"/>
    <s v="plays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2513"/>
    <b v="0"/>
    <n v="14"/>
    <b v="1"/>
    <n v="115"/>
    <n v="51"/>
    <x v="6"/>
    <s v="plays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2514"/>
    <b v="0"/>
    <n v="28"/>
    <b v="1"/>
    <n v="130"/>
    <n v="25.46"/>
    <x v="6"/>
    <s v="musical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2515"/>
    <b v="0"/>
    <n v="37"/>
    <b v="0"/>
    <n v="28"/>
    <n v="19.239999999999998"/>
    <x v="0"/>
    <s v="wearable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2516"/>
    <b v="0"/>
    <n v="24"/>
    <b v="1"/>
    <n v="118"/>
    <n v="29.58"/>
    <x v="6"/>
    <s v="plays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2517"/>
    <b v="0"/>
    <n v="21"/>
    <b v="1"/>
    <n v="101"/>
    <n v="33.57"/>
    <x v="6"/>
    <s v="plays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2518"/>
    <b v="0"/>
    <n v="15"/>
    <b v="0"/>
    <n v="25"/>
    <n v="46.73"/>
    <x v="1"/>
    <s v="fiction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2519"/>
    <b v="0"/>
    <n v="7"/>
    <b v="0"/>
    <n v="0"/>
    <n v="100"/>
    <x v="0"/>
    <s v="wearables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2520"/>
    <b v="0"/>
    <n v="14"/>
    <b v="1"/>
    <n v="100"/>
    <n v="50"/>
    <x v="7"/>
    <s v="rock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2521"/>
    <b v="0"/>
    <n v="12"/>
    <b v="1"/>
    <n v="139"/>
    <n v="57.92"/>
    <x v="6"/>
    <s v="plays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2522"/>
    <b v="0"/>
    <n v="9"/>
    <b v="0"/>
    <n v="1"/>
    <n v="76.67"/>
    <x v="0"/>
    <s v="web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2523"/>
    <b v="0"/>
    <n v="15"/>
    <b v="1"/>
    <n v="137"/>
    <n v="45.6"/>
    <x v="5"/>
    <s v="documentary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2524"/>
    <b v="0"/>
    <n v="25"/>
    <b v="0"/>
    <n v="5"/>
    <n v="27.36"/>
    <x v="0"/>
    <s v="wearables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2525"/>
    <b v="0"/>
    <n v="26"/>
    <b v="1"/>
    <n v="137"/>
    <n v="26.27"/>
    <x v="7"/>
    <s v="indie rock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26"/>
    <b v="0"/>
    <n v="29"/>
    <b v="1"/>
    <n v="113"/>
    <n v="23.45"/>
    <x v="7"/>
    <s v="indie rock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2527"/>
    <b v="0"/>
    <n v="17"/>
    <b v="1"/>
    <n v="170"/>
    <n v="39.97"/>
    <x v="7"/>
    <s v="rock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2528"/>
    <b v="0"/>
    <n v="18"/>
    <b v="0"/>
    <n v="3"/>
    <n v="37.67"/>
    <x v="3"/>
    <s v="video games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2529"/>
    <b v="0"/>
    <n v="12"/>
    <b v="0"/>
    <n v="45"/>
    <n v="56.42"/>
    <x v="2"/>
    <s v="nature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2530"/>
    <b v="0"/>
    <n v="13"/>
    <b v="0"/>
    <n v="6"/>
    <n v="52"/>
    <x v="5"/>
    <s v="animation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2531"/>
    <b v="0"/>
    <n v="13"/>
    <b v="1"/>
    <n v="135"/>
    <n v="51.92"/>
    <x v="2"/>
    <s v="photobooks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532"/>
    <b v="0"/>
    <n v="13"/>
    <b v="0"/>
    <n v="27"/>
    <n v="51.62"/>
    <x v="6"/>
    <s v="plays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533"/>
    <b v="0"/>
    <n v="14"/>
    <b v="0"/>
    <n v="1"/>
    <n v="47.86"/>
    <x v="0"/>
    <s v="web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2534"/>
    <b v="0"/>
    <n v="16"/>
    <b v="0"/>
    <n v="9"/>
    <n v="41.75"/>
    <x v="0"/>
    <s v="wearables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535"/>
    <b v="0"/>
    <n v="13"/>
    <b v="1"/>
    <n v="133"/>
    <n v="51.23"/>
    <x v="6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2536"/>
    <b v="0"/>
    <n v="25"/>
    <b v="1"/>
    <n v="133"/>
    <n v="26.61"/>
    <x v="6"/>
    <s v="plays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2537"/>
    <b v="0"/>
    <n v="18"/>
    <b v="1"/>
    <n v="132"/>
    <n v="36.67"/>
    <x v="6"/>
    <s v="plays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2538"/>
    <b v="0"/>
    <n v="16"/>
    <b v="1"/>
    <n v="101"/>
    <n v="41.13"/>
    <x v="6"/>
    <s v="plays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539"/>
    <b v="0"/>
    <n v="14"/>
    <b v="0"/>
    <n v="37"/>
    <n v="46.93"/>
    <x v="6"/>
    <s v="plays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2540"/>
    <b v="0"/>
    <n v="3"/>
    <b v="0"/>
    <n v="26"/>
    <n v="218.33"/>
    <x v="2"/>
    <s v="people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2541"/>
    <b v="1"/>
    <n v="10"/>
    <b v="0"/>
    <n v="14"/>
    <n v="65.099999999999994"/>
    <x v="2"/>
    <s v="photobooks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2542"/>
    <b v="0"/>
    <n v="7"/>
    <b v="0"/>
    <n v="13"/>
    <n v="93"/>
    <x v="6"/>
    <s v="plays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2543"/>
    <b v="0"/>
    <n v="10"/>
    <b v="0"/>
    <n v="13"/>
    <n v="65"/>
    <x v="1"/>
    <s v="art books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2544"/>
    <b v="0"/>
    <n v="3"/>
    <b v="0"/>
    <n v="7"/>
    <n v="216.67"/>
    <x v="7"/>
    <s v="faith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545"/>
    <b v="0"/>
    <n v="6"/>
    <b v="0"/>
    <n v="11"/>
    <n v="108.33"/>
    <x v="6"/>
    <s v="plays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2546"/>
    <b v="0"/>
    <n v="13"/>
    <b v="1"/>
    <n v="130"/>
    <n v="50"/>
    <x v="6"/>
    <s v="plays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2547"/>
    <b v="0"/>
    <n v="14"/>
    <b v="1"/>
    <n v="130"/>
    <n v="46.43"/>
    <x v="6"/>
    <s v="plays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2548"/>
    <b v="0"/>
    <n v="14"/>
    <b v="0"/>
    <n v="27"/>
    <n v="46.43"/>
    <x v="6"/>
    <s v="play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2549"/>
    <b v="0"/>
    <n v="7"/>
    <b v="0"/>
    <n v="0"/>
    <n v="92.14"/>
    <x v="6"/>
    <s v="spaces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2550"/>
    <b v="0"/>
    <n v="12"/>
    <b v="0"/>
    <n v="16"/>
    <n v="53.75"/>
    <x v="6"/>
    <s v="plays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2551"/>
    <b v="0"/>
    <n v="30"/>
    <b v="0"/>
    <n v="31"/>
    <n v="21.47"/>
    <x v="7"/>
    <s v="jazz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2552"/>
    <b v="0"/>
    <n v="30"/>
    <b v="1"/>
    <n v="128"/>
    <n v="21.37"/>
    <x v="7"/>
    <s v="electronic music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2553"/>
    <b v="0"/>
    <n v="16"/>
    <b v="0"/>
    <n v="32"/>
    <n v="40.06"/>
    <x v="6"/>
    <s v="plays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2554"/>
    <b v="0"/>
    <n v="19"/>
    <b v="0"/>
    <n v="32"/>
    <n v="33.74"/>
    <x v="6"/>
    <s v="plays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2555"/>
    <b v="0"/>
    <n v="14"/>
    <b v="0"/>
    <n v="21"/>
    <n v="45.79"/>
    <x v="6"/>
    <s v="plays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2556"/>
    <b v="0"/>
    <n v="7"/>
    <b v="0"/>
    <n v="1"/>
    <n v="91.43"/>
    <x v="5"/>
    <s v="drama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2557"/>
    <b v="0"/>
    <n v="10"/>
    <b v="0"/>
    <n v="3"/>
    <n v="64"/>
    <x v="5"/>
    <s v="animation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2558"/>
    <b v="0"/>
    <n v="11"/>
    <b v="0"/>
    <n v="18"/>
    <n v="58.18"/>
    <x v="7"/>
    <s v="jazz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559"/>
    <b v="0"/>
    <n v="17"/>
    <b v="1"/>
    <n v="128"/>
    <n v="37.65"/>
    <x v="7"/>
    <s v="indie rock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2560"/>
    <b v="0"/>
    <n v="22"/>
    <b v="0"/>
    <n v="128"/>
    <n v="29.05"/>
    <x v="6"/>
    <s v="plays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2561"/>
    <b v="0"/>
    <n v="26"/>
    <b v="0"/>
    <n v="1"/>
    <n v="24.5"/>
    <x v="0"/>
    <s v="gadgets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2562"/>
    <b v="0"/>
    <n v="17"/>
    <b v="1"/>
    <n v="127"/>
    <n v="37.409999999999997"/>
    <x v="5"/>
    <s v="shorts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2563"/>
    <b v="0"/>
    <n v="7"/>
    <b v="0"/>
    <n v="1"/>
    <n v="90.86"/>
    <x v="0"/>
    <s v="wearables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2564"/>
    <b v="0"/>
    <n v="9"/>
    <b v="1"/>
    <n v="106"/>
    <n v="70.67"/>
    <x v="6"/>
    <s v="spaces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2565"/>
    <b v="0"/>
    <n v="11"/>
    <b v="0"/>
    <n v="25"/>
    <n v="57.73"/>
    <x v="7"/>
    <s v="faith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566"/>
    <b v="0"/>
    <n v="19"/>
    <b v="1"/>
    <n v="181"/>
    <n v="33.32"/>
    <x v="7"/>
    <s v="rock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2567"/>
    <b v="0"/>
    <n v="28"/>
    <b v="1"/>
    <n v="127"/>
    <n v="22.61"/>
    <x v="6"/>
    <s v="plays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2568"/>
    <b v="0"/>
    <n v="22"/>
    <b v="1"/>
    <n v="140"/>
    <n v="28.73"/>
    <x v="5"/>
    <s v="shorts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2569"/>
    <b v="0"/>
    <n v="36"/>
    <b v="1"/>
    <n v="126"/>
    <n v="17.53"/>
    <x v="6"/>
    <s v="plays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2570"/>
    <b v="0"/>
    <n v="8"/>
    <b v="1"/>
    <n v="126"/>
    <n v="78.88"/>
    <x v="6"/>
    <s v="plays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2571"/>
    <b v="0"/>
    <n v="20"/>
    <b v="1"/>
    <n v="126"/>
    <n v="31.5"/>
    <x v="5"/>
    <s v="television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572"/>
    <b v="0"/>
    <n v="10"/>
    <b v="1"/>
    <n v="127"/>
    <n v="62.8"/>
    <x v="0"/>
    <s v="hardware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573"/>
    <b v="0"/>
    <n v="25"/>
    <b v="0"/>
    <n v="13"/>
    <n v="25"/>
    <x v="2"/>
    <s v="people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574"/>
    <b v="0"/>
    <n v="12"/>
    <b v="0"/>
    <n v="21"/>
    <n v="52.08"/>
    <x v="6"/>
    <s v="plays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575"/>
    <b v="0"/>
    <n v="17"/>
    <b v="0"/>
    <n v="18"/>
    <n v="36.590000000000003"/>
    <x v="6"/>
    <s v="plays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2576"/>
    <b v="0"/>
    <n v="7"/>
    <b v="0"/>
    <n v="3"/>
    <n v="88.71"/>
    <x v="0"/>
    <s v="wearables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2577"/>
    <b v="0"/>
    <n v="16"/>
    <b v="1"/>
    <n v="124"/>
    <n v="38.75"/>
    <x v="7"/>
    <s v="rock"/>
    <x v="3"/>
  </r>
  <r>
    <n v="1927"/>
    <s v="GBS Detroit Presents Hampshire"/>
    <s v="Hampshire is headed to GBS Detroit."/>
    <n v="600"/>
    <n v="620"/>
    <x v="0"/>
    <s v="US"/>
    <s v="USD"/>
    <n v="1331182740"/>
    <n v="1329856839"/>
    <x v="2578"/>
    <b v="0"/>
    <n v="11"/>
    <b v="1"/>
    <n v="103"/>
    <n v="56.36"/>
    <x v="7"/>
    <s v="indie rock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2579"/>
    <b v="0"/>
    <n v="12"/>
    <b v="0"/>
    <n v="11"/>
    <n v="51.67"/>
    <x v="6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2580"/>
    <b v="0"/>
    <n v="10"/>
    <b v="0"/>
    <n v="48"/>
    <n v="62"/>
    <x v="6"/>
    <s v="plays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2581"/>
    <b v="0"/>
    <n v="21"/>
    <b v="1"/>
    <n v="124"/>
    <n v="29.43"/>
    <x v="6"/>
    <s v="plays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582"/>
    <b v="0"/>
    <n v="3"/>
    <b v="1"/>
    <n v="103"/>
    <n v="205"/>
    <x v="0"/>
    <s v="hardware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583"/>
    <b v="0"/>
    <n v="3"/>
    <b v="0"/>
    <n v="61"/>
    <n v="203.67"/>
    <x v="6"/>
    <s v="plays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2584"/>
    <b v="0"/>
    <n v="22"/>
    <b v="1"/>
    <n v="122"/>
    <n v="27.73"/>
    <x v="6"/>
    <s v="plays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585"/>
    <b v="0"/>
    <n v="14"/>
    <b v="1"/>
    <n v="102"/>
    <n v="43.57"/>
    <x v="7"/>
    <s v="indie rock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2586"/>
    <b v="0"/>
    <n v="9"/>
    <b v="0"/>
    <n v="2"/>
    <n v="67.78"/>
    <x v="6"/>
    <s v="spaces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2587"/>
    <b v="0"/>
    <n v="3"/>
    <b v="1"/>
    <n v="122"/>
    <n v="203.33"/>
    <x v="6"/>
    <s v="plays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588"/>
    <b v="0"/>
    <n v="24"/>
    <b v="0"/>
    <n v="2"/>
    <n v="25.29"/>
    <x v="3"/>
    <s v="video games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589"/>
    <b v="0"/>
    <n v="16"/>
    <b v="1"/>
    <n v="121"/>
    <n v="37.94"/>
    <x v="7"/>
    <s v="indie rock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2590"/>
    <b v="0"/>
    <n v="18"/>
    <b v="1"/>
    <n v="121"/>
    <n v="33.67"/>
    <x v="6"/>
    <s v="plays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2591"/>
    <b v="0"/>
    <n v="25"/>
    <b v="1"/>
    <n v="242"/>
    <n v="24.2"/>
    <x v="6"/>
    <s v="plays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592"/>
    <b v="0"/>
    <n v="14"/>
    <b v="1"/>
    <n v="242"/>
    <n v="43.21"/>
    <x v="6"/>
    <s v="plays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593"/>
    <b v="0"/>
    <n v="3"/>
    <b v="0"/>
    <n v="0"/>
    <n v="201.67"/>
    <x v="6"/>
    <s v="spaces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2594"/>
    <b v="0"/>
    <n v="13"/>
    <b v="1"/>
    <n v="100"/>
    <n v="46.23"/>
    <x v="5"/>
    <s v="documentary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595"/>
    <b v="0"/>
    <n v="12"/>
    <b v="0"/>
    <n v="6"/>
    <n v="50.08"/>
    <x v="3"/>
    <s v="video games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2596"/>
    <b v="0"/>
    <n v="22"/>
    <b v="1"/>
    <n v="100"/>
    <n v="27.27"/>
    <x v="5"/>
    <s v="television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2597"/>
    <b v="0"/>
    <n v="10"/>
    <b v="1"/>
    <n v="120"/>
    <n v="60"/>
    <x v="5"/>
    <s v="shorts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2598"/>
    <b v="0"/>
    <n v="14"/>
    <b v="1"/>
    <n v="120"/>
    <n v="42.86"/>
    <x v="5"/>
    <s v="documentary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2599"/>
    <b v="0"/>
    <n v="8"/>
    <b v="0"/>
    <n v="3"/>
    <n v="75"/>
    <x v="1"/>
    <s v="translations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600"/>
    <b v="0"/>
    <n v="17"/>
    <b v="1"/>
    <n v="299"/>
    <n v="35.119999999999997"/>
    <x v="3"/>
    <s v="tabletop games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2601"/>
    <b v="0"/>
    <n v="18"/>
    <b v="1"/>
    <n v="238"/>
    <n v="33.06"/>
    <x v="1"/>
    <s v="nonfiction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2602"/>
    <b v="0"/>
    <n v="13"/>
    <b v="1"/>
    <n v="169"/>
    <n v="45.62"/>
    <x v="6"/>
    <s v="plays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2603"/>
    <b v="0"/>
    <n v="21"/>
    <b v="1"/>
    <n v="108"/>
    <n v="28.19"/>
    <x v="6"/>
    <s v="plays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2604"/>
    <b v="1"/>
    <n v="8"/>
    <b v="0"/>
    <n v="3"/>
    <n v="73.88"/>
    <x v="2"/>
    <s v="photobooks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2605"/>
    <b v="0"/>
    <n v="13"/>
    <b v="0"/>
    <n v="4"/>
    <n v="45.39"/>
    <x v="0"/>
    <s v="web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2606"/>
    <b v="0"/>
    <n v="7"/>
    <b v="0"/>
    <n v="0"/>
    <n v="84.29"/>
    <x v="0"/>
    <s v="wearables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2607"/>
    <b v="0"/>
    <n v="23"/>
    <b v="0"/>
    <n v="20"/>
    <n v="25.52"/>
    <x v="6"/>
    <s v="spaces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2608"/>
    <b v="0"/>
    <n v="24"/>
    <b v="0"/>
    <n v="12"/>
    <n v="24.46"/>
    <x v="6"/>
    <s v="musical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2609"/>
    <b v="0"/>
    <n v="34"/>
    <b v="1"/>
    <n v="167"/>
    <n v="17.239999999999998"/>
    <x v="7"/>
    <s v="rock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2610"/>
    <b v="0"/>
    <n v="23"/>
    <b v="0"/>
    <n v="2"/>
    <n v="25.43"/>
    <x v="3"/>
    <s v="mobile game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2611"/>
    <b v="0"/>
    <n v="9"/>
    <b v="0"/>
    <n v="3"/>
    <n v="65"/>
    <x v="4"/>
    <s v="food trucks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2612"/>
    <b v="0"/>
    <n v="20"/>
    <b v="1"/>
    <n v="105"/>
    <n v="29"/>
    <x v="6"/>
    <s v="plays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2613"/>
    <b v="0"/>
    <n v="13"/>
    <b v="0"/>
    <n v="29"/>
    <n v="44.31"/>
    <x v="6"/>
    <s v="plays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2614"/>
    <b v="0"/>
    <n v="8"/>
    <b v="0"/>
    <n v="10"/>
    <n v="71.25"/>
    <x v="5"/>
    <s v="animation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615"/>
    <b v="0"/>
    <n v="13"/>
    <b v="0"/>
    <n v="14"/>
    <n v="43.85"/>
    <x v="1"/>
    <s v="children's books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2616"/>
    <b v="0"/>
    <n v="14"/>
    <b v="1"/>
    <n v="114"/>
    <n v="40.71"/>
    <x v="6"/>
    <s v="plays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2617"/>
    <b v="0"/>
    <n v="21"/>
    <b v="1"/>
    <n v="114"/>
    <n v="27.14"/>
    <x v="6"/>
    <s v="plays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2618"/>
    <b v="0"/>
    <n v="10"/>
    <b v="1"/>
    <n v="228"/>
    <n v="57"/>
    <x v="6"/>
    <s v="plays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619"/>
    <b v="0"/>
    <n v="7"/>
    <b v="0"/>
    <n v="9"/>
    <n v="80.709999999999994"/>
    <x v="6"/>
    <s v="plays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2620"/>
    <b v="0"/>
    <n v="15"/>
    <b v="1"/>
    <n v="113"/>
    <n v="37.67"/>
    <x v="6"/>
    <s v="musical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2621"/>
    <b v="0"/>
    <n v="29"/>
    <b v="1"/>
    <n v="113"/>
    <n v="19.47"/>
    <x v="5"/>
    <s v="shorts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2622"/>
    <b v="0"/>
    <n v="45"/>
    <b v="1"/>
    <n v="113"/>
    <n v="12.53"/>
    <x v="7"/>
    <s v="pop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2623"/>
    <b v="0"/>
    <n v="11"/>
    <b v="0"/>
    <n v="28"/>
    <n v="51"/>
    <x v="6"/>
    <s v="plays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2624"/>
    <b v="0"/>
    <n v="10"/>
    <b v="0"/>
    <n v="22"/>
    <n v="56"/>
    <x v="5"/>
    <s v="drama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2625"/>
    <b v="0"/>
    <n v="9"/>
    <b v="0"/>
    <n v="10"/>
    <n v="62.22"/>
    <x v="7"/>
    <s v="faith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626"/>
    <b v="0"/>
    <n v="11"/>
    <b v="0"/>
    <n v="0"/>
    <n v="50.91"/>
    <x v="3"/>
    <s v="video games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2627"/>
    <b v="0"/>
    <n v="13"/>
    <b v="1"/>
    <n v="124"/>
    <n v="43"/>
    <x v="7"/>
    <s v="indie rock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2628"/>
    <b v="0"/>
    <n v="31"/>
    <b v="1"/>
    <n v="159"/>
    <n v="18"/>
    <x v="6"/>
    <s v="plays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629"/>
    <b v="0"/>
    <n v="11"/>
    <b v="1"/>
    <n v="185"/>
    <n v="50.45"/>
    <x v="7"/>
    <s v="rock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2630"/>
    <b v="0"/>
    <n v="10"/>
    <b v="0"/>
    <n v="28"/>
    <n v="55.3"/>
    <x v="0"/>
    <s v="wearables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2631"/>
    <b v="1"/>
    <n v="8"/>
    <b v="0"/>
    <n v="11"/>
    <n v="69.13"/>
    <x v="2"/>
    <s v="photobooks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2632"/>
    <b v="0"/>
    <n v="13"/>
    <b v="1"/>
    <n v="110"/>
    <n v="42.38"/>
    <x v="7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2633"/>
    <b v="0"/>
    <n v="11"/>
    <b v="1"/>
    <n v="110"/>
    <n v="50"/>
    <x v="7"/>
    <s v="rock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634"/>
    <b v="0"/>
    <n v="14"/>
    <b v="0"/>
    <n v="11"/>
    <n v="39.29"/>
    <x v="1"/>
    <s v="children's books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635"/>
    <b v="0"/>
    <n v="3"/>
    <b v="0"/>
    <n v="5"/>
    <n v="183.33"/>
    <x v="6"/>
    <s v="plays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2636"/>
    <b v="0"/>
    <n v="10"/>
    <b v="1"/>
    <n v="110"/>
    <n v="55"/>
    <x v="6"/>
    <s v="plays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2637"/>
    <b v="0"/>
    <n v="12"/>
    <b v="0"/>
    <n v="11"/>
    <n v="45.83"/>
    <x v="6"/>
    <s v="plays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638"/>
    <b v="0"/>
    <n v="16"/>
    <b v="1"/>
    <n v="182"/>
    <n v="34.130000000000003"/>
    <x v="4"/>
    <s v="small batch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2639"/>
    <b v="0"/>
    <n v="19"/>
    <b v="1"/>
    <n v="156"/>
    <n v="28.68"/>
    <x v="7"/>
    <s v="rock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2640"/>
    <b v="0"/>
    <n v="28"/>
    <b v="1"/>
    <n v="218"/>
    <n v="19.46"/>
    <x v="7"/>
    <s v="metal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2641"/>
    <b v="1"/>
    <n v="15"/>
    <b v="1"/>
    <n v="109"/>
    <n v="36.33"/>
    <x v="6"/>
    <s v="plays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2642"/>
    <b v="0"/>
    <n v="14"/>
    <b v="0"/>
    <n v="27"/>
    <n v="38.71"/>
    <x v="6"/>
    <s v="plays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2643"/>
    <b v="0"/>
    <n v="9"/>
    <b v="0"/>
    <n v="5"/>
    <n v="60.11"/>
    <x v="6"/>
    <s v="plays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2644"/>
    <b v="0"/>
    <n v="16"/>
    <b v="0"/>
    <n v="108"/>
    <n v="33.75"/>
    <x v="6"/>
    <s v="plays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2645"/>
    <b v="0"/>
    <n v="16"/>
    <b v="1"/>
    <n v="108"/>
    <n v="33.75"/>
    <x v="6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2646"/>
    <b v="0"/>
    <n v="15"/>
    <b v="1"/>
    <n v="107"/>
    <n v="35.799999999999997"/>
    <x v="6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2647"/>
    <b v="0"/>
    <n v="9"/>
    <b v="1"/>
    <n v="106"/>
    <n v="58.9"/>
    <x v="6"/>
    <s v="plays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2648"/>
    <b v="0"/>
    <n v="12"/>
    <b v="0"/>
    <n v="9"/>
    <n v="44.17"/>
    <x v="4"/>
    <s v="food trucks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649"/>
    <b v="0"/>
    <n v="11"/>
    <b v="0"/>
    <n v="11"/>
    <n v="48.18"/>
    <x v="4"/>
    <s v="food trucks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2650"/>
    <b v="0"/>
    <n v="7"/>
    <b v="1"/>
    <n v="106"/>
    <n v="75.709999999999994"/>
    <x v="6"/>
    <s v="plays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2651"/>
    <b v="0"/>
    <n v="25"/>
    <b v="1"/>
    <n v="105"/>
    <n v="21.1"/>
    <x v="6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2652"/>
    <b v="0"/>
    <n v="11"/>
    <b v="0"/>
    <n v="11"/>
    <n v="47.91"/>
    <x v="6"/>
    <s v="plays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653"/>
    <b v="0"/>
    <n v="35"/>
    <b v="1"/>
    <n v="105"/>
    <n v="15"/>
    <x v="5"/>
    <s v="television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2654"/>
    <b v="1"/>
    <n v="18"/>
    <b v="1"/>
    <n v="175"/>
    <n v="29.17"/>
    <x v="6"/>
    <s v="plays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2655"/>
    <b v="0"/>
    <n v="7"/>
    <b v="1"/>
    <n v="105"/>
    <n v="75"/>
    <x v="6"/>
    <s v="musical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2656"/>
    <b v="0"/>
    <n v="9"/>
    <b v="0"/>
    <n v="5"/>
    <n v="57.89"/>
    <x v="6"/>
    <s v="spaces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2657"/>
    <b v="0"/>
    <n v="16"/>
    <b v="1"/>
    <n v="104"/>
    <n v="32.5"/>
    <x v="7"/>
    <s v="rock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2658"/>
    <b v="0"/>
    <n v="8"/>
    <b v="0"/>
    <n v="3"/>
    <n v="65"/>
    <x v="7"/>
    <s v="jazz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2659"/>
    <b v="0"/>
    <n v="11"/>
    <b v="1"/>
    <n v="104"/>
    <n v="47.27"/>
    <x v="7"/>
    <s v="rock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2660"/>
    <b v="0"/>
    <n v="9"/>
    <b v="1"/>
    <n v="104"/>
    <n v="57.78"/>
    <x v="6"/>
    <s v="plays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2661"/>
    <b v="0"/>
    <n v="11"/>
    <b v="0"/>
    <n v="3"/>
    <n v="47.27"/>
    <x v="6"/>
    <s v="plays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2662"/>
    <b v="0"/>
    <n v="15"/>
    <b v="1"/>
    <n v="104"/>
    <n v="34.6"/>
    <x v="7"/>
    <s v="rock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663"/>
    <b v="0"/>
    <n v="10"/>
    <b v="1"/>
    <n v="103"/>
    <n v="51.6"/>
    <x v="7"/>
    <s v="indie rock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2664"/>
    <b v="0"/>
    <n v="6"/>
    <b v="0"/>
    <n v="2"/>
    <n v="84.83"/>
    <x v="2"/>
    <s v="photobooks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2665"/>
    <b v="0"/>
    <n v="5"/>
    <b v="0"/>
    <n v="17"/>
    <n v="101.8"/>
    <x v="2"/>
    <s v="people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2666"/>
    <b v="0"/>
    <n v="6"/>
    <b v="0"/>
    <n v="5"/>
    <n v="84.33"/>
    <x v="1"/>
    <s v="art books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2667"/>
    <b v="0"/>
    <n v="17"/>
    <b v="1"/>
    <n v="202"/>
    <n v="29.71"/>
    <x v="6"/>
    <s v="plays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668"/>
    <b v="0"/>
    <n v="10"/>
    <b v="0"/>
    <n v="20"/>
    <n v="50.4"/>
    <x v="6"/>
    <s v="plays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2669"/>
    <b v="0"/>
    <n v="22"/>
    <b v="1"/>
    <n v="144"/>
    <n v="22.91"/>
    <x v="6"/>
    <s v="plays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2670"/>
    <b v="0"/>
    <n v="20"/>
    <b v="1"/>
    <n v="101"/>
    <n v="25.16"/>
    <x v="6"/>
    <s v="plays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2671"/>
    <b v="0"/>
    <n v="3"/>
    <b v="0"/>
    <n v="1"/>
    <n v="167.67"/>
    <x v="0"/>
    <s v="wearables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2672"/>
    <b v="0"/>
    <n v="16"/>
    <b v="1"/>
    <n v="100"/>
    <n v="31.38"/>
    <x v="5"/>
    <s v="shorts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2673"/>
    <b v="0"/>
    <n v="8"/>
    <b v="1"/>
    <n v="100"/>
    <n v="62.63"/>
    <x v="6"/>
    <s v="plays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2674"/>
    <b v="0"/>
    <n v="7"/>
    <b v="1"/>
    <n v="100"/>
    <n v="71.430000000000007"/>
    <x v="5"/>
    <s v="shorts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2675"/>
    <b v="0"/>
    <n v="1"/>
    <b v="0"/>
    <n v="100"/>
    <n v="500"/>
    <x v="5"/>
    <s v="science fiction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2676"/>
    <b v="0"/>
    <n v="20"/>
    <b v="1"/>
    <n v="143"/>
    <n v="25"/>
    <x v="7"/>
    <s v="rock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677"/>
    <b v="0"/>
    <n v="17"/>
    <b v="0"/>
    <n v="9"/>
    <n v="29.41"/>
    <x v="6"/>
    <s v="plays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678"/>
    <b v="0"/>
    <n v="6"/>
    <b v="1"/>
    <n v="100"/>
    <n v="83.33"/>
    <x v="6"/>
    <s v="musical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2679"/>
    <b v="0"/>
    <n v="8"/>
    <b v="1"/>
    <n v="100"/>
    <n v="62.5"/>
    <x v="6"/>
    <s v="spaces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2680"/>
    <b v="0"/>
    <n v="12"/>
    <b v="1"/>
    <n v="100"/>
    <n v="41.67"/>
    <x v="6"/>
    <s v="plays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2681"/>
    <b v="0"/>
    <n v="9"/>
    <b v="1"/>
    <n v="100"/>
    <n v="55.56"/>
    <x v="6"/>
    <s v="plays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2682"/>
    <b v="0"/>
    <n v="14"/>
    <b v="1"/>
    <n v="100"/>
    <n v="35.71"/>
    <x v="6"/>
    <s v="plays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2683"/>
    <b v="0"/>
    <n v="17"/>
    <b v="1"/>
    <n v="100"/>
    <n v="29.41"/>
    <x v="6"/>
    <s v="plays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2684"/>
    <b v="0"/>
    <n v="3"/>
    <b v="1"/>
    <n v="100"/>
    <n v="166.67"/>
    <x v="6"/>
    <s v="musical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2685"/>
    <b v="0"/>
    <n v="1"/>
    <b v="0"/>
    <n v="1"/>
    <n v="500"/>
    <x v="6"/>
    <s v="musical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2686"/>
    <b v="0"/>
    <n v="17"/>
    <b v="0"/>
    <n v="17"/>
    <n v="29.24"/>
    <x v="6"/>
    <s v="plays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87"/>
    <b v="0"/>
    <n v="49"/>
    <b v="1"/>
    <n v="164"/>
    <n v="10.039999999999999"/>
    <x v="0"/>
    <s v="space exploration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2688"/>
    <b v="0"/>
    <n v="3"/>
    <b v="0"/>
    <n v="2"/>
    <n v="163.33000000000001"/>
    <x v="6"/>
    <s v="plays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2689"/>
    <b v="0"/>
    <n v="13"/>
    <b v="0"/>
    <n v="10"/>
    <n v="37.54"/>
    <x v="6"/>
    <s v="plays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2690"/>
    <b v="0"/>
    <n v="9"/>
    <b v="0"/>
    <n v="10"/>
    <n v="54.11"/>
    <x v="7"/>
    <s v="faith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2691"/>
    <b v="0"/>
    <n v="8"/>
    <b v="0"/>
    <n v="2"/>
    <n v="60.75"/>
    <x v="0"/>
    <s v="wearables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692"/>
    <b v="0"/>
    <n v="11"/>
    <b v="1"/>
    <n v="108"/>
    <n v="44.09"/>
    <x v="6"/>
    <s v="plays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2693"/>
    <b v="0"/>
    <n v="17"/>
    <b v="1"/>
    <n v="138"/>
    <n v="28.32"/>
    <x v="6"/>
    <s v="plays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2694"/>
    <b v="0"/>
    <n v="4"/>
    <b v="0"/>
    <n v="1"/>
    <n v="120.25"/>
    <x v="0"/>
    <s v="wearables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2695"/>
    <b v="0"/>
    <n v="8"/>
    <b v="0"/>
    <n v="5"/>
    <n v="60.13"/>
    <x v="6"/>
    <s v="musical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2696"/>
    <b v="0"/>
    <n v="12"/>
    <b v="0"/>
    <n v="64"/>
    <n v="40"/>
    <x v="5"/>
    <s v="animation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2697"/>
    <b v="0"/>
    <n v="8"/>
    <b v="0"/>
    <n v="12"/>
    <n v="60"/>
    <x v="0"/>
    <s v="wearables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698"/>
    <b v="0"/>
    <n v="22"/>
    <b v="0"/>
    <n v="10"/>
    <n v="21.73"/>
    <x v="3"/>
    <s v="video gam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2699"/>
    <b v="0"/>
    <n v="6"/>
    <b v="0"/>
    <n v="12"/>
    <n v="78.33"/>
    <x v="6"/>
    <s v="spaces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2700"/>
    <b v="0"/>
    <n v="31"/>
    <b v="1"/>
    <n v="149"/>
    <n v="15.13"/>
    <x v="6"/>
    <s v="plays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2701"/>
    <b v="0"/>
    <n v="4"/>
    <b v="0"/>
    <n v="0"/>
    <n v="116.75"/>
    <x v="0"/>
    <s v="wearables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702"/>
    <b v="0"/>
    <n v="13"/>
    <b v="0"/>
    <n v="5"/>
    <n v="35.92"/>
    <x v="6"/>
    <s v="plays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703"/>
    <b v="0"/>
    <n v="13"/>
    <b v="1"/>
    <n v="116"/>
    <n v="35.619999999999997"/>
    <x v="7"/>
    <s v="rock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704"/>
    <b v="0"/>
    <n v="8"/>
    <b v="0"/>
    <n v="1"/>
    <n v="57.88"/>
    <x v="0"/>
    <s v="web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2705"/>
    <b v="0"/>
    <n v="15"/>
    <b v="1"/>
    <n v="153"/>
    <n v="30.67"/>
    <x v="5"/>
    <s v="shorts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2706"/>
    <b v="0"/>
    <n v="21"/>
    <b v="1"/>
    <n v="131"/>
    <n v="21.9"/>
    <x v="5"/>
    <s v="short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707"/>
    <b v="0"/>
    <n v="6"/>
    <b v="0"/>
    <n v="2"/>
    <n v="76.67"/>
    <x v="4"/>
    <s v="food trucks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708"/>
    <b v="0"/>
    <n v="13"/>
    <b v="0"/>
    <n v="3"/>
    <n v="35.380000000000003"/>
    <x v="4"/>
    <s v="food trucks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2709"/>
    <b v="0"/>
    <n v="15"/>
    <b v="1"/>
    <n v="184"/>
    <n v="30.67"/>
    <x v="6"/>
    <s v="plays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2710"/>
    <b v="0"/>
    <n v="12"/>
    <b v="0"/>
    <n v="8"/>
    <n v="38.33"/>
    <x v="6"/>
    <s v="plays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2711"/>
    <b v="0"/>
    <n v="9"/>
    <b v="0"/>
    <n v="30"/>
    <n v="50.56"/>
    <x v="6"/>
    <s v="musical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2712"/>
    <b v="0"/>
    <n v="14"/>
    <b v="0"/>
    <n v="2"/>
    <n v="32.36"/>
    <x v="6"/>
    <s v="plays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2713"/>
    <b v="0"/>
    <n v="14"/>
    <b v="0"/>
    <n v="38"/>
    <n v="32.36"/>
    <x v="6"/>
    <s v="plays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2714"/>
    <b v="0"/>
    <n v="15"/>
    <b v="0"/>
    <n v="3"/>
    <n v="30.13"/>
    <x v="6"/>
    <s v="musical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2715"/>
    <b v="0"/>
    <n v="11"/>
    <b v="0"/>
    <n v="3"/>
    <n v="41"/>
    <x v="6"/>
    <s v="space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2716"/>
    <b v="0"/>
    <n v="15"/>
    <b v="1"/>
    <n v="113"/>
    <n v="30"/>
    <x v="6"/>
    <s v="plays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2717"/>
    <b v="0"/>
    <n v="7"/>
    <b v="0"/>
    <n v="18"/>
    <n v="64.290000000000006"/>
    <x v="6"/>
    <s v="play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2718"/>
    <b v="0"/>
    <n v="10"/>
    <b v="0"/>
    <n v="7"/>
    <n v="44.5"/>
    <x v="1"/>
    <s v="translations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2719"/>
    <b v="0"/>
    <n v="11"/>
    <b v="0"/>
    <n v="9"/>
    <n v="40.450000000000003"/>
    <x v="1"/>
    <s v="fiction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720"/>
    <b v="0"/>
    <n v="18"/>
    <b v="1"/>
    <n v="110"/>
    <n v="24.44"/>
    <x v="6"/>
    <s v="plays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2721"/>
    <b v="0"/>
    <n v="10"/>
    <b v="0"/>
    <n v="18"/>
    <n v="44"/>
    <x v="6"/>
    <s v="plays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722"/>
    <b v="0"/>
    <n v="9"/>
    <b v="0"/>
    <n v="22"/>
    <n v="48.56"/>
    <x v="6"/>
    <s v="plays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2723"/>
    <b v="0"/>
    <n v="10"/>
    <b v="0"/>
    <n v="16"/>
    <n v="43.5"/>
    <x v="5"/>
    <s v="drama"/>
    <x v="2"/>
  </r>
  <r>
    <n v="819"/>
    <s v="Winter Tour"/>
    <s v="We are touring the Southeast in support of our new EP"/>
    <n v="400"/>
    <n v="435"/>
    <x v="0"/>
    <s v="US"/>
    <s v="USD"/>
    <n v="1387601040"/>
    <n v="1386806254"/>
    <x v="2724"/>
    <b v="0"/>
    <n v="14"/>
    <b v="1"/>
    <n v="109"/>
    <n v="31.07"/>
    <x v="7"/>
    <s v="rock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725"/>
    <b v="0"/>
    <n v="3"/>
    <b v="0"/>
    <n v="4"/>
    <n v="145"/>
    <x v="0"/>
    <s v="web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2726"/>
    <b v="0"/>
    <n v="4"/>
    <b v="0"/>
    <n v="2"/>
    <n v="108.25"/>
    <x v="0"/>
    <s v="gadgets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2727"/>
    <b v="0"/>
    <n v="12"/>
    <b v="0"/>
    <n v="1"/>
    <n v="35.83"/>
    <x v="5"/>
    <s v="animation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728"/>
    <b v="0"/>
    <n v="9"/>
    <b v="1"/>
    <n v="108"/>
    <n v="47.78"/>
    <x v="4"/>
    <s v="small batch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2729"/>
    <b v="0"/>
    <n v="10"/>
    <b v="0"/>
    <n v="57"/>
    <n v="43"/>
    <x v="6"/>
    <s v="spaces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2730"/>
    <b v="0"/>
    <n v="14"/>
    <b v="1"/>
    <n v="129"/>
    <n v="30.71"/>
    <x v="6"/>
    <s v="plays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2731"/>
    <b v="0"/>
    <n v="20"/>
    <b v="1"/>
    <n v="143"/>
    <n v="21.5"/>
    <x v="6"/>
    <s v="plays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2732"/>
    <b v="0"/>
    <n v="13"/>
    <b v="0"/>
    <n v="34"/>
    <n v="33.08"/>
    <x v="6"/>
    <s v="plays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2733"/>
    <b v="0"/>
    <n v="7"/>
    <b v="0"/>
    <n v="28"/>
    <n v="61"/>
    <x v="6"/>
    <s v="plays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2734"/>
    <b v="0"/>
    <n v="8"/>
    <b v="0"/>
    <n v="0"/>
    <n v="53.25"/>
    <x v="0"/>
    <s v="web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2735"/>
    <b v="0"/>
    <n v="9"/>
    <b v="0"/>
    <n v="9"/>
    <n v="47.33"/>
    <x v="6"/>
    <s v="musical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2736"/>
    <b v="0"/>
    <n v="8"/>
    <b v="1"/>
    <n v="106"/>
    <n v="53.13"/>
    <x v="5"/>
    <s v="shorts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2737"/>
    <b v="0"/>
    <n v="24"/>
    <b v="0"/>
    <n v="5"/>
    <n v="17.71"/>
    <x v="3"/>
    <s v="video games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2738"/>
    <b v="0"/>
    <n v="7"/>
    <b v="0"/>
    <n v="0"/>
    <n v="60.71"/>
    <x v="3"/>
    <s v="mobile games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739"/>
    <b v="0"/>
    <n v="9"/>
    <b v="1"/>
    <n v="101"/>
    <n v="47.22"/>
    <x v="7"/>
    <s v="electronic music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2740"/>
    <b v="0"/>
    <n v="8"/>
    <b v="0"/>
    <n v="24"/>
    <n v="53.13"/>
    <x v="6"/>
    <s v="plays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741"/>
    <b v="0"/>
    <n v="28"/>
    <b v="1"/>
    <n v="383"/>
    <n v="15.04"/>
    <x v="7"/>
    <s v="electronic music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x v="2742"/>
    <b v="0"/>
    <n v="4"/>
    <b v="1"/>
    <n v="210"/>
    <n v="105"/>
    <x v="6"/>
    <s v="plays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2743"/>
    <b v="0"/>
    <n v="4"/>
    <b v="0"/>
    <n v="8"/>
    <n v="104.75"/>
    <x v="1"/>
    <s v="translations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744"/>
    <b v="0"/>
    <n v="14"/>
    <b v="0"/>
    <n v="42"/>
    <n v="29.79"/>
    <x v="6"/>
    <s v="plays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745"/>
    <b v="1"/>
    <n v="22"/>
    <b v="1"/>
    <n v="104"/>
    <n v="18.91"/>
    <x v="7"/>
    <s v="indie rock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2746"/>
    <b v="0"/>
    <n v="8"/>
    <b v="0"/>
    <n v="14"/>
    <n v="51.88"/>
    <x v="5"/>
    <s v="animation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2747"/>
    <b v="0"/>
    <n v="7"/>
    <b v="0"/>
    <n v="7"/>
    <n v="59"/>
    <x v="6"/>
    <s v="plays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2748"/>
    <b v="0"/>
    <n v="8"/>
    <b v="0"/>
    <n v="2"/>
    <n v="51.38"/>
    <x v="0"/>
    <s v="wearables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749"/>
    <b v="0"/>
    <n v="8"/>
    <b v="1"/>
    <n v="117"/>
    <n v="51.25"/>
    <x v="5"/>
    <s v="television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2750"/>
    <b v="0"/>
    <n v="1"/>
    <b v="0"/>
    <n v="1"/>
    <n v="410"/>
    <x v="3"/>
    <s v="video games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2751"/>
    <b v="0"/>
    <n v="10"/>
    <b v="0"/>
    <n v="24"/>
    <n v="41"/>
    <x v="6"/>
    <s v="plays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2752"/>
    <b v="0"/>
    <n v="27"/>
    <b v="1"/>
    <n v="136"/>
    <n v="15.15"/>
    <x v="6"/>
    <s v="plays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2753"/>
    <b v="0"/>
    <n v="9"/>
    <b v="0"/>
    <n v="1"/>
    <n v="45.33"/>
    <x v="0"/>
    <s v="wearables"/>
    <x v="2"/>
  </r>
  <r>
    <n v="2150"/>
    <s v="The Unknown Door"/>
    <s v="A pixel styled open world detective game."/>
    <n v="50000"/>
    <n v="405"/>
    <x v="2"/>
    <s v="NO"/>
    <s v="NOK"/>
    <n v="1468392599"/>
    <n v="1465800599"/>
    <x v="2754"/>
    <b v="0"/>
    <n v="4"/>
    <b v="0"/>
    <n v="1"/>
    <n v="101.25"/>
    <x v="3"/>
    <s v="video games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2755"/>
    <b v="0"/>
    <n v="5"/>
    <b v="0"/>
    <n v="13"/>
    <n v="80.599999999999994"/>
    <x v="5"/>
    <s v="science fiction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2756"/>
    <b v="0"/>
    <n v="31"/>
    <b v="0"/>
    <n v="3"/>
    <n v="13"/>
    <x v="0"/>
    <s v="wearables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2757"/>
    <b v="0"/>
    <n v="5"/>
    <b v="0"/>
    <n v="8"/>
    <n v="80.599999999999994"/>
    <x v="1"/>
    <s v="translations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2758"/>
    <b v="0"/>
    <n v="4"/>
    <b v="0"/>
    <n v="4"/>
    <n v="100.5"/>
    <x v="6"/>
    <s v="musical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2759"/>
    <b v="0"/>
    <n v="13"/>
    <b v="0"/>
    <n v="33"/>
    <n v="30.85"/>
    <x v="5"/>
    <s v="drama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760"/>
    <b v="0"/>
    <n v="5"/>
    <b v="0"/>
    <n v="40"/>
    <n v="80.2"/>
    <x v="5"/>
    <s v="drama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761"/>
    <b v="0"/>
    <n v="16"/>
    <b v="1"/>
    <n v="133"/>
    <n v="25.02"/>
    <x v="7"/>
    <s v="indie rock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2762"/>
    <b v="0"/>
    <n v="3"/>
    <b v="0"/>
    <n v="1"/>
    <n v="133.33000000000001"/>
    <x v="5"/>
    <s v="anima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2763"/>
    <b v="0"/>
    <n v="6"/>
    <b v="0"/>
    <n v="3"/>
    <n v="66.67"/>
    <x v="1"/>
    <s v="fiction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2764"/>
    <b v="0"/>
    <n v="13"/>
    <b v="1"/>
    <n v="100"/>
    <n v="30.77"/>
    <x v="6"/>
    <s v="plays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2765"/>
    <b v="0"/>
    <n v="6"/>
    <b v="0"/>
    <n v="16"/>
    <n v="66.67"/>
    <x v="6"/>
    <s v="plays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2766"/>
    <b v="0"/>
    <n v="5"/>
    <b v="0"/>
    <n v="11"/>
    <n v="80"/>
    <x v="6"/>
    <s v="plays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2767"/>
    <b v="0"/>
    <n v="5"/>
    <b v="0"/>
    <n v="12"/>
    <n v="79.400000000000006"/>
    <x v="6"/>
    <s v="plays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2768"/>
    <b v="0"/>
    <n v="7"/>
    <b v="0"/>
    <n v="1"/>
    <n v="56.57"/>
    <x v="5"/>
    <s v="animation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769"/>
    <b v="0"/>
    <n v="13"/>
    <b v="1"/>
    <n v="156"/>
    <n v="30.08"/>
    <x v="7"/>
    <s v="classical music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2770"/>
    <b v="0"/>
    <n v="14"/>
    <b v="1"/>
    <n v="128"/>
    <n v="27.5"/>
    <x v="6"/>
    <s v="plays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2771"/>
    <b v="0"/>
    <n v="6"/>
    <b v="0"/>
    <n v="19"/>
    <n v="64.17"/>
    <x v="6"/>
    <s v="plays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2772"/>
    <b v="0"/>
    <n v="12"/>
    <b v="0"/>
    <n v="5"/>
    <n v="31.75"/>
    <x v="2"/>
    <s v="people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2773"/>
    <b v="0"/>
    <n v="15"/>
    <b v="1"/>
    <n v="127"/>
    <n v="25.4"/>
    <x v="6"/>
    <s v="plays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774"/>
    <b v="0"/>
    <n v="7"/>
    <b v="0"/>
    <n v="58"/>
    <n v="54.29"/>
    <x v="5"/>
    <s v="drama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2775"/>
    <b v="1"/>
    <n v="9"/>
    <b v="0"/>
    <n v="11"/>
    <n v="42.22"/>
    <x v="2"/>
    <s v="photobooks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76"/>
    <b v="0"/>
    <n v="8"/>
    <b v="0"/>
    <n v="19"/>
    <n v="47.5"/>
    <x v="1"/>
    <s v="children's books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2777"/>
    <b v="0"/>
    <n v="9"/>
    <b v="0"/>
    <n v="1"/>
    <n v="41.89"/>
    <x v="0"/>
    <s v="wearables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2778"/>
    <b v="0"/>
    <n v="9"/>
    <b v="1"/>
    <n v="125"/>
    <n v="41.78"/>
    <x v="5"/>
    <s v="documentary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2779"/>
    <b v="0"/>
    <n v="7"/>
    <b v="0"/>
    <n v="0"/>
    <n v="53.71"/>
    <x v="6"/>
    <s v="spaces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2780"/>
    <b v="0"/>
    <n v="9"/>
    <b v="0"/>
    <n v="6"/>
    <n v="41.67"/>
    <x v="7"/>
    <s v="jazz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2781"/>
    <b v="0"/>
    <n v="7"/>
    <b v="1"/>
    <n v="125"/>
    <n v="53.57"/>
    <x v="1"/>
    <s v="nonfiction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2782"/>
    <b v="0"/>
    <n v="4"/>
    <b v="0"/>
    <n v="4"/>
    <n v="93.75"/>
    <x v="6"/>
    <s v="plays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2783"/>
    <b v="0"/>
    <n v="9"/>
    <b v="1"/>
    <n v="150"/>
    <n v="41.67"/>
    <x v="6"/>
    <s v="plays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2784"/>
    <b v="0"/>
    <n v="25"/>
    <b v="1"/>
    <n v="124"/>
    <n v="14.84"/>
    <x v="6"/>
    <s v="spaces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2785"/>
    <b v="0"/>
    <n v="8"/>
    <b v="1"/>
    <n v="123"/>
    <n v="46.13"/>
    <x v="6"/>
    <s v="plays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2786"/>
    <b v="0"/>
    <n v="9"/>
    <b v="0"/>
    <n v="7"/>
    <n v="40.78"/>
    <x v="2"/>
    <s v="places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2787"/>
    <b v="0"/>
    <n v="5"/>
    <b v="0"/>
    <n v="7"/>
    <n v="72.400000000000006"/>
    <x v="6"/>
    <s v="plays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2788"/>
    <b v="0"/>
    <n v="11"/>
    <b v="0"/>
    <n v="10"/>
    <n v="32.82"/>
    <x v="3"/>
    <s v="mobile games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789"/>
    <b v="0"/>
    <n v="3"/>
    <b v="0"/>
    <n v="1"/>
    <n v="120"/>
    <x v="5"/>
    <s v="drama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2790"/>
    <b v="0"/>
    <n v="6"/>
    <b v="0"/>
    <n v="2"/>
    <n v="60"/>
    <x v="1"/>
    <s v="fiction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2791"/>
    <b v="0"/>
    <n v="15"/>
    <b v="0"/>
    <n v="103"/>
    <n v="24"/>
    <x v="7"/>
    <s v="faith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2792"/>
    <b v="0"/>
    <n v="10"/>
    <b v="0"/>
    <n v="1"/>
    <n v="35.9"/>
    <x v="5"/>
    <s v="science fiction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793"/>
    <b v="0"/>
    <n v="5"/>
    <b v="0"/>
    <n v="1"/>
    <n v="71.599999999999994"/>
    <x v="0"/>
    <s v="space exploration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2794"/>
    <b v="0"/>
    <n v="14"/>
    <b v="0"/>
    <n v="18"/>
    <n v="25.57"/>
    <x v="6"/>
    <s v="plays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2795"/>
    <b v="0"/>
    <n v="6"/>
    <b v="1"/>
    <n v="101"/>
    <n v="59.17"/>
    <x v="6"/>
    <s v="plays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796"/>
    <b v="0"/>
    <n v="14"/>
    <b v="1"/>
    <n v="102"/>
    <n v="25.21"/>
    <x v="0"/>
    <s v="space exploration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2797"/>
    <b v="0"/>
    <n v="9"/>
    <b v="0"/>
    <n v="70"/>
    <n v="39"/>
    <x v="1"/>
    <s v="fiction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2798"/>
    <b v="0"/>
    <n v="10"/>
    <b v="1"/>
    <n v="100"/>
    <n v="35.1"/>
    <x v="6"/>
    <s v="musical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2799"/>
    <b v="0"/>
    <n v="3"/>
    <b v="0"/>
    <n v="0"/>
    <n v="116.67"/>
    <x v="0"/>
    <s v="web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2800"/>
    <b v="0"/>
    <n v="13"/>
    <b v="0"/>
    <n v="4"/>
    <n v="26.92"/>
    <x v="1"/>
    <s v="art books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2801"/>
    <b v="0"/>
    <n v="10"/>
    <b v="1"/>
    <n v="140"/>
    <n v="35"/>
    <x v="6"/>
    <s v="plays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2802"/>
    <b v="0"/>
    <n v="12"/>
    <b v="0"/>
    <n v="16"/>
    <n v="29.17"/>
    <x v="6"/>
    <s v="plays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2803"/>
    <b v="0"/>
    <n v="9"/>
    <b v="0"/>
    <n v="0"/>
    <n v="38.44"/>
    <x v="0"/>
    <s v="web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2804"/>
    <b v="0"/>
    <n v="5"/>
    <b v="0"/>
    <n v="0"/>
    <n v="69"/>
    <x v="5"/>
    <s v="drama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2805"/>
    <b v="0"/>
    <n v="5"/>
    <b v="0"/>
    <n v="38"/>
    <n v="69"/>
    <x v="7"/>
    <s v="jazz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2806"/>
    <b v="0"/>
    <n v="9"/>
    <b v="0"/>
    <n v="6"/>
    <n v="37.89"/>
    <x v="0"/>
    <s v="web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2807"/>
    <b v="0"/>
    <n v="17"/>
    <b v="1"/>
    <n v="113"/>
    <n v="20"/>
    <x v="6"/>
    <s v="plays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2808"/>
    <b v="0"/>
    <n v="9"/>
    <b v="0"/>
    <n v="8"/>
    <n v="37.56"/>
    <x v="5"/>
    <s v="science fiction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2809"/>
    <b v="0"/>
    <n v="5"/>
    <b v="0"/>
    <n v="1"/>
    <n v="67"/>
    <x v="5"/>
    <s v="animation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2810"/>
    <b v="1"/>
    <n v="4"/>
    <b v="0"/>
    <n v="7"/>
    <n v="83.75"/>
    <x v="2"/>
    <s v="photobooks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811"/>
    <b v="0"/>
    <n v="6"/>
    <b v="0"/>
    <n v="1"/>
    <n v="55.83"/>
    <x v="4"/>
    <s v="food trucks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2812"/>
    <b v="0"/>
    <n v="6"/>
    <b v="0"/>
    <n v="0"/>
    <n v="55.83"/>
    <x v="6"/>
    <s v="spaces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2813"/>
    <b v="0"/>
    <n v="16"/>
    <b v="0"/>
    <n v="3"/>
    <n v="20.88"/>
    <x v="6"/>
    <s v="spaces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2814"/>
    <b v="0"/>
    <n v="6"/>
    <b v="0"/>
    <n v="2"/>
    <n v="55"/>
    <x v="7"/>
    <s v="jazz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2815"/>
    <b v="0"/>
    <n v="15"/>
    <b v="0"/>
    <n v="11"/>
    <n v="21.8"/>
    <x v="7"/>
    <s v="jazz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816"/>
    <b v="0"/>
    <n v="4"/>
    <b v="0"/>
    <n v="11"/>
    <n v="81.58"/>
    <x v="0"/>
    <s v="web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2817"/>
    <b v="0"/>
    <n v="3"/>
    <b v="0"/>
    <n v="4"/>
    <n v="108.33"/>
    <x v="5"/>
    <s v="drama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2818"/>
    <b v="0"/>
    <n v="10"/>
    <b v="0"/>
    <n v="3"/>
    <n v="32.5"/>
    <x v="5"/>
    <s v="drama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2819"/>
    <b v="0"/>
    <n v="12"/>
    <b v="0"/>
    <n v="5"/>
    <n v="27.08"/>
    <x v="7"/>
    <s v="jazz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2820"/>
    <b v="0"/>
    <n v="3"/>
    <b v="0"/>
    <n v="7"/>
    <n v="108.33"/>
    <x v="4"/>
    <s v="food trucks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2821"/>
    <b v="0"/>
    <n v="13"/>
    <b v="0"/>
    <n v="5"/>
    <n v="24.62"/>
    <x v="1"/>
    <s v="translations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2822"/>
    <b v="0"/>
    <n v="8"/>
    <b v="1"/>
    <n v="160"/>
    <n v="40"/>
    <x v="6"/>
    <s v="plays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2823"/>
    <b v="0"/>
    <n v="11"/>
    <b v="0"/>
    <n v="32"/>
    <n v="29.09"/>
    <x v="6"/>
    <s v="plays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824"/>
    <b v="0"/>
    <n v="14"/>
    <b v="1"/>
    <n v="106"/>
    <n v="22.64"/>
    <x v="7"/>
    <s v="electronic music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25"/>
    <b v="0"/>
    <n v="12"/>
    <b v="0"/>
    <n v="4"/>
    <n v="26.33"/>
    <x v="6"/>
    <s v="plays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2826"/>
    <b v="0"/>
    <n v="6"/>
    <b v="1"/>
    <n v="104"/>
    <n v="52"/>
    <x v="6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27"/>
    <b v="0"/>
    <n v="13"/>
    <b v="0"/>
    <n v="4"/>
    <n v="23.92"/>
    <x v="6"/>
    <s v="plays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2828"/>
    <b v="0"/>
    <n v="11"/>
    <b v="1"/>
    <n v="103"/>
    <n v="28.18"/>
    <x v="7"/>
    <s v="rock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829"/>
    <b v="0"/>
    <n v="3"/>
    <b v="0"/>
    <n v="0"/>
    <n v="103.33"/>
    <x v="3"/>
    <s v="video games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830"/>
    <b v="0"/>
    <n v="9"/>
    <b v="0"/>
    <n v="1"/>
    <n v="34.44"/>
    <x v="4"/>
    <s v="food trucks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831"/>
    <b v="0"/>
    <n v="17"/>
    <b v="1"/>
    <n v="103"/>
    <n v="18.239999999999998"/>
    <x v="0"/>
    <s v="hardware"/>
    <x v="4"/>
  </r>
  <r>
    <n v="717"/>
    <s v="cool air belt"/>
    <s v="Cool air flowing under clothing keeps you cool."/>
    <n v="100000"/>
    <n v="305"/>
    <x v="2"/>
    <s v="US"/>
    <s v="USD"/>
    <n v="1409949002"/>
    <n v="1407357002"/>
    <x v="2832"/>
    <b v="0"/>
    <n v="4"/>
    <b v="0"/>
    <n v="0"/>
    <n v="76.25"/>
    <x v="0"/>
    <s v="wearables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2833"/>
    <b v="0"/>
    <n v="14"/>
    <b v="0"/>
    <n v="20"/>
    <n v="21.57"/>
    <x v="7"/>
    <s v="indie rock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2834"/>
    <b v="0"/>
    <n v="6"/>
    <b v="0"/>
    <n v="2"/>
    <n v="50.17"/>
    <x v="5"/>
    <s v="animation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2835"/>
    <b v="0"/>
    <n v="2"/>
    <b v="0"/>
    <n v="3"/>
    <n v="150.5"/>
    <x v="0"/>
    <s v="web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2836"/>
    <b v="0"/>
    <n v="8"/>
    <b v="1"/>
    <n v="100"/>
    <n v="37.630000000000003"/>
    <x v="7"/>
    <s v="rock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2837"/>
    <b v="0"/>
    <n v="13"/>
    <b v="1"/>
    <n v="241"/>
    <n v="23.15"/>
    <x v="7"/>
    <s v="indie rock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2838"/>
    <b v="0"/>
    <n v="4"/>
    <b v="0"/>
    <n v="12"/>
    <n v="75.25"/>
    <x v="6"/>
    <s v="plays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2839"/>
    <b v="0"/>
    <n v="1"/>
    <b v="0"/>
    <n v="1"/>
    <n v="300"/>
    <x v="0"/>
    <s v="web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2840"/>
    <b v="0"/>
    <n v="16"/>
    <b v="1"/>
    <n v="100"/>
    <n v="18.75"/>
    <x v="7"/>
    <s v="metal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2841"/>
    <b v="0"/>
    <n v="10"/>
    <b v="1"/>
    <n v="100"/>
    <n v="30"/>
    <x v="7"/>
    <s v="metal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2842"/>
    <b v="0"/>
    <n v="11"/>
    <b v="1"/>
    <n v="100"/>
    <n v="27.27"/>
    <x v="7"/>
    <s v="rock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843"/>
    <b v="0"/>
    <n v="11"/>
    <b v="1"/>
    <n v="100"/>
    <n v="27.27"/>
    <x v="7"/>
    <s v="indie rock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844"/>
    <b v="0"/>
    <n v="1"/>
    <b v="0"/>
    <n v="3"/>
    <n v="300"/>
    <x v="0"/>
    <s v="web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45"/>
    <b v="0"/>
    <n v="5"/>
    <b v="0"/>
    <n v="50"/>
    <n v="60"/>
    <x v="6"/>
    <s v="plays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846"/>
    <b v="0"/>
    <n v="10"/>
    <b v="1"/>
    <n v="100"/>
    <n v="30"/>
    <x v="6"/>
    <s v="musical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2847"/>
    <b v="0"/>
    <n v="12"/>
    <b v="0"/>
    <n v="12"/>
    <n v="25"/>
    <x v="6"/>
    <s v="spaces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2848"/>
    <b v="0"/>
    <n v="1"/>
    <b v="0"/>
    <n v="3"/>
    <n v="300"/>
    <x v="6"/>
    <s v="spaces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2849"/>
    <b v="0"/>
    <n v="5"/>
    <b v="0"/>
    <n v="60"/>
    <n v="60"/>
    <x v="6"/>
    <s v="plays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2850"/>
    <b v="0"/>
    <n v="3"/>
    <b v="0"/>
    <n v="1"/>
    <n v="99.33"/>
    <x v="0"/>
    <s v="wearables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2851"/>
    <b v="0"/>
    <n v="6"/>
    <b v="0"/>
    <n v="1"/>
    <n v="49.67"/>
    <x v="0"/>
    <s v="wearables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2852"/>
    <b v="0"/>
    <n v="12"/>
    <b v="0"/>
    <n v="24"/>
    <n v="24.33"/>
    <x v="6"/>
    <s v="play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2853"/>
    <b v="0"/>
    <n v="15"/>
    <b v="1"/>
    <n v="290"/>
    <n v="19.329999999999998"/>
    <x v="2"/>
    <s v="photobooks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2854"/>
    <b v="0"/>
    <n v="12"/>
    <b v="0"/>
    <n v="10"/>
    <n v="24.08"/>
    <x v="0"/>
    <s v="wearables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2855"/>
    <b v="0"/>
    <n v="11"/>
    <b v="0"/>
    <n v="29"/>
    <n v="26.27"/>
    <x v="2"/>
    <s v="nature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2856"/>
    <b v="0"/>
    <n v="15"/>
    <b v="1"/>
    <n v="286"/>
    <n v="19.27"/>
    <x v="6"/>
    <s v="plays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2857"/>
    <b v="0"/>
    <n v="5"/>
    <b v="0"/>
    <n v="2"/>
    <n v="57.2"/>
    <x v="0"/>
    <s v="wearables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2858"/>
    <b v="0"/>
    <n v="4"/>
    <b v="0"/>
    <n v="14"/>
    <n v="71.25"/>
    <x v="6"/>
    <s v="plays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2859"/>
    <b v="0"/>
    <n v="5"/>
    <b v="0"/>
    <n v="3"/>
    <n v="57"/>
    <x v="6"/>
    <s v="plays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860"/>
    <b v="0"/>
    <n v="10"/>
    <b v="0"/>
    <n v="1"/>
    <n v="28.4"/>
    <x v="3"/>
    <s v="video games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861"/>
    <b v="0"/>
    <n v="7"/>
    <b v="0"/>
    <n v="3"/>
    <n v="40.14"/>
    <x v="4"/>
    <s v="restaurants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2862"/>
    <b v="0"/>
    <n v="8"/>
    <b v="0"/>
    <n v="37"/>
    <n v="35"/>
    <x v="7"/>
    <s v="indie rock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2863"/>
    <b v="0"/>
    <n v="3"/>
    <b v="0"/>
    <n v="1"/>
    <n v="93.33"/>
    <x v="0"/>
    <s v="wearables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2864"/>
    <b v="0"/>
    <n v="7"/>
    <b v="0"/>
    <n v="0"/>
    <n v="40"/>
    <x v="2"/>
    <s v="places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2865"/>
    <b v="0"/>
    <n v="8"/>
    <b v="0"/>
    <n v="9"/>
    <n v="35"/>
    <x v="7"/>
    <s v="faith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866"/>
    <b v="0"/>
    <n v="3"/>
    <b v="0"/>
    <n v="2"/>
    <n v="93.33"/>
    <x v="6"/>
    <s v="spaces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2867"/>
    <b v="0"/>
    <n v="24"/>
    <b v="1"/>
    <n v="112"/>
    <n v="11.67"/>
    <x v="6"/>
    <s v="plays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2868"/>
    <b v="0"/>
    <n v="6"/>
    <b v="0"/>
    <n v="1"/>
    <n v="46.5"/>
    <x v="5"/>
    <s v="drama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2869"/>
    <b v="0"/>
    <n v="5"/>
    <b v="0"/>
    <n v="14"/>
    <n v="55.6"/>
    <x v="6"/>
    <s v="spaces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870"/>
    <b v="0"/>
    <n v="12"/>
    <b v="0"/>
    <n v="0"/>
    <n v="23.08"/>
    <x v="4"/>
    <s v="food truck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2871"/>
    <b v="0"/>
    <n v="9"/>
    <b v="1"/>
    <n v="139"/>
    <n v="30.78"/>
    <x v="6"/>
    <s v="plays"/>
    <x v="4"/>
  </r>
  <r>
    <n v="2680"/>
    <s v="iHeart Pillow"/>
    <s v="iHeartPillow, Connecting loved ones"/>
    <n v="32000"/>
    <n v="276"/>
    <x v="2"/>
    <s v="ES"/>
    <s v="EUR"/>
    <n v="1459915491"/>
    <n v="1457327091"/>
    <x v="2872"/>
    <b v="0"/>
    <n v="4"/>
    <b v="0"/>
    <n v="1"/>
    <n v="69"/>
    <x v="0"/>
    <s v="makerspaces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2873"/>
    <b v="0"/>
    <n v="7"/>
    <b v="0"/>
    <n v="1"/>
    <n v="39"/>
    <x v="0"/>
    <s v="wearables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74"/>
    <b v="0"/>
    <n v="10"/>
    <b v="0"/>
    <n v="3"/>
    <n v="27.3"/>
    <x v="6"/>
    <s v="plays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2875"/>
    <b v="0"/>
    <n v="12"/>
    <b v="0"/>
    <n v="3"/>
    <n v="22.75"/>
    <x v="6"/>
    <s v="musical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76"/>
    <b v="0"/>
    <n v="20"/>
    <b v="1"/>
    <n v="136"/>
    <n v="13.6"/>
    <x v="6"/>
    <s v="plays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7"/>
    <b v="0"/>
    <n v="3"/>
    <b v="0"/>
    <n v="5"/>
    <n v="90.33"/>
    <x v="6"/>
    <s v="plays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2878"/>
    <b v="0"/>
    <n v="6"/>
    <b v="0"/>
    <n v="6"/>
    <n v="45"/>
    <x v="3"/>
    <s v="mobile games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879"/>
    <b v="0"/>
    <n v="5"/>
    <b v="0"/>
    <n v="0"/>
    <n v="54"/>
    <x v="0"/>
    <s v="web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2880"/>
    <b v="0"/>
    <n v="6"/>
    <b v="0"/>
    <n v="18"/>
    <n v="45"/>
    <x v="6"/>
    <s v="plays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2881"/>
    <b v="0"/>
    <n v="7"/>
    <b v="1"/>
    <n v="108"/>
    <n v="38.57"/>
    <x v="6"/>
    <s v="plays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2882"/>
    <b v="0"/>
    <n v="8"/>
    <b v="0"/>
    <n v="3"/>
    <n v="33.25"/>
    <x v="8"/>
    <s v="audio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83"/>
    <b v="0"/>
    <n v="9"/>
    <b v="0"/>
    <n v="7"/>
    <n v="29.56"/>
    <x v="6"/>
    <s v="plays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884"/>
    <b v="0"/>
    <n v="5"/>
    <b v="0"/>
    <n v="3"/>
    <n v="52.8"/>
    <x v="6"/>
    <s v="plays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2885"/>
    <b v="0"/>
    <n v="8"/>
    <b v="0"/>
    <n v="10"/>
    <n v="32.75"/>
    <x v="5"/>
    <s v="drama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2886"/>
    <b v="0"/>
    <n v="3"/>
    <b v="0"/>
    <n v="1"/>
    <n v="87"/>
    <x v="0"/>
    <s v="web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2887"/>
    <b v="0"/>
    <n v="12"/>
    <b v="1"/>
    <n v="104"/>
    <n v="21.67"/>
    <x v="5"/>
    <s v="short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2888"/>
    <b v="0"/>
    <n v="10"/>
    <b v="0"/>
    <n v="1"/>
    <n v="26"/>
    <x v="0"/>
    <s v="wearables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2889"/>
    <b v="0"/>
    <n v="9"/>
    <b v="0"/>
    <n v="3"/>
    <n v="28.89"/>
    <x v="7"/>
    <s v="indie rock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2890"/>
    <b v="0"/>
    <n v="9"/>
    <b v="0"/>
    <n v="1"/>
    <n v="28.89"/>
    <x v="0"/>
    <s v="gadgets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891"/>
    <b v="0"/>
    <n v="15"/>
    <b v="0"/>
    <n v="52"/>
    <n v="17.329999999999998"/>
    <x v="1"/>
    <s v="children's books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2892"/>
    <b v="0"/>
    <n v="4"/>
    <b v="0"/>
    <n v="5"/>
    <n v="65"/>
    <x v="6"/>
    <s v="plays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2893"/>
    <b v="0"/>
    <n v="7"/>
    <b v="0"/>
    <n v="33"/>
    <n v="37.14"/>
    <x v="6"/>
    <s v="plays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2894"/>
    <b v="0"/>
    <n v="4"/>
    <b v="0"/>
    <n v="0"/>
    <n v="64.75"/>
    <x v="0"/>
    <s v="web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2895"/>
    <b v="0"/>
    <n v="8"/>
    <b v="0"/>
    <n v="52"/>
    <n v="32.25"/>
    <x v="6"/>
    <s v="plays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2896"/>
    <b v="0"/>
    <n v="11"/>
    <b v="0"/>
    <n v="1"/>
    <n v="23.18"/>
    <x v="3"/>
    <s v="video games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2897"/>
    <b v="0"/>
    <n v="6"/>
    <b v="0"/>
    <n v="10"/>
    <n v="42"/>
    <x v="4"/>
    <s v="food trucks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98"/>
    <b v="0"/>
    <n v="4"/>
    <b v="0"/>
    <n v="34"/>
    <n v="63"/>
    <x v="6"/>
    <s v="plays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2899"/>
    <b v="0"/>
    <n v="8"/>
    <b v="1"/>
    <n v="100"/>
    <n v="31.38"/>
    <x v="6"/>
    <s v="plays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2900"/>
    <b v="0"/>
    <n v="5"/>
    <b v="0"/>
    <n v="13"/>
    <n v="50.2"/>
    <x v="6"/>
    <s v="plays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2901"/>
    <b v="0"/>
    <n v="3"/>
    <b v="0"/>
    <n v="5"/>
    <n v="83.33"/>
    <x v="5"/>
    <s v="drama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902"/>
    <b v="0"/>
    <n v="2"/>
    <b v="0"/>
    <n v="1"/>
    <n v="125"/>
    <x v="5"/>
    <s v="drama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903"/>
    <b v="0"/>
    <n v="5"/>
    <b v="0"/>
    <n v="25"/>
    <n v="50"/>
    <x v="5"/>
    <s v="drama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2904"/>
    <b v="0"/>
    <n v="1"/>
    <b v="0"/>
    <n v="0"/>
    <n v="250"/>
    <x v="5"/>
    <s v="animation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2905"/>
    <b v="0"/>
    <n v="1"/>
    <b v="0"/>
    <n v="3"/>
    <n v="250"/>
    <x v="0"/>
    <s v="web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2906"/>
    <b v="0"/>
    <n v="1"/>
    <b v="0"/>
    <n v="0"/>
    <n v="250"/>
    <x v="0"/>
    <s v="wearables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2907"/>
    <b v="0"/>
    <n v="1"/>
    <b v="0"/>
    <n v="0"/>
    <n v="250"/>
    <x v="8"/>
    <s v="audio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908"/>
    <b v="0"/>
    <n v="4"/>
    <b v="0"/>
    <n v="0"/>
    <n v="62.5"/>
    <x v="4"/>
    <s v="food trucks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2909"/>
    <b v="0"/>
    <n v="6"/>
    <b v="0"/>
    <n v="25"/>
    <n v="41.67"/>
    <x v="6"/>
    <s v="musical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2910"/>
    <b v="0"/>
    <n v="9"/>
    <b v="1"/>
    <n v="100"/>
    <n v="27.78"/>
    <x v="6"/>
    <s v="plays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2911"/>
    <b v="0"/>
    <n v="8"/>
    <b v="1"/>
    <n v="100"/>
    <n v="31.25"/>
    <x v="6"/>
    <s v="plays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2912"/>
    <b v="0"/>
    <n v="22"/>
    <b v="1"/>
    <n v="100"/>
    <n v="11.36"/>
    <x v="6"/>
    <s v="plays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2913"/>
    <b v="0"/>
    <n v="4"/>
    <b v="0"/>
    <n v="5"/>
    <n v="62.5"/>
    <x v="6"/>
    <s v="plays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2914"/>
    <b v="0"/>
    <n v="7"/>
    <b v="0"/>
    <n v="3"/>
    <n v="35.71"/>
    <x v="6"/>
    <s v="plays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2915"/>
    <b v="0"/>
    <n v="5"/>
    <b v="0"/>
    <n v="1"/>
    <n v="49"/>
    <x v="0"/>
    <s v="web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2916"/>
    <b v="0"/>
    <n v="15"/>
    <b v="0"/>
    <n v="2"/>
    <n v="16.2"/>
    <x v="3"/>
    <s v="video games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2917"/>
    <b v="0"/>
    <n v="8"/>
    <b v="0"/>
    <n v="3"/>
    <n v="30.13"/>
    <x v="7"/>
    <s v="world music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2918"/>
    <b v="1"/>
    <n v="5"/>
    <b v="0"/>
    <n v="2"/>
    <n v="48.2"/>
    <x v="1"/>
    <s v="translations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2919"/>
    <b v="0"/>
    <n v="12"/>
    <b v="1"/>
    <n v="110"/>
    <n v="20.079999999999998"/>
    <x v="6"/>
    <s v="plays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2920"/>
    <b v="0"/>
    <n v="6"/>
    <b v="0"/>
    <n v="3"/>
    <n v="40"/>
    <x v="0"/>
    <s v="wearables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2921"/>
    <b v="0"/>
    <n v="8"/>
    <b v="0"/>
    <n v="5"/>
    <n v="30"/>
    <x v="6"/>
    <s v="plays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2922"/>
    <b v="0"/>
    <n v="8"/>
    <b v="0"/>
    <n v="47"/>
    <n v="29.63"/>
    <x v="0"/>
    <s v="gadgets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2923"/>
    <b v="0"/>
    <n v="7"/>
    <b v="0"/>
    <n v="1"/>
    <n v="33.71"/>
    <x v="2"/>
    <s v="people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924"/>
    <b v="0"/>
    <n v="12"/>
    <b v="0"/>
    <n v="12"/>
    <n v="19.670000000000002"/>
    <x v="3"/>
    <s v="video games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2925"/>
    <b v="0"/>
    <n v="6"/>
    <b v="0"/>
    <n v="5"/>
    <n v="39.17"/>
    <x v="1"/>
    <s v="fiction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2926"/>
    <b v="0"/>
    <n v="8"/>
    <b v="0"/>
    <n v="6"/>
    <n v="29.25"/>
    <x v="0"/>
    <s v="wearable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927"/>
    <b v="0"/>
    <n v="6"/>
    <b v="0"/>
    <n v="12"/>
    <n v="39"/>
    <x v="1"/>
    <s v="children's books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2928"/>
    <b v="0"/>
    <n v="9"/>
    <b v="1"/>
    <n v="104"/>
    <n v="26"/>
    <x v="6"/>
    <s v="plays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2929"/>
    <b v="0"/>
    <n v="7"/>
    <b v="0"/>
    <n v="2"/>
    <n v="33.29"/>
    <x v="0"/>
    <s v="wearables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930"/>
    <b v="0"/>
    <n v="8"/>
    <b v="0"/>
    <n v="4"/>
    <n v="29.13"/>
    <x v="4"/>
    <s v="food trucks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2931"/>
    <b v="0"/>
    <n v="4"/>
    <b v="0"/>
    <n v="1"/>
    <n v="57.5"/>
    <x v="5"/>
    <s v="animation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2932"/>
    <b v="0"/>
    <n v="17"/>
    <b v="1"/>
    <n v="153"/>
    <n v="13.53"/>
    <x v="6"/>
    <s v="plays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2933"/>
    <b v="0"/>
    <n v="5"/>
    <b v="0"/>
    <n v="0"/>
    <n v="45.2"/>
    <x v="0"/>
    <s v="wearables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2934"/>
    <b v="0"/>
    <n v="8"/>
    <b v="0"/>
    <n v="6"/>
    <n v="28.13"/>
    <x v="7"/>
    <s v="faith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935"/>
    <b v="0"/>
    <n v="5"/>
    <b v="0"/>
    <n v="11"/>
    <n v="45"/>
    <x v="3"/>
    <s v="video games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2936"/>
    <b v="0"/>
    <n v="12"/>
    <b v="0"/>
    <n v="23"/>
    <n v="18.75"/>
    <x v="6"/>
    <s v="plays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2937"/>
    <b v="0"/>
    <n v="3"/>
    <b v="1"/>
    <n v="225"/>
    <n v="75"/>
    <x v="6"/>
    <s v="plays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2938"/>
    <b v="0"/>
    <n v="4"/>
    <b v="0"/>
    <n v="38"/>
    <n v="56.25"/>
    <x v="6"/>
    <s v="plays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2939"/>
    <b v="0"/>
    <n v="9"/>
    <b v="0"/>
    <n v="4"/>
    <n v="24.78"/>
    <x v="0"/>
    <s v="web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2940"/>
    <b v="0"/>
    <n v="3"/>
    <b v="0"/>
    <n v="2"/>
    <n v="74.33"/>
    <x v="1"/>
    <s v="art books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2941"/>
    <b v="0"/>
    <n v="4"/>
    <b v="0"/>
    <n v="0"/>
    <n v="55"/>
    <x v="0"/>
    <s v="wearables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2942"/>
    <b v="0"/>
    <n v="4"/>
    <b v="0"/>
    <n v="4"/>
    <n v="54"/>
    <x v="7"/>
    <s v="faith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2943"/>
    <b v="0"/>
    <n v="2"/>
    <b v="0"/>
    <n v="7"/>
    <n v="108"/>
    <x v="6"/>
    <s v="musical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2944"/>
    <b v="0"/>
    <n v="3"/>
    <b v="0"/>
    <n v="11"/>
    <n v="72"/>
    <x v="6"/>
    <s v="plays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2945"/>
    <b v="0"/>
    <n v="3"/>
    <b v="0"/>
    <n v="0"/>
    <n v="71.67"/>
    <x v="5"/>
    <s v="animation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2946"/>
    <b v="0"/>
    <n v="4"/>
    <b v="0"/>
    <n v="3"/>
    <n v="53.75"/>
    <x v="5"/>
    <s v="animation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2947"/>
    <b v="0"/>
    <n v="7"/>
    <b v="0"/>
    <n v="7"/>
    <n v="30.71"/>
    <x v="6"/>
    <s v="plays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2948"/>
    <b v="0"/>
    <n v="8"/>
    <b v="0"/>
    <n v="11"/>
    <n v="26.75"/>
    <x v="6"/>
    <s v="plays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2949"/>
    <b v="0"/>
    <n v="7"/>
    <b v="0"/>
    <n v="4"/>
    <n v="30.29"/>
    <x v="0"/>
    <s v="wearables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2950"/>
    <b v="0"/>
    <n v="4"/>
    <b v="0"/>
    <n v="1"/>
    <n v="53"/>
    <x v="8"/>
    <s v="audio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2951"/>
    <b v="0"/>
    <n v="13"/>
    <b v="0"/>
    <n v="1"/>
    <n v="16.309999999999999"/>
    <x v="3"/>
    <s v="mobile games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2952"/>
    <b v="0"/>
    <n v="6"/>
    <b v="0"/>
    <n v="7"/>
    <n v="35.17"/>
    <x v="6"/>
    <s v="plays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2953"/>
    <b v="0"/>
    <n v="8"/>
    <b v="0"/>
    <n v="21"/>
    <n v="26.38"/>
    <x v="6"/>
    <s v="plays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2954"/>
    <b v="0"/>
    <n v="6"/>
    <b v="0"/>
    <n v="3"/>
    <n v="35"/>
    <x v="7"/>
    <s v="world music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955"/>
    <b v="0"/>
    <n v="4"/>
    <b v="0"/>
    <n v="2"/>
    <n v="52.5"/>
    <x v="4"/>
    <s v="restaurants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2956"/>
    <b v="0"/>
    <n v="13"/>
    <b v="1"/>
    <n v="103"/>
    <n v="15.77"/>
    <x v="5"/>
    <s v="shorts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2957"/>
    <b v="0"/>
    <n v="3"/>
    <b v="0"/>
    <n v="1"/>
    <n v="68.33"/>
    <x v="5"/>
    <s v="animation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2958"/>
    <b v="0"/>
    <n v="3"/>
    <b v="0"/>
    <n v="0"/>
    <n v="68.33"/>
    <x v="0"/>
    <s v="wearables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2959"/>
    <b v="0"/>
    <n v="7"/>
    <b v="0"/>
    <n v="41"/>
    <n v="29.29"/>
    <x v="7"/>
    <s v="indie rock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2960"/>
    <b v="0"/>
    <n v="4"/>
    <b v="0"/>
    <n v="11"/>
    <n v="51.25"/>
    <x v="1"/>
    <s v="art books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2961"/>
    <b v="0"/>
    <n v="10"/>
    <b v="0"/>
    <n v="21"/>
    <n v="20.5"/>
    <x v="2"/>
    <s v="places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2962"/>
    <b v="0"/>
    <n v="8"/>
    <b v="0"/>
    <n v="13"/>
    <n v="25.5"/>
    <x v="6"/>
    <s v="plays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2963"/>
    <b v="0"/>
    <n v="5"/>
    <b v="0"/>
    <n v="7"/>
    <n v="40.78"/>
    <x v="5"/>
    <s v="animation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964"/>
    <b v="0"/>
    <n v="12"/>
    <b v="0"/>
    <n v="17"/>
    <n v="16.829999999999998"/>
    <x v="4"/>
    <s v="food trucks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2965"/>
    <b v="0"/>
    <n v="1"/>
    <b v="0"/>
    <n v="2"/>
    <n v="202"/>
    <x v="6"/>
    <s v="plays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966"/>
    <b v="0"/>
    <n v="9"/>
    <b v="0"/>
    <n v="1"/>
    <n v="22.33"/>
    <x v="4"/>
    <s v="food trucks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2967"/>
    <b v="0"/>
    <n v="11"/>
    <b v="1"/>
    <n v="101"/>
    <n v="18.27"/>
    <x v="6"/>
    <s v="plays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2968"/>
    <b v="0"/>
    <n v="2"/>
    <b v="0"/>
    <n v="10"/>
    <n v="100.5"/>
    <x v="6"/>
    <s v="plays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2969"/>
    <b v="0"/>
    <n v="2"/>
    <b v="0"/>
    <n v="20"/>
    <n v="100"/>
    <x v="5"/>
    <s v="drama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2970"/>
    <b v="0"/>
    <n v="1"/>
    <b v="0"/>
    <n v="3"/>
    <n v="200"/>
    <x v="0"/>
    <s v="web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2971"/>
    <b v="0"/>
    <n v="5"/>
    <b v="0"/>
    <n v="10"/>
    <n v="40"/>
    <x v="7"/>
    <s v="indie rock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2972"/>
    <b v="0"/>
    <n v="5"/>
    <b v="1"/>
    <n v="100"/>
    <n v="40"/>
    <x v="1"/>
    <s v="nonfiction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2973"/>
    <b v="0"/>
    <n v="2"/>
    <b v="0"/>
    <n v="0"/>
    <n v="100"/>
    <x v="1"/>
    <s v="translations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2974"/>
    <b v="0"/>
    <n v="1"/>
    <b v="0"/>
    <n v="3"/>
    <n v="200"/>
    <x v="6"/>
    <s v="spaces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2975"/>
    <b v="0"/>
    <n v="9"/>
    <b v="1"/>
    <n v="100"/>
    <n v="22.22"/>
    <x v="6"/>
    <s v="plays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2976"/>
    <b v="0"/>
    <n v="2"/>
    <b v="0"/>
    <n v="1"/>
    <n v="100"/>
    <x v="6"/>
    <s v="plays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2977"/>
    <b v="0"/>
    <n v="1"/>
    <b v="0"/>
    <n v="1"/>
    <n v="199"/>
    <x v="0"/>
    <s v="wearables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2978"/>
    <b v="0"/>
    <n v="6"/>
    <b v="0"/>
    <n v="3"/>
    <n v="32.67"/>
    <x v="7"/>
    <s v="jazz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2979"/>
    <b v="0"/>
    <n v="10"/>
    <b v="0"/>
    <n v="5"/>
    <n v="19.600000000000001"/>
    <x v="7"/>
    <s v="jazz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2980"/>
    <b v="0"/>
    <n v="7"/>
    <b v="0"/>
    <n v="2"/>
    <n v="27.86"/>
    <x v="7"/>
    <s v="indie rock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2981"/>
    <b v="0"/>
    <n v="12"/>
    <b v="1"/>
    <n v="130"/>
    <n v="16.25"/>
    <x v="6"/>
    <s v="plays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2982"/>
    <b v="0"/>
    <n v="5"/>
    <b v="0"/>
    <n v="3"/>
    <n v="39"/>
    <x v="6"/>
    <s v="plays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2983"/>
    <b v="0"/>
    <n v="10"/>
    <b v="0"/>
    <n v="1"/>
    <n v="19.399999999999999"/>
    <x v="0"/>
    <s v="wearables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2984"/>
    <b v="0"/>
    <n v="4"/>
    <b v="0"/>
    <n v="2"/>
    <n v="47.5"/>
    <x v="5"/>
    <s v="science fiction"/>
    <x v="4"/>
  </r>
  <r>
    <n v="1062"/>
    <s v="RETURNING AT A LATER DATE"/>
    <s v="SEE US ON PATREON www.badgirlartwork.com"/>
    <n v="199"/>
    <n v="190"/>
    <x v="1"/>
    <s v="US"/>
    <s v="USD"/>
    <n v="1468351341"/>
    <n v="1467746541"/>
    <x v="2985"/>
    <b v="0"/>
    <n v="4"/>
    <b v="0"/>
    <n v="95"/>
    <n v="47.5"/>
    <x v="8"/>
    <s v="audio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2986"/>
    <b v="1"/>
    <n v="8"/>
    <b v="0"/>
    <n v="3"/>
    <n v="23.63"/>
    <x v="6"/>
    <s v="plays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2987"/>
    <b v="0"/>
    <n v="8"/>
    <b v="0"/>
    <n v="1"/>
    <n v="23.5"/>
    <x v="4"/>
    <s v="food trucks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2988"/>
    <b v="1"/>
    <n v="15"/>
    <b v="0"/>
    <n v="4"/>
    <n v="12.47"/>
    <x v="2"/>
    <s v="photobooks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2989"/>
    <b v="0"/>
    <n v="8"/>
    <b v="0"/>
    <n v="0"/>
    <n v="23.25"/>
    <x v="3"/>
    <s v="mobile games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990"/>
    <b v="0"/>
    <n v="4"/>
    <b v="0"/>
    <n v="0"/>
    <n v="46.25"/>
    <x v="6"/>
    <s v="plays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2991"/>
    <b v="0"/>
    <n v="3"/>
    <b v="0"/>
    <n v="3"/>
    <n v="61.67"/>
    <x v="6"/>
    <s v="plays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2992"/>
    <b v="0"/>
    <n v="7"/>
    <b v="0"/>
    <n v="40"/>
    <n v="25.71"/>
    <x v="5"/>
    <s v="drama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2993"/>
    <b v="0"/>
    <n v="6"/>
    <b v="0"/>
    <n v="7"/>
    <n v="30"/>
    <x v="1"/>
    <s v="translations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994"/>
    <b v="0"/>
    <n v="8"/>
    <b v="1"/>
    <n v="120"/>
    <n v="22.5"/>
    <x v="7"/>
    <s v="rock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995"/>
    <b v="0"/>
    <n v="6"/>
    <b v="0"/>
    <n v="3"/>
    <n v="30"/>
    <x v="0"/>
    <s v="web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2996"/>
    <b v="0"/>
    <n v="15"/>
    <b v="1"/>
    <n v="180"/>
    <n v="12"/>
    <x v="6"/>
    <s v="plays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2997"/>
    <b v="0"/>
    <n v="10"/>
    <b v="0"/>
    <n v="0"/>
    <n v="17.850000000000001"/>
    <x v="3"/>
    <s v="video games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2998"/>
    <b v="0"/>
    <n v="3"/>
    <b v="0"/>
    <n v="18"/>
    <n v="59.33"/>
    <x v="7"/>
    <s v="world music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2999"/>
    <b v="0"/>
    <n v="3"/>
    <b v="0"/>
    <n v="4"/>
    <n v="59"/>
    <x v="1"/>
    <s v="fiction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3000"/>
    <b v="0"/>
    <n v="5"/>
    <b v="0"/>
    <n v="1"/>
    <n v="35.4"/>
    <x v="6"/>
    <s v="plays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3001"/>
    <b v="0"/>
    <n v="5"/>
    <b v="0"/>
    <n v="1"/>
    <n v="35"/>
    <x v="0"/>
    <s v="web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02"/>
    <b v="0"/>
    <n v="2"/>
    <b v="0"/>
    <n v="0"/>
    <n v="87.5"/>
    <x v="6"/>
    <s v="spaces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003"/>
    <b v="0"/>
    <n v="7"/>
    <b v="0"/>
    <n v="12"/>
    <n v="24.71"/>
    <x v="6"/>
    <s v="plays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3004"/>
    <b v="0"/>
    <n v="5"/>
    <b v="0"/>
    <n v="2"/>
    <n v="34"/>
    <x v="1"/>
    <s v="fiction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3005"/>
    <b v="0"/>
    <n v="4"/>
    <b v="0"/>
    <n v="0"/>
    <n v="42.5"/>
    <x v="7"/>
    <s v="jazz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3006"/>
    <b v="0"/>
    <n v="6"/>
    <b v="0"/>
    <n v="34"/>
    <n v="28.33"/>
    <x v="2"/>
    <s v="nature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007"/>
    <b v="0"/>
    <n v="4"/>
    <b v="0"/>
    <n v="11"/>
    <n v="42.5"/>
    <x v="6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008"/>
    <b v="0"/>
    <n v="5"/>
    <b v="0"/>
    <n v="20"/>
    <n v="34"/>
    <x v="6"/>
    <s v="plays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3009"/>
    <b v="0"/>
    <n v="7"/>
    <b v="0"/>
    <n v="41"/>
    <n v="23.57"/>
    <x v="3"/>
    <s v="video games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3010"/>
    <b v="0"/>
    <n v="6"/>
    <b v="0"/>
    <n v="17"/>
    <n v="27.5"/>
    <x v="6"/>
    <s v="plays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011"/>
    <b v="0"/>
    <n v="7"/>
    <b v="0"/>
    <n v="21"/>
    <n v="23.14"/>
    <x v="6"/>
    <s v="plays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3012"/>
    <b v="0"/>
    <n v="4"/>
    <b v="0"/>
    <n v="3"/>
    <n v="40"/>
    <x v="7"/>
    <s v="jazz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3013"/>
    <b v="0"/>
    <n v="5"/>
    <b v="0"/>
    <n v="3"/>
    <n v="32"/>
    <x v="7"/>
    <s v="jazz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3014"/>
    <b v="0"/>
    <n v="4"/>
    <b v="0"/>
    <n v="0"/>
    <n v="39"/>
    <x v="0"/>
    <s v="wearable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3015"/>
    <b v="0"/>
    <n v="3"/>
    <b v="1"/>
    <n v="155"/>
    <n v="51.67"/>
    <x v="2"/>
    <s v="photobooks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3016"/>
    <b v="0"/>
    <n v="13"/>
    <b v="0"/>
    <n v="1"/>
    <n v="11.77"/>
    <x v="5"/>
    <s v="animation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3017"/>
    <b v="0"/>
    <n v="7"/>
    <b v="1"/>
    <n v="100"/>
    <n v="21.86"/>
    <x v="7"/>
    <s v="rock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018"/>
    <b v="0"/>
    <n v="4"/>
    <b v="0"/>
    <n v="15"/>
    <n v="38.25"/>
    <x v="6"/>
    <s v="plays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3019"/>
    <b v="0"/>
    <n v="6"/>
    <b v="0"/>
    <n v="0"/>
    <n v="25.17"/>
    <x v="5"/>
    <s v="science fiction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3020"/>
    <b v="0"/>
    <n v="3"/>
    <b v="0"/>
    <n v="0"/>
    <n v="50.33"/>
    <x v="7"/>
    <s v="jazz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3021"/>
    <b v="0"/>
    <n v="3"/>
    <b v="0"/>
    <n v="2"/>
    <n v="50.33"/>
    <x v="4"/>
    <s v="food trucks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3022"/>
    <b v="0"/>
    <n v="3"/>
    <b v="0"/>
    <n v="1"/>
    <n v="50.33"/>
    <x v="4"/>
    <s v="food trucks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023"/>
    <b v="0"/>
    <n v="4"/>
    <b v="0"/>
    <n v="4"/>
    <n v="37.75"/>
    <x v="6"/>
    <s v="musical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024"/>
    <b v="0"/>
    <n v="13"/>
    <b v="0"/>
    <n v="38"/>
    <n v="11.62"/>
    <x v="6"/>
    <s v="plays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3025"/>
    <b v="0"/>
    <n v="5"/>
    <b v="0"/>
    <n v="3"/>
    <n v="30"/>
    <x v="5"/>
    <s v="animation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3026"/>
    <b v="0"/>
    <n v="3"/>
    <b v="0"/>
    <n v="2"/>
    <n v="50"/>
    <x v="1"/>
    <s v="fiction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3027"/>
    <b v="0"/>
    <n v="3"/>
    <b v="0"/>
    <n v="8"/>
    <n v="50"/>
    <x v="7"/>
    <s v="faith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3028"/>
    <b v="0"/>
    <n v="2"/>
    <b v="0"/>
    <n v="3"/>
    <n v="75"/>
    <x v="1"/>
    <s v="children's books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029"/>
    <b v="0"/>
    <n v="4"/>
    <b v="0"/>
    <n v="21"/>
    <n v="37.5"/>
    <x v="6"/>
    <s v="plays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3030"/>
    <b v="0"/>
    <n v="11"/>
    <b v="0"/>
    <n v="0"/>
    <n v="13.55"/>
    <x v="5"/>
    <s v="animation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3031"/>
    <b v="0"/>
    <n v="6"/>
    <b v="0"/>
    <n v="5"/>
    <n v="24.33"/>
    <x v="6"/>
    <s v="plays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3032"/>
    <b v="0"/>
    <n v="3"/>
    <b v="0"/>
    <n v="3"/>
    <n v="48.33"/>
    <x v="1"/>
    <s v="translations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3033"/>
    <b v="0"/>
    <n v="2"/>
    <b v="0"/>
    <n v="2"/>
    <n v="72.5"/>
    <x v="4"/>
    <s v="food trucks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3034"/>
    <b v="0"/>
    <n v="7"/>
    <b v="0"/>
    <n v="8"/>
    <n v="20.71"/>
    <x v="6"/>
    <s v="plays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3035"/>
    <b v="0"/>
    <n v="1"/>
    <b v="0"/>
    <n v="0"/>
    <n v="142"/>
    <x v="0"/>
    <s v="web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3036"/>
    <b v="0"/>
    <n v="5"/>
    <b v="0"/>
    <n v="18"/>
    <n v="28.2"/>
    <x v="5"/>
    <s v="animation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37"/>
    <b v="0"/>
    <n v="7"/>
    <b v="0"/>
    <n v="14"/>
    <n v="20.14"/>
    <x v="6"/>
    <s v="spaces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3038"/>
    <b v="0"/>
    <n v="5"/>
    <b v="0"/>
    <n v="0"/>
    <n v="28"/>
    <x v="5"/>
    <s v="science fiction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3039"/>
    <b v="0"/>
    <n v="6"/>
    <b v="0"/>
    <n v="1"/>
    <n v="23.33"/>
    <x v="0"/>
    <s v="web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3040"/>
    <b v="0"/>
    <n v="3"/>
    <b v="0"/>
    <n v="7"/>
    <n v="46.67"/>
    <x v="2"/>
    <s v="people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3041"/>
    <b v="0"/>
    <n v="4"/>
    <b v="0"/>
    <n v="28"/>
    <n v="35"/>
    <x v="1"/>
    <s v="children's books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3042"/>
    <b v="0"/>
    <n v="8"/>
    <b v="0"/>
    <n v="27"/>
    <n v="17.25"/>
    <x v="5"/>
    <s v="animation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3043"/>
    <b v="0"/>
    <n v="6"/>
    <b v="0"/>
    <n v="27"/>
    <n v="22.83"/>
    <x v="6"/>
    <s v="plays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044"/>
    <b v="0"/>
    <n v="6"/>
    <b v="0"/>
    <n v="1"/>
    <n v="22.67"/>
    <x v="6"/>
    <s v="plays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045"/>
    <b v="0"/>
    <n v="5"/>
    <b v="0"/>
    <n v="5"/>
    <n v="27"/>
    <x v="6"/>
    <s v="plays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046"/>
    <b v="0"/>
    <n v="4"/>
    <b v="0"/>
    <n v="0"/>
    <n v="33.75"/>
    <x v="6"/>
    <s v="plays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047"/>
    <b v="0"/>
    <n v="3"/>
    <b v="0"/>
    <n v="5"/>
    <n v="45"/>
    <x v="6"/>
    <s v="plays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3048"/>
    <b v="0"/>
    <n v="9"/>
    <b v="0"/>
    <n v="1"/>
    <n v="15"/>
    <x v="6"/>
    <s v="plays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3049"/>
    <b v="0"/>
    <n v="8"/>
    <b v="0"/>
    <n v="1"/>
    <n v="16.63"/>
    <x v="5"/>
    <s v="animation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3050"/>
    <b v="0"/>
    <n v="3"/>
    <b v="0"/>
    <n v="4"/>
    <n v="44"/>
    <x v="7"/>
    <s v="world music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3051"/>
    <b v="0"/>
    <n v="3"/>
    <b v="0"/>
    <n v="0"/>
    <n v="44"/>
    <x v="0"/>
    <s v="makerspaces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3052"/>
    <b v="0"/>
    <n v="8"/>
    <b v="0"/>
    <n v="3"/>
    <n v="16.38"/>
    <x v="0"/>
    <s v="web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3053"/>
    <b v="0"/>
    <n v="7"/>
    <b v="0"/>
    <n v="7"/>
    <n v="18.71"/>
    <x v="7"/>
    <s v="jazz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054"/>
    <b v="0"/>
    <n v="4"/>
    <b v="0"/>
    <n v="15"/>
    <n v="32.75"/>
    <x v="6"/>
    <s v="plays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3055"/>
    <b v="0"/>
    <n v="2"/>
    <b v="0"/>
    <n v="13"/>
    <n v="65"/>
    <x v="5"/>
    <s v="drama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3056"/>
    <b v="0"/>
    <n v="10"/>
    <b v="0"/>
    <n v="26"/>
    <n v="13"/>
    <x v="3"/>
    <s v="video games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3057"/>
    <b v="0"/>
    <n v="5"/>
    <b v="0"/>
    <n v="33"/>
    <n v="26"/>
    <x v="6"/>
    <s v="plays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058"/>
    <b v="0"/>
    <n v="9"/>
    <b v="0"/>
    <n v="65"/>
    <n v="14.44"/>
    <x v="6"/>
    <s v="musical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3059"/>
    <b v="0"/>
    <n v="4"/>
    <b v="0"/>
    <n v="9"/>
    <n v="32.5"/>
    <x v="6"/>
    <s v="plays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3060"/>
    <b v="0"/>
    <n v="3"/>
    <b v="1"/>
    <n v="129"/>
    <n v="43"/>
    <x v="6"/>
    <s v="musical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3061"/>
    <b v="0"/>
    <n v="12"/>
    <b v="0"/>
    <n v="13"/>
    <n v="10.67"/>
    <x v="3"/>
    <s v="video gam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062"/>
    <b v="0"/>
    <n v="10"/>
    <b v="0"/>
    <n v="0"/>
    <n v="12.8"/>
    <x v="6"/>
    <s v="spaces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3063"/>
    <b v="0"/>
    <n v="5"/>
    <b v="0"/>
    <n v="1"/>
    <n v="25.2"/>
    <x v="0"/>
    <s v="wearabl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64"/>
    <b v="0"/>
    <n v="3"/>
    <b v="0"/>
    <n v="0"/>
    <n v="42"/>
    <x v="6"/>
    <s v="spaces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065"/>
    <b v="0"/>
    <n v="3"/>
    <b v="0"/>
    <n v="6"/>
    <n v="42"/>
    <x v="6"/>
    <s v="plays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3066"/>
    <b v="0"/>
    <n v="2"/>
    <b v="0"/>
    <n v="5"/>
    <n v="62.5"/>
    <x v="5"/>
    <s v="animation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3067"/>
    <b v="0"/>
    <n v="4"/>
    <b v="0"/>
    <n v="4"/>
    <n v="31.25"/>
    <x v="7"/>
    <s v="indie rock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3068"/>
    <b v="0"/>
    <n v="4"/>
    <b v="0"/>
    <n v="0"/>
    <n v="31.25"/>
    <x v="3"/>
    <s v="mobile games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3069"/>
    <b v="0"/>
    <n v="3"/>
    <b v="0"/>
    <n v="5"/>
    <n v="41.67"/>
    <x v="1"/>
    <s v="art books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3070"/>
    <b v="0"/>
    <n v="2"/>
    <b v="0"/>
    <n v="1"/>
    <n v="62.5"/>
    <x v="3"/>
    <s v="mobile games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71"/>
    <b v="0"/>
    <n v="2"/>
    <b v="0"/>
    <n v="1"/>
    <n v="62.5"/>
    <x v="6"/>
    <s v="spaces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072"/>
    <b v="0"/>
    <n v="2"/>
    <b v="0"/>
    <n v="1"/>
    <n v="62.5"/>
    <x v="6"/>
    <s v="plays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3073"/>
    <b v="0"/>
    <n v="2"/>
    <b v="0"/>
    <n v="1"/>
    <n v="62.5"/>
    <x v="6"/>
    <s v="plays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3074"/>
    <b v="0"/>
    <n v="3"/>
    <b v="0"/>
    <n v="0"/>
    <n v="41.33"/>
    <x v="0"/>
    <s v="space exploration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3075"/>
    <b v="0"/>
    <n v="14"/>
    <b v="1"/>
    <n v="124"/>
    <n v="8.86"/>
    <x v="6"/>
    <s v="plays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3076"/>
    <b v="0"/>
    <n v="6"/>
    <b v="0"/>
    <n v="0"/>
    <n v="20.5"/>
    <x v="0"/>
    <s v="web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3077"/>
    <b v="0"/>
    <n v="5"/>
    <b v="0"/>
    <n v="22"/>
    <n v="24.6"/>
    <x v="7"/>
    <s v="jazz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3078"/>
    <b v="0"/>
    <n v="2"/>
    <b v="0"/>
    <n v="6"/>
    <n v="60"/>
    <x v="7"/>
    <s v="jazz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3079"/>
    <b v="0"/>
    <n v="4"/>
    <b v="0"/>
    <n v="48"/>
    <n v="30"/>
    <x v="4"/>
    <s v="small batch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3080"/>
    <b v="0"/>
    <n v="2"/>
    <b v="0"/>
    <n v="29"/>
    <n v="60"/>
    <x v="0"/>
    <s v="web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3081"/>
    <b v="0"/>
    <n v="2"/>
    <b v="0"/>
    <n v="0"/>
    <n v="60"/>
    <x v="4"/>
    <s v="food trucks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3082"/>
    <b v="0"/>
    <n v="14"/>
    <b v="1"/>
    <n v="171"/>
    <n v="8.57"/>
    <x v="6"/>
    <s v="plays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083"/>
    <b v="0"/>
    <n v="3"/>
    <b v="0"/>
    <n v="0"/>
    <n v="40"/>
    <x v="6"/>
    <s v="play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3084"/>
    <b v="0"/>
    <n v="6"/>
    <b v="0"/>
    <n v="0"/>
    <n v="19.670000000000002"/>
    <x v="3"/>
    <s v="video game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085"/>
    <b v="0"/>
    <n v="9"/>
    <b v="0"/>
    <n v="1"/>
    <n v="13.11"/>
    <x v="6"/>
    <s v="plays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3086"/>
    <b v="0"/>
    <n v="6"/>
    <b v="0"/>
    <n v="12"/>
    <n v="19.329999999999998"/>
    <x v="7"/>
    <s v="world music"/>
    <x v="3"/>
  </r>
  <r>
    <n v="3122"/>
    <s v="be back soon (Canceled)"/>
    <s v="cancelled until further notice"/>
    <n v="199"/>
    <n v="116"/>
    <x v="1"/>
    <s v="US"/>
    <s v="USD"/>
    <n v="1478733732"/>
    <n v="1478298132"/>
    <x v="3087"/>
    <b v="0"/>
    <n v="2"/>
    <b v="0"/>
    <n v="58"/>
    <n v="58"/>
    <x v="6"/>
    <s v="spaces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088"/>
    <b v="0"/>
    <n v="4"/>
    <b v="0"/>
    <n v="3"/>
    <n v="29"/>
    <x v="6"/>
    <s v="musical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3089"/>
    <b v="0"/>
    <n v="3"/>
    <b v="0"/>
    <n v="1"/>
    <n v="38.33"/>
    <x v="5"/>
    <s v="science fiction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3090"/>
    <b v="0"/>
    <n v="7"/>
    <b v="0"/>
    <n v="23"/>
    <n v="16.43"/>
    <x v="0"/>
    <s v="web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3091"/>
    <b v="0"/>
    <n v="5"/>
    <b v="0"/>
    <n v="10"/>
    <n v="23"/>
    <x v="3"/>
    <s v="video games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3092"/>
    <b v="0"/>
    <n v="5"/>
    <b v="0"/>
    <n v="2"/>
    <n v="23"/>
    <x v="3"/>
    <s v="video games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3093"/>
    <b v="0"/>
    <n v="9"/>
    <b v="0"/>
    <n v="2"/>
    <n v="12.67"/>
    <x v="5"/>
    <s v="animation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3094"/>
    <b v="0"/>
    <n v="8"/>
    <b v="0"/>
    <n v="3"/>
    <n v="14.13"/>
    <x v="7"/>
    <s v="indie rock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3095"/>
    <b v="0"/>
    <n v="7"/>
    <b v="0"/>
    <n v="3"/>
    <n v="15.71"/>
    <x v="5"/>
    <s v="drama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3096"/>
    <b v="0"/>
    <n v="2"/>
    <b v="0"/>
    <n v="11"/>
    <n v="55"/>
    <x v="7"/>
    <s v="faith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3097"/>
    <b v="0"/>
    <n v="2"/>
    <b v="0"/>
    <n v="1"/>
    <n v="55"/>
    <x v="1"/>
    <s v="children's books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098"/>
    <b v="0"/>
    <n v="3"/>
    <b v="0"/>
    <n v="0"/>
    <n v="36.67"/>
    <x v="6"/>
    <s v="musical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099"/>
    <b v="0"/>
    <n v="6"/>
    <b v="0"/>
    <n v="2"/>
    <n v="18.329999999999998"/>
    <x v="6"/>
    <s v="plays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3100"/>
    <b v="0"/>
    <n v="4"/>
    <b v="0"/>
    <n v="2"/>
    <n v="27.5"/>
    <x v="6"/>
    <s v="plays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3101"/>
    <b v="0"/>
    <n v="2"/>
    <b v="0"/>
    <n v="22"/>
    <n v="55"/>
    <x v="6"/>
    <s v="plays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3102"/>
    <b v="0"/>
    <n v="3"/>
    <b v="0"/>
    <n v="2"/>
    <n v="36.33"/>
    <x v="3"/>
    <s v="video games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3103"/>
    <b v="0"/>
    <n v="1"/>
    <b v="0"/>
    <n v="1"/>
    <n v="108"/>
    <x v="4"/>
    <s v="small batch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3104"/>
    <b v="0"/>
    <n v="7"/>
    <b v="0"/>
    <n v="1"/>
    <n v="15.43"/>
    <x v="0"/>
    <s v="web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3105"/>
    <b v="1"/>
    <n v="4"/>
    <b v="0"/>
    <n v="4"/>
    <n v="26.75"/>
    <x v="2"/>
    <s v="photobooks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3106"/>
    <b v="0"/>
    <n v="2"/>
    <b v="0"/>
    <n v="0"/>
    <n v="53"/>
    <x v="0"/>
    <s v="web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3107"/>
    <b v="0"/>
    <n v="4"/>
    <b v="0"/>
    <n v="1"/>
    <n v="26.5"/>
    <x v="0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3108"/>
    <b v="0"/>
    <n v="3"/>
    <b v="0"/>
    <n v="1"/>
    <n v="35.33"/>
    <x v="0"/>
    <s v="wearables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3109"/>
    <b v="0"/>
    <n v="4"/>
    <b v="0"/>
    <n v="0"/>
    <n v="26.5"/>
    <x v="0"/>
    <s v="wearables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3110"/>
    <b v="0"/>
    <n v="5"/>
    <b v="1"/>
    <n v="424"/>
    <n v="21.2"/>
    <x v="7"/>
    <s v="rock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3111"/>
    <b v="0"/>
    <n v="6"/>
    <b v="0"/>
    <n v="1"/>
    <n v="17.670000000000002"/>
    <x v="0"/>
    <s v="space exploration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3112"/>
    <b v="0"/>
    <n v="4"/>
    <b v="0"/>
    <n v="0"/>
    <n v="26.25"/>
    <x v="0"/>
    <s v="wearables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3113"/>
    <b v="1"/>
    <n v="17"/>
    <b v="0"/>
    <n v="0"/>
    <n v="6.18"/>
    <x v="1"/>
    <s v="translations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3114"/>
    <b v="0"/>
    <n v="6"/>
    <b v="0"/>
    <n v="2"/>
    <n v="17.5"/>
    <x v="1"/>
    <s v="fiction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3115"/>
    <b v="0"/>
    <n v="2"/>
    <b v="0"/>
    <n v="11"/>
    <n v="52.5"/>
    <x v="1"/>
    <s v="children's books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116"/>
    <b v="0"/>
    <n v="2"/>
    <b v="0"/>
    <n v="0"/>
    <n v="52.5"/>
    <x v="6"/>
    <s v="spaces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3117"/>
    <b v="0"/>
    <n v="2"/>
    <b v="0"/>
    <n v="1"/>
    <n v="52.5"/>
    <x v="6"/>
    <s v="plays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3118"/>
    <b v="0"/>
    <n v="3"/>
    <b v="0"/>
    <n v="2"/>
    <n v="34.67"/>
    <x v="3"/>
    <s v="video games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3119"/>
    <b v="0"/>
    <n v="6"/>
    <b v="0"/>
    <n v="1"/>
    <n v="17"/>
    <x v="0"/>
    <s v="gadgets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20"/>
    <b v="0"/>
    <n v="8"/>
    <b v="0"/>
    <n v="1"/>
    <n v="12.75"/>
    <x v="6"/>
    <s v="musical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3121"/>
    <b v="0"/>
    <n v="2"/>
    <b v="1"/>
    <n v="144"/>
    <n v="50.5"/>
    <x v="0"/>
    <s v="wearables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3122"/>
    <b v="0"/>
    <n v="2"/>
    <b v="0"/>
    <n v="2"/>
    <n v="50.5"/>
    <x v="7"/>
    <s v="jazz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3123"/>
    <b v="0"/>
    <n v="7"/>
    <b v="0"/>
    <n v="13"/>
    <n v="14.43"/>
    <x v="2"/>
    <s v="nature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124"/>
    <b v="0"/>
    <n v="2"/>
    <b v="0"/>
    <n v="3"/>
    <n v="50.5"/>
    <x v="6"/>
    <s v="plays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3125"/>
    <b v="0"/>
    <n v="1"/>
    <b v="0"/>
    <n v="2"/>
    <n v="100"/>
    <x v="5"/>
    <s v="drama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3126"/>
    <b v="0"/>
    <n v="1"/>
    <b v="0"/>
    <n v="2"/>
    <n v="100"/>
    <x v="0"/>
    <s v="web"/>
    <x v="4"/>
  </r>
  <r>
    <n v="919"/>
    <s v="Jazz CD:  Out of The Blue"/>
    <s v="Cool jazz with a New Orleans flavor."/>
    <n v="20000"/>
    <n v="100"/>
    <x v="2"/>
    <s v="US"/>
    <s v="USD"/>
    <n v="1355930645"/>
    <n v="1352906645"/>
    <x v="3127"/>
    <b v="0"/>
    <n v="1"/>
    <b v="0"/>
    <n v="1"/>
    <n v="100"/>
    <x v="7"/>
    <s v="jazz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3128"/>
    <b v="0"/>
    <n v="10"/>
    <b v="0"/>
    <n v="3"/>
    <n v="10"/>
    <x v="3"/>
    <s v="video games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3129"/>
    <b v="0"/>
    <n v="1"/>
    <b v="0"/>
    <n v="0"/>
    <n v="100"/>
    <x v="4"/>
    <s v="food trucks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3130"/>
    <b v="0"/>
    <n v="2"/>
    <b v="0"/>
    <n v="0"/>
    <n v="50"/>
    <x v="4"/>
    <s v="food trucks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3131"/>
    <b v="0"/>
    <n v="3"/>
    <b v="0"/>
    <n v="4"/>
    <n v="33.33"/>
    <x v="4"/>
    <s v="food trucks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3132"/>
    <b v="0"/>
    <n v="1"/>
    <b v="0"/>
    <n v="0"/>
    <n v="100"/>
    <x v="0"/>
    <s v="wearables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3133"/>
    <b v="0"/>
    <n v="1"/>
    <b v="0"/>
    <n v="5"/>
    <n v="100"/>
    <x v="1"/>
    <s v="translations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3134"/>
    <b v="0"/>
    <n v="1"/>
    <b v="0"/>
    <n v="0"/>
    <n v="100"/>
    <x v="1"/>
    <s v="translations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3135"/>
    <b v="0"/>
    <n v="1"/>
    <b v="0"/>
    <n v="8"/>
    <n v="100"/>
    <x v="1"/>
    <s v="fiction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3136"/>
    <b v="0"/>
    <n v="1"/>
    <b v="0"/>
    <n v="4"/>
    <n v="100"/>
    <x v="2"/>
    <s v="nature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3137"/>
    <b v="0"/>
    <n v="1"/>
    <b v="0"/>
    <n v="3"/>
    <n v="100"/>
    <x v="1"/>
    <s v="art books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3138"/>
    <b v="0"/>
    <n v="2"/>
    <b v="0"/>
    <n v="0"/>
    <n v="50"/>
    <x v="0"/>
    <s v="web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3139"/>
    <b v="0"/>
    <n v="1"/>
    <b v="0"/>
    <n v="1"/>
    <n v="100"/>
    <x v="4"/>
    <s v="food trucks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3140"/>
    <b v="0"/>
    <n v="4"/>
    <b v="0"/>
    <n v="2"/>
    <n v="25"/>
    <x v="1"/>
    <s v="children's books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3141"/>
    <b v="0"/>
    <n v="1"/>
    <b v="0"/>
    <n v="1"/>
    <n v="100"/>
    <x v="6"/>
    <s v="spaces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142"/>
    <b v="0"/>
    <n v="5"/>
    <b v="1"/>
    <n v="100"/>
    <n v="20"/>
    <x v="6"/>
    <s v="plays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143"/>
    <b v="0"/>
    <n v="1"/>
    <b v="0"/>
    <n v="20"/>
    <n v="100"/>
    <x v="6"/>
    <s v="musical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144"/>
    <b v="0"/>
    <n v="1"/>
    <b v="0"/>
    <n v="10"/>
    <n v="100"/>
    <x v="6"/>
    <s v="plays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145"/>
    <b v="0"/>
    <n v="4"/>
    <b v="0"/>
    <n v="2"/>
    <n v="25"/>
    <x v="6"/>
    <s v="plays"/>
    <x v="2"/>
  </r>
  <r>
    <n v="3861"/>
    <s v="READY OR NOT HERE I COME"/>
    <s v="THE COMING OF THE LORD!"/>
    <n v="2000"/>
    <n v="100"/>
    <x v="2"/>
    <s v="US"/>
    <s v="USD"/>
    <n v="1415828820"/>
    <n v="1412258977"/>
    <x v="3146"/>
    <b v="0"/>
    <n v="1"/>
    <b v="0"/>
    <n v="5"/>
    <n v="100"/>
    <x v="6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147"/>
    <b v="0"/>
    <n v="1"/>
    <b v="0"/>
    <n v="20"/>
    <n v="100"/>
    <x v="6"/>
    <s v="plays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3148"/>
    <b v="0"/>
    <n v="3"/>
    <b v="0"/>
    <n v="17"/>
    <n v="33.33"/>
    <x v="6"/>
    <s v="plays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3149"/>
    <b v="0"/>
    <n v="6"/>
    <b v="0"/>
    <n v="10"/>
    <n v="16.670000000000002"/>
    <x v="6"/>
    <s v="plays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50"/>
    <b v="0"/>
    <n v="4"/>
    <b v="0"/>
    <n v="1"/>
    <n v="24"/>
    <x v="6"/>
    <s v="plays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3151"/>
    <b v="0"/>
    <n v="9"/>
    <b v="0"/>
    <n v="1"/>
    <n v="10.56"/>
    <x v="0"/>
    <s v="wearables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3152"/>
    <b v="0"/>
    <n v="6"/>
    <b v="0"/>
    <n v="2"/>
    <n v="15.83"/>
    <x v="6"/>
    <s v="plays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153"/>
    <b v="0"/>
    <n v="10"/>
    <b v="0"/>
    <n v="6"/>
    <n v="9.5"/>
    <x v="6"/>
    <s v="plays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3154"/>
    <b v="0"/>
    <n v="4"/>
    <b v="0"/>
    <n v="3"/>
    <n v="23.75"/>
    <x v="6"/>
    <s v="plays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3155"/>
    <b v="0"/>
    <n v="4"/>
    <b v="0"/>
    <n v="4"/>
    <n v="23.5"/>
    <x v="2"/>
    <s v="nature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3156"/>
    <b v="0"/>
    <n v="6"/>
    <b v="0"/>
    <n v="3"/>
    <n v="15.67"/>
    <x v="6"/>
    <s v="plays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3157"/>
    <b v="0"/>
    <n v="3"/>
    <b v="0"/>
    <n v="9"/>
    <n v="31"/>
    <x v="2"/>
    <s v="places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3158"/>
    <b v="0"/>
    <n v="6"/>
    <b v="0"/>
    <n v="1"/>
    <n v="15.33"/>
    <x v="5"/>
    <s v="science fic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3159"/>
    <b v="0"/>
    <n v="4"/>
    <b v="0"/>
    <n v="0"/>
    <n v="22.75"/>
    <x v="0"/>
    <s v="space exploration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3160"/>
    <b v="0"/>
    <n v="1"/>
    <b v="0"/>
    <n v="0"/>
    <n v="90"/>
    <x v="0"/>
    <s v="web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3161"/>
    <b v="0"/>
    <n v="4"/>
    <b v="0"/>
    <n v="1"/>
    <n v="22.5"/>
    <x v="0"/>
    <s v="wearables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3162"/>
    <b v="0"/>
    <n v="5"/>
    <b v="0"/>
    <n v="5"/>
    <n v="18"/>
    <x v="7"/>
    <s v="jazz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3163"/>
    <b v="0"/>
    <n v="3"/>
    <b v="0"/>
    <n v="0"/>
    <n v="30"/>
    <x v="7"/>
    <s v="jazz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3164"/>
    <b v="0"/>
    <n v="5"/>
    <b v="0"/>
    <n v="1"/>
    <n v="18"/>
    <x v="4"/>
    <s v="food trucks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3165"/>
    <b v="0"/>
    <n v="3"/>
    <b v="0"/>
    <n v="0"/>
    <n v="30"/>
    <x v="1"/>
    <s v="children's books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166"/>
    <b v="0"/>
    <n v="3"/>
    <b v="0"/>
    <n v="2"/>
    <n v="30"/>
    <x v="6"/>
    <s v="plays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3167"/>
    <b v="0"/>
    <n v="5"/>
    <b v="0"/>
    <n v="0"/>
    <n v="17.2"/>
    <x v="4"/>
    <s v="restaurants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3168"/>
    <b v="0"/>
    <n v="6"/>
    <b v="0"/>
    <n v="29"/>
    <n v="14.33"/>
    <x v="6"/>
    <s v="plays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3169"/>
    <b v="0"/>
    <n v="2"/>
    <b v="0"/>
    <n v="1"/>
    <n v="42.5"/>
    <x v="1"/>
    <s v="art books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3170"/>
    <b v="0"/>
    <n v="4"/>
    <b v="0"/>
    <n v="5"/>
    <n v="21.25"/>
    <x v="7"/>
    <s v="faith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3171"/>
    <b v="0"/>
    <n v="4"/>
    <b v="0"/>
    <n v="0"/>
    <n v="21.25"/>
    <x v="0"/>
    <s v="gadget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3172"/>
    <b v="0"/>
    <n v="4"/>
    <b v="0"/>
    <n v="0"/>
    <n v="21.25"/>
    <x v="3"/>
    <s v="video games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3173"/>
    <b v="0"/>
    <n v="16"/>
    <b v="0"/>
    <n v="1"/>
    <n v="5.31"/>
    <x v="3"/>
    <s v="video games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3174"/>
    <b v="0"/>
    <n v="4"/>
    <b v="0"/>
    <n v="3"/>
    <n v="21.25"/>
    <x v="4"/>
    <s v="small batch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3175"/>
    <b v="0"/>
    <n v="7"/>
    <b v="0"/>
    <n v="6"/>
    <n v="12.14"/>
    <x v="4"/>
    <s v="food trucks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3176"/>
    <b v="0"/>
    <n v="8"/>
    <b v="0"/>
    <n v="8"/>
    <n v="10.38"/>
    <x v="3"/>
    <s v="video games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3177"/>
    <b v="0"/>
    <n v="4"/>
    <b v="0"/>
    <n v="3"/>
    <n v="20.5"/>
    <x v="5"/>
    <s v="animation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3178"/>
    <b v="0"/>
    <n v="5"/>
    <b v="0"/>
    <n v="1"/>
    <n v="16.399999999999999"/>
    <x v="5"/>
    <s v="animation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3179"/>
    <b v="0"/>
    <n v="4"/>
    <b v="0"/>
    <n v="0"/>
    <n v="20.5"/>
    <x v="0"/>
    <s v="web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3180"/>
    <b v="0"/>
    <n v="4"/>
    <b v="0"/>
    <n v="0"/>
    <n v="20.25"/>
    <x v="5"/>
    <s v="science fiction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3181"/>
    <b v="0"/>
    <n v="5"/>
    <b v="0"/>
    <n v="3"/>
    <n v="16.2"/>
    <x v="3"/>
    <s v="video games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3182"/>
    <b v="0"/>
    <n v="4"/>
    <b v="0"/>
    <n v="1"/>
    <n v="20"/>
    <x v="0"/>
    <s v="web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3183"/>
    <b v="0"/>
    <n v="4"/>
    <b v="0"/>
    <n v="1"/>
    <n v="20"/>
    <x v="1"/>
    <s v="art books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3184"/>
    <b v="0"/>
    <n v="7"/>
    <b v="0"/>
    <n v="8"/>
    <n v="11.43"/>
    <x v="4"/>
    <s v="small batch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3185"/>
    <b v="0"/>
    <n v="3"/>
    <b v="0"/>
    <n v="32"/>
    <n v="26.67"/>
    <x v="6"/>
    <s v="plays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3186"/>
    <b v="0"/>
    <n v="2"/>
    <b v="0"/>
    <n v="11"/>
    <n v="40"/>
    <x v="6"/>
    <s v="plays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3187"/>
    <b v="0"/>
    <n v="3"/>
    <b v="0"/>
    <n v="8"/>
    <n v="26"/>
    <x v="2"/>
    <s v="people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3188"/>
    <b v="0"/>
    <n v="2"/>
    <b v="0"/>
    <n v="1"/>
    <n v="38.5"/>
    <x v="1"/>
    <s v="translations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3189"/>
    <b v="0"/>
    <n v="5"/>
    <b v="0"/>
    <n v="1"/>
    <n v="15.2"/>
    <x v="5"/>
    <s v="animation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3190"/>
    <b v="1"/>
    <n v="4"/>
    <b v="0"/>
    <n v="1"/>
    <n v="19"/>
    <x v="2"/>
    <s v="photobook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3191"/>
    <b v="0"/>
    <n v="1"/>
    <b v="0"/>
    <n v="0"/>
    <n v="75"/>
    <x v="0"/>
    <s v="wearable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3192"/>
    <b v="0"/>
    <n v="2"/>
    <b v="0"/>
    <n v="0"/>
    <n v="37.5"/>
    <x v="4"/>
    <s v="food trucks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3193"/>
    <b v="0"/>
    <n v="3"/>
    <b v="0"/>
    <n v="0"/>
    <n v="25"/>
    <x v="1"/>
    <s v="translations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3194"/>
    <b v="0"/>
    <n v="3"/>
    <b v="0"/>
    <n v="2"/>
    <n v="25"/>
    <x v="2"/>
    <s v="places"/>
    <x v="2"/>
  </r>
  <r>
    <n v="1718"/>
    <s v="The Prodigal Son"/>
    <s v="A melody for the galaxy."/>
    <n v="35000"/>
    <n v="75"/>
    <x v="2"/>
    <s v="US"/>
    <s v="USD"/>
    <n v="1463201940"/>
    <n v="1459435149"/>
    <x v="3195"/>
    <b v="0"/>
    <n v="2"/>
    <b v="0"/>
    <n v="0"/>
    <n v="37.5"/>
    <x v="7"/>
    <s v="faith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3196"/>
    <b v="0"/>
    <n v="2"/>
    <b v="0"/>
    <n v="3"/>
    <n v="37.5"/>
    <x v="0"/>
    <s v="web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3197"/>
    <b v="0"/>
    <n v="2"/>
    <b v="0"/>
    <n v="0"/>
    <n v="37.5"/>
    <x v="4"/>
    <s v="restaurants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3198"/>
    <b v="0"/>
    <n v="3"/>
    <b v="0"/>
    <n v="1"/>
    <n v="25"/>
    <x v="4"/>
    <s v="food trucks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3199"/>
    <b v="0"/>
    <n v="3"/>
    <b v="1"/>
    <n v="150"/>
    <n v="25"/>
    <x v="6"/>
    <s v="plays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3200"/>
    <b v="0"/>
    <n v="4"/>
    <b v="0"/>
    <n v="5"/>
    <n v="18.75"/>
    <x v="6"/>
    <s v="plays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201"/>
    <b v="0"/>
    <n v="2"/>
    <b v="0"/>
    <n v="0"/>
    <n v="37.5"/>
    <x v="6"/>
    <s v="spaces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3202"/>
    <b v="0"/>
    <n v="3"/>
    <b v="0"/>
    <n v="4"/>
    <n v="25"/>
    <x v="6"/>
    <s v="plays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x v="3203"/>
    <b v="0"/>
    <n v="14"/>
    <b v="0"/>
    <n v="0"/>
    <n v="5.29"/>
    <x v="4"/>
    <s v="food trucks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3204"/>
    <b v="0"/>
    <n v="3"/>
    <b v="0"/>
    <n v="0"/>
    <n v="24.33"/>
    <x v="4"/>
    <s v="food trucks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3205"/>
    <b v="0"/>
    <n v="4"/>
    <b v="0"/>
    <n v="7"/>
    <n v="18"/>
    <x v="7"/>
    <s v="indie rock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3206"/>
    <b v="0"/>
    <n v="6"/>
    <b v="0"/>
    <n v="7"/>
    <n v="12"/>
    <x v="1"/>
    <s v="translations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3207"/>
    <b v="0"/>
    <n v="3"/>
    <b v="0"/>
    <n v="0"/>
    <n v="23.67"/>
    <x v="4"/>
    <s v="food trucks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208"/>
    <b v="0"/>
    <n v="3"/>
    <b v="0"/>
    <n v="0"/>
    <n v="23.67"/>
    <x v="6"/>
    <s v="spaces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3209"/>
    <b v="0"/>
    <n v="6"/>
    <b v="0"/>
    <n v="14"/>
    <n v="11.67"/>
    <x v="5"/>
    <s v="science fiction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3210"/>
    <b v="0"/>
    <n v="2"/>
    <b v="0"/>
    <n v="0"/>
    <n v="35"/>
    <x v="0"/>
    <s v="web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3211"/>
    <b v="0"/>
    <n v="2"/>
    <b v="0"/>
    <n v="3"/>
    <n v="35"/>
    <x v="7"/>
    <s v="indie rock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3212"/>
    <b v="0"/>
    <n v="2"/>
    <b v="0"/>
    <n v="1"/>
    <n v="35"/>
    <x v="3"/>
    <s v="video game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3213"/>
    <b v="0"/>
    <n v="4"/>
    <b v="0"/>
    <n v="1"/>
    <n v="17.5"/>
    <x v="4"/>
    <s v="food truck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3214"/>
    <b v="0"/>
    <n v="3"/>
    <b v="0"/>
    <n v="0"/>
    <n v="23.33"/>
    <x v="6"/>
    <s v="plays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215"/>
    <b v="0"/>
    <n v="3"/>
    <b v="1"/>
    <n v="140"/>
    <n v="23.33"/>
    <x v="6"/>
    <s v="plays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216"/>
    <b v="0"/>
    <n v="4"/>
    <b v="0"/>
    <n v="35"/>
    <n v="17.5"/>
    <x v="6"/>
    <s v="plays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3217"/>
    <b v="0"/>
    <n v="7"/>
    <b v="0"/>
    <n v="14"/>
    <n v="10"/>
    <x v="6"/>
    <s v="plays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3218"/>
    <b v="1"/>
    <n v="6"/>
    <b v="0"/>
    <n v="2"/>
    <n v="11.64"/>
    <x v="2"/>
    <s v="photobooks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219"/>
    <b v="0"/>
    <n v="3"/>
    <b v="0"/>
    <n v="4"/>
    <n v="23"/>
    <x v="6"/>
    <s v="plays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3220"/>
    <b v="0"/>
    <n v="8"/>
    <b v="0"/>
    <n v="3"/>
    <n v="8.5"/>
    <x v="0"/>
    <s v="web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3221"/>
    <b v="0"/>
    <n v="2"/>
    <b v="0"/>
    <n v="0"/>
    <n v="34"/>
    <x v="0"/>
    <s v="web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3222"/>
    <b v="0"/>
    <n v="1"/>
    <b v="0"/>
    <n v="1"/>
    <n v="67"/>
    <x v="1"/>
    <s v="art books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3223"/>
    <b v="0"/>
    <n v="2"/>
    <b v="0"/>
    <n v="1"/>
    <n v="32.5"/>
    <x v="7"/>
    <s v="jazz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3224"/>
    <b v="0"/>
    <n v="2"/>
    <b v="0"/>
    <n v="1"/>
    <n v="32.5"/>
    <x v="7"/>
    <s v="jazz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3225"/>
    <b v="0"/>
    <n v="5"/>
    <b v="0"/>
    <n v="2"/>
    <n v="13"/>
    <x v="0"/>
    <s v="wearables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3226"/>
    <b v="0"/>
    <n v="8"/>
    <b v="0"/>
    <n v="1"/>
    <n v="8.1300000000000008"/>
    <x v="0"/>
    <s v="wearables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3227"/>
    <b v="0"/>
    <n v="4"/>
    <b v="0"/>
    <n v="0"/>
    <n v="16.25"/>
    <x v="4"/>
    <s v="restaurants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228"/>
    <b v="0"/>
    <n v="3"/>
    <b v="1"/>
    <n v="6500"/>
    <n v="21.67"/>
    <x v="6"/>
    <s v="plays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229"/>
    <b v="0"/>
    <n v="4"/>
    <b v="0"/>
    <n v="9"/>
    <n v="16.25"/>
    <x v="6"/>
    <s v="plays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3230"/>
    <b v="0"/>
    <n v="13"/>
    <b v="1"/>
    <n v="160"/>
    <n v="4.92"/>
    <x v="1"/>
    <s v="nonfiction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3231"/>
    <b v="0"/>
    <n v="4"/>
    <b v="0"/>
    <n v="2"/>
    <n v="15.75"/>
    <x v="6"/>
    <s v="plays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3232"/>
    <b v="0"/>
    <n v="5"/>
    <b v="0"/>
    <n v="0"/>
    <n v="12.4"/>
    <x v="7"/>
    <s v="jazz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3233"/>
    <b v="0"/>
    <n v="3"/>
    <b v="0"/>
    <n v="1"/>
    <n v="20.329999999999998"/>
    <x v="5"/>
    <s v="animation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3234"/>
    <b v="0"/>
    <n v="2"/>
    <b v="0"/>
    <n v="0"/>
    <n v="30.5"/>
    <x v="0"/>
    <s v="web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3235"/>
    <b v="0"/>
    <n v="2"/>
    <b v="0"/>
    <n v="0"/>
    <n v="30.5"/>
    <x v="0"/>
    <s v="wearables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236"/>
    <b v="0"/>
    <n v="6"/>
    <b v="0"/>
    <n v="8"/>
    <n v="10.17"/>
    <x v="6"/>
    <s v="plays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3237"/>
    <b v="0"/>
    <n v="2"/>
    <b v="0"/>
    <n v="0"/>
    <n v="30"/>
    <x v="5"/>
    <s v="drama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3238"/>
    <b v="0"/>
    <n v="3"/>
    <b v="0"/>
    <n v="3"/>
    <n v="20"/>
    <x v="0"/>
    <s v="web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3239"/>
    <b v="0"/>
    <n v="1"/>
    <b v="0"/>
    <n v="9"/>
    <n v="60"/>
    <x v="2"/>
    <s v="nature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3240"/>
    <b v="0"/>
    <n v="2"/>
    <b v="0"/>
    <n v="9"/>
    <n v="30"/>
    <x v="0"/>
    <s v="gadgets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241"/>
    <b v="0"/>
    <n v="3"/>
    <b v="0"/>
    <n v="1"/>
    <n v="20"/>
    <x v="6"/>
    <s v="plays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3242"/>
    <b v="0"/>
    <n v="4"/>
    <b v="0"/>
    <n v="6"/>
    <n v="15"/>
    <x v="6"/>
    <s v="plays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3243"/>
    <b v="0"/>
    <n v="4"/>
    <b v="0"/>
    <n v="2"/>
    <n v="15"/>
    <x v="6"/>
    <s v="plays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3244"/>
    <b v="0"/>
    <n v="2"/>
    <b v="0"/>
    <n v="1"/>
    <n v="29.5"/>
    <x v="4"/>
    <s v="food trucks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3245"/>
    <b v="0"/>
    <n v="1"/>
    <b v="0"/>
    <n v="2"/>
    <n v="59"/>
    <x v="6"/>
    <s v="plays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3246"/>
    <b v="0"/>
    <n v="3"/>
    <b v="0"/>
    <n v="2"/>
    <n v="19"/>
    <x v="1"/>
    <s v="fiction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3247"/>
    <b v="0"/>
    <n v="4"/>
    <b v="0"/>
    <n v="1"/>
    <n v="14"/>
    <x v="0"/>
    <s v="web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3248"/>
    <b v="0"/>
    <n v="3"/>
    <b v="0"/>
    <n v="1"/>
    <n v="18.670000000000002"/>
    <x v="3"/>
    <s v="video games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249"/>
    <b v="0"/>
    <n v="3"/>
    <b v="0"/>
    <n v="0"/>
    <n v="18.670000000000002"/>
    <x v="6"/>
    <s v="spaces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3250"/>
    <b v="0"/>
    <n v="2"/>
    <b v="0"/>
    <n v="0"/>
    <n v="27.5"/>
    <x v="0"/>
    <s v="web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3251"/>
    <b v="0"/>
    <n v="2"/>
    <b v="0"/>
    <n v="1"/>
    <n v="27.5"/>
    <x v="1"/>
    <s v="translations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3252"/>
    <b v="0"/>
    <n v="2"/>
    <b v="0"/>
    <n v="1"/>
    <n v="27.5"/>
    <x v="1"/>
    <s v="art books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3253"/>
    <b v="0"/>
    <n v="2"/>
    <b v="0"/>
    <n v="1"/>
    <n v="27.5"/>
    <x v="0"/>
    <s v="web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3254"/>
    <b v="0"/>
    <n v="3"/>
    <b v="0"/>
    <n v="0"/>
    <n v="18.329999999999998"/>
    <x v="0"/>
    <s v="web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3255"/>
    <b v="0"/>
    <n v="2"/>
    <b v="0"/>
    <n v="1"/>
    <n v="27.5"/>
    <x v="4"/>
    <s v="food trucks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3256"/>
    <b v="0"/>
    <n v="3"/>
    <b v="0"/>
    <n v="0"/>
    <n v="18.329999999999998"/>
    <x v="6"/>
    <s v="plays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257"/>
    <b v="0"/>
    <n v="3"/>
    <b v="0"/>
    <n v="6"/>
    <n v="18.329999999999998"/>
    <x v="6"/>
    <s v="musical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3258"/>
    <b v="0"/>
    <n v="4"/>
    <b v="0"/>
    <n v="0"/>
    <n v="13.25"/>
    <x v="0"/>
    <s v="wearables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3259"/>
    <b v="0"/>
    <n v="4"/>
    <b v="0"/>
    <n v="0"/>
    <n v="13.25"/>
    <x v="3"/>
    <s v="video games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3260"/>
    <b v="0"/>
    <n v="4"/>
    <b v="0"/>
    <n v="1"/>
    <n v="13.25"/>
    <x v="1"/>
    <s v="children's books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3261"/>
    <b v="0"/>
    <n v="1"/>
    <b v="0"/>
    <n v="2"/>
    <n v="53"/>
    <x v="1"/>
    <s v="children's books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3262"/>
    <b v="0"/>
    <n v="14"/>
    <b v="0"/>
    <n v="0"/>
    <n v="3.71"/>
    <x v="5"/>
    <s v="animation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3263"/>
    <b v="0"/>
    <n v="2"/>
    <b v="0"/>
    <n v="0"/>
    <n v="26"/>
    <x v="0"/>
    <s v="web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x v="3264"/>
    <b v="0"/>
    <n v="1"/>
    <b v="0"/>
    <n v="0"/>
    <n v="52"/>
    <x v="4"/>
    <s v="food trucks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3265"/>
    <b v="0"/>
    <n v="2"/>
    <b v="0"/>
    <n v="3"/>
    <n v="25.5"/>
    <x v="5"/>
    <s v="drama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3266"/>
    <b v="0"/>
    <n v="2"/>
    <b v="0"/>
    <n v="1"/>
    <n v="25.5"/>
    <x v="5"/>
    <s v="animation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3267"/>
    <b v="0"/>
    <n v="4"/>
    <b v="0"/>
    <n v="0"/>
    <n v="12.75"/>
    <x v="3"/>
    <s v="video games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3268"/>
    <b v="0"/>
    <n v="2"/>
    <b v="0"/>
    <n v="1"/>
    <n v="25.5"/>
    <x v="7"/>
    <s v="faith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3269"/>
    <b v="0"/>
    <n v="3"/>
    <b v="0"/>
    <n v="1"/>
    <n v="17"/>
    <x v="3"/>
    <s v="mobile games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3270"/>
    <b v="0"/>
    <n v="4"/>
    <b v="0"/>
    <n v="3"/>
    <n v="12.75"/>
    <x v="2"/>
    <s v="people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3271"/>
    <b v="0"/>
    <n v="2"/>
    <b v="0"/>
    <n v="1"/>
    <n v="25.5"/>
    <x v="4"/>
    <s v="food trucks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3272"/>
    <b v="0"/>
    <n v="6"/>
    <b v="0"/>
    <n v="0"/>
    <n v="8.5"/>
    <x v="0"/>
    <s v="space exploration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3273"/>
    <b v="0"/>
    <n v="6"/>
    <b v="0"/>
    <n v="9"/>
    <n v="8.5"/>
    <x v="6"/>
    <s v="plays"/>
    <x v="2"/>
  </r>
  <r>
    <n v="190"/>
    <s v="REGIONRAT, the movie"/>
    <s v="Because hope can be a 4 letter word"/>
    <n v="12000"/>
    <n v="50"/>
    <x v="2"/>
    <s v="US"/>
    <s v="USD"/>
    <n v="1466091446"/>
    <n v="1465227446"/>
    <x v="3274"/>
    <b v="0"/>
    <n v="1"/>
    <b v="0"/>
    <n v="0"/>
    <n v="50"/>
    <x v="5"/>
    <s v="drama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x v="3275"/>
    <b v="0"/>
    <n v="1"/>
    <b v="0"/>
    <n v="0"/>
    <n v="50"/>
    <x v="5"/>
    <s v="drama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3276"/>
    <b v="0"/>
    <n v="1"/>
    <b v="0"/>
    <n v="5"/>
    <n v="50"/>
    <x v="5"/>
    <s v="animation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3277"/>
    <b v="0"/>
    <n v="1"/>
    <b v="0"/>
    <n v="0"/>
    <n v="50"/>
    <x v="5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3278"/>
    <b v="0"/>
    <n v="3"/>
    <b v="0"/>
    <n v="3"/>
    <n v="16.670000000000002"/>
    <x v="5"/>
    <s v="animation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3279"/>
    <b v="0"/>
    <n v="1"/>
    <b v="0"/>
    <n v="0"/>
    <n v="50"/>
    <x v="0"/>
    <s v="web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3280"/>
    <b v="0"/>
    <n v="1"/>
    <b v="0"/>
    <n v="3"/>
    <n v="50"/>
    <x v="1"/>
    <s v="fiction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3281"/>
    <b v="0"/>
    <n v="1"/>
    <b v="0"/>
    <n v="0"/>
    <n v="50"/>
    <x v="7"/>
    <s v="jazz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3282"/>
    <b v="0"/>
    <n v="2"/>
    <b v="0"/>
    <n v="1"/>
    <n v="25"/>
    <x v="7"/>
    <s v="jazz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3283"/>
    <b v="0"/>
    <n v="1"/>
    <b v="0"/>
    <n v="1"/>
    <n v="50"/>
    <x v="8"/>
    <s v="audio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3284"/>
    <b v="0"/>
    <n v="1"/>
    <b v="0"/>
    <n v="5"/>
    <n v="50"/>
    <x v="3"/>
    <s v="mobile games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3285"/>
    <b v="0"/>
    <n v="1"/>
    <b v="0"/>
    <n v="1"/>
    <n v="50"/>
    <x v="4"/>
    <s v="food trucks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3286"/>
    <b v="0"/>
    <n v="2"/>
    <b v="0"/>
    <n v="1"/>
    <n v="25"/>
    <x v="1"/>
    <s v="fiction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3287"/>
    <b v="0"/>
    <n v="1"/>
    <b v="0"/>
    <n v="0"/>
    <n v="50"/>
    <x v="2"/>
    <s v="nature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3288"/>
    <b v="0"/>
    <n v="1"/>
    <b v="0"/>
    <n v="2"/>
    <n v="50"/>
    <x v="7"/>
    <s v="faith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3289"/>
    <b v="0"/>
    <n v="2"/>
    <b v="0"/>
    <n v="0"/>
    <n v="25"/>
    <x v="0"/>
    <s v="gadgets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3290"/>
    <b v="0"/>
    <n v="1"/>
    <b v="0"/>
    <n v="1"/>
    <n v="50"/>
    <x v="2"/>
    <s v="people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3291"/>
    <b v="0"/>
    <n v="5"/>
    <b v="0"/>
    <n v="10"/>
    <n v="10"/>
    <x v="3"/>
    <s v="video games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3292"/>
    <b v="0"/>
    <n v="4"/>
    <b v="0"/>
    <n v="0"/>
    <n v="12.5"/>
    <x v="3"/>
    <s v="video games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3293"/>
    <b v="0"/>
    <n v="1"/>
    <b v="0"/>
    <n v="0"/>
    <n v="50"/>
    <x v="0"/>
    <s v="web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3294"/>
    <b v="0"/>
    <n v="1"/>
    <b v="0"/>
    <n v="0"/>
    <n v="50"/>
    <x v="0"/>
    <s v="web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3295"/>
    <b v="0"/>
    <n v="1"/>
    <b v="0"/>
    <n v="0"/>
    <n v="50"/>
    <x v="4"/>
    <s v="food trucks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3296"/>
    <b v="0"/>
    <n v="1"/>
    <b v="0"/>
    <n v="1"/>
    <n v="50"/>
    <x v="4"/>
    <s v="food trucks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3297"/>
    <b v="0"/>
    <n v="1"/>
    <b v="0"/>
    <n v="0"/>
    <n v="50"/>
    <x v="4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3298"/>
    <b v="0"/>
    <n v="1"/>
    <b v="0"/>
    <n v="0"/>
    <n v="50"/>
    <x v="4"/>
    <s v="food trucks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299"/>
    <b v="0"/>
    <n v="3"/>
    <b v="0"/>
    <n v="0"/>
    <n v="16.670000000000002"/>
    <x v="6"/>
    <s v="spaces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300"/>
    <b v="0"/>
    <n v="1"/>
    <b v="0"/>
    <n v="0"/>
    <n v="50"/>
    <x v="6"/>
    <s v="space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301"/>
    <b v="0"/>
    <n v="1"/>
    <b v="0"/>
    <n v="3"/>
    <n v="50"/>
    <x v="6"/>
    <s v="plays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302"/>
    <b v="0"/>
    <n v="1"/>
    <b v="0"/>
    <n v="1"/>
    <n v="50"/>
    <x v="6"/>
    <s v="musical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303"/>
    <b v="0"/>
    <n v="1"/>
    <b v="0"/>
    <n v="5"/>
    <n v="50"/>
    <x v="6"/>
    <s v="plays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304"/>
    <b v="0"/>
    <n v="2"/>
    <b v="0"/>
    <n v="1"/>
    <n v="25"/>
    <x v="6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3305"/>
    <b v="0"/>
    <n v="1"/>
    <b v="0"/>
    <n v="1"/>
    <n v="50"/>
    <x v="6"/>
    <s v="plays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3306"/>
    <b v="0"/>
    <n v="3"/>
    <b v="0"/>
    <n v="0"/>
    <n v="16"/>
    <x v="1"/>
    <s v="fiction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3307"/>
    <b v="0"/>
    <n v="4"/>
    <b v="0"/>
    <n v="0"/>
    <n v="11.92"/>
    <x v="3"/>
    <s v="video games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3308"/>
    <b v="0"/>
    <n v="7"/>
    <b v="0"/>
    <n v="0"/>
    <n v="6.71"/>
    <x v="3"/>
    <s v="video games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3309"/>
    <b v="0"/>
    <n v="5"/>
    <b v="0"/>
    <n v="5"/>
    <n v="9.4"/>
    <x v="6"/>
    <s v="plays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3310"/>
    <b v="0"/>
    <n v="5"/>
    <b v="0"/>
    <n v="2"/>
    <n v="9"/>
    <x v="5"/>
    <s v="animation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3311"/>
    <b v="0"/>
    <n v="2"/>
    <b v="0"/>
    <n v="0"/>
    <n v="22.5"/>
    <x v="5"/>
    <s v="animation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3312"/>
    <b v="0"/>
    <n v="2"/>
    <b v="0"/>
    <n v="2"/>
    <n v="22.5"/>
    <x v="7"/>
    <s v="jazz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3313"/>
    <b v="0"/>
    <n v="5"/>
    <b v="0"/>
    <n v="1"/>
    <n v="9"/>
    <x v="7"/>
    <s v="jazz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3314"/>
    <b v="0"/>
    <n v="4"/>
    <b v="0"/>
    <n v="0"/>
    <n v="11.25"/>
    <x v="3"/>
    <s v="video games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3315"/>
    <b v="0"/>
    <n v="3"/>
    <b v="0"/>
    <n v="5"/>
    <n v="15"/>
    <x v="3"/>
    <s v="video games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3316"/>
    <b v="0"/>
    <n v="5"/>
    <b v="0"/>
    <n v="8"/>
    <n v="9"/>
    <x v="3"/>
    <s v="video games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3317"/>
    <b v="0"/>
    <n v="3"/>
    <b v="0"/>
    <n v="0"/>
    <n v="15"/>
    <x v="3"/>
    <s v="video games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3318"/>
    <b v="0"/>
    <n v="3"/>
    <b v="0"/>
    <n v="5"/>
    <n v="15"/>
    <x v="1"/>
    <s v="translations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3319"/>
    <b v="0"/>
    <n v="2"/>
    <b v="0"/>
    <n v="0"/>
    <n v="22.5"/>
    <x v="4"/>
    <s v="food truc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3320"/>
    <b v="0"/>
    <n v="4"/>
    <b v="0"/>
    <n v="1"/>
    <n v="11.25"/>
    <x v="1"/>
    <s v="children's book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3321"/>
    <b v="0"/>
    <n v="2"/>
    <b v="0"/>
    <n v="1"/>
    <n v="22.5"/>
    <x v="6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322"/>
    <b v="0"/>
    <n v="3"/>
    <b v="0"/>
    <n v="2"/>
    <n v="15"/>
    <x v="6"/>
    <s v="plays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323"/>
    <b v="0"/>
    <n v="4"/>
    <b v="0"/>
    <n v="2"/>
    <n v="11.25"/>
    <x v="6"/>
    <s v="plays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324"/>
    <b v="0"/>
    <n v="3"/>
    <b v="0"/>
    <n v="3"/>
    <n v="15"/>
    <x v="6"/>
    <s v="plays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325"/>
    <b v="0"/>
    <n v="2"/>
    <b v="0"/>
    <n v="1"/>
    <n v="22.5"/>
    <x v="6"/>
    <s v="plays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3326"/>
    <b v="0"/>
    <n v="4"/>
    <b v="0"/>
    <n v="14"/>
    <n v="10.56"/>
    <x v="3"/>
    <s v="video games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3327"/>
    <b v="0"/>
    <n v="4"/>
    <b v="0"/>
    <n v="4"/>
    <n v="10.5"/>
    <x v="4"/>
    <s v="food trucks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3328"/>
    <b v="0"/>
    <n v="4"/>
    <b v="0"/>
    <n v="0"/>
    <n v="10.5"/>
    <x v="0"/>
    <s v="gadget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3329"/>
    <b v="0"/>
    <n v="6"/>
    <b v="0"/>
    <n v="0"/>
    <n v="6.83"/>
    <x v="3"/>
    <s v="video games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330"/>
    <b v="0"/>
    <n v="4"/>
    <b v="0"/>
    <n v="4"/>
    <n v="10.25"/>
    <x v="6"/>
    <s v="spaces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3331"/>
    <b v="0"/>
    <n v="4"/>
    <b v="0"/>
    <n v="2"/>
    <n v="10.25"/>
    <x v="6"/>
    <s v="plays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3332"/>
    <b v="0"/>
    <n v="2"/>
    <b v="0"/>
    <n v="0"/>
    <n v="20"/>
    <x v="5"/>
    <s v="science fiction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3333"/>
    <b v="0"/>
    <n v="3"/>
    <b v="0"/>
    <n v="3"/>
    <n v="13.33"/>
    <x v="5"/>
    <s v="science fiction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3334"/>
    <b v="0"/>
    <n v="2"/>
    <b v="0"/>
    <n v="1"/>
    <n v="20"/>
    <x v="7"/>
    <s v="jazz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3335"/>
    <b v="0"/>
    <n v="2"/>
    <b v="0"/>
    <n v="1"/>
    <n v="20"/>
    <x v="7"/>
    <s v="jazz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3336"/>
    <b v="0"/>
    <n v="1"/>
    <b v="0"/>
    <n v="1"/>
    <n v="40"/>
    <x v="7"/>
    <s v="world music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3337"/>
    <b v="1"/>
    <n v="4"/>
    <b v="0"/>
    <n v="1"/>
    <n v="10"/>
    <x v="2"/>
    <s v="photobooks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3338"/>
    <b v="1"/>
    <n v="2"/>
    <b v="0"/>
    <n v="1"/>
    <n v="20"/>
    <x v="2"/>
    <s v="photobooks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3339"/>
    <b v="0"/>
    <n v="26"/>
    <b v="0"/>
    <n v="0"/>
    <n v="1.54"/>
    <x v="2"/>
    <s v="photobooks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3340"/>
    <b v="0"/>
    <n v="3"/>
    <b v="0"/>
    <n v="1"/>
    <n v="13.33"/>
    <x v="4"/>
    <s v="food trucks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x v="3341"/>
    <b v="0"/>
    <n v="3"/>
    <b v="0"/>
    <n v="2"/>
    <n v="13.33"/>
    <x v="6"/>
    <s v="plays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342"/>
    <b v="0"/>
    <n v="3"/>
    <b v="0"/>
    <n v="0"/>
    <n v="13.33"/>
    <x v="6"/>
    <s v="spaces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343"/>
    <b v="0"/>
    <n v="3"/>
    <b v="0"/>
    <n v="3"/>
    <n v="13.33"/>
    <x v="6"/>
    <s v="musical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3344"/>
    <b v="0"/>
    <n v="2"/>
    <b v="0"/>
    <n v="1"/>
    <n v="20"/>
    <x v="6"/>
    <s v="plays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3345"/>
    <b v="0"/>
    <n v="3"/>
    <b v="0"/>
    <n v="0"/>
    <n v="13"/>
    <x v="0"/>
    <s v="web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3346"/>
    <b v="0"/>
    <n v="4"/>
    <b v="0"/>
    <n v="1"/>
    <n v="9.75"/>
    <x v="6"/>
    <s v="plays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347"/>
    <b v="1"/>
    <n v="4"/>
    <b v="0"/>
    <n v="4"/>
    <n v="9.5"/>
    <x v="6"/>
    <s v="plays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3348"/>
    <b v="0"/>
    <n v="2"/>
    <b v="0"/>
    <n v="1"/>
    <n v="18.5"/>
    <x v="6"/>
    <s v="plays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3349"/>
    <b v="0"/>
    <n v="2"/>
    <b v="0"/>
    <n v="0"/>
    <n v="18"/>
    <x v="3"/>
    <s v="mobile games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3350"/>
    <b v="0"/>
    <n v="3"/>
    <b v="0"/>
    <n v="1"/>
    <n v="12"/>
    <x v="0"/>
    <s v="space exploration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3351"/>
    <b v="0"/>
    <n v="3"/>
    <b v="0"/>
    <n v="0"/>
    <n v="12"/>
    <x v="4"/>
    <s v="food truc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3352"/>
    <b v="0"/>
    <n v="4"/>
    <b v="0"/>
    <n v="1"/>
    <n v="9"/>
    <x v="1"/>
    <s v="children's books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3353"/>
    <b v="0"/>
    <n v="4"/>
    <b v="0"/>
    <n v="1"/>
    <n v="8.75"/>
    <x v="0"/>
    <s v="web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3354"/>
    <b v="0"/>
    <n v="3"/>
    <b v="0"/>
    <n v="0"/>
    <n v="11.67"/>
    <x v="4"/>
    <s v="food trucks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3355"/>
    <b v="0"/>
    <n v="2"/>
    <b v="0"/>
    <n v="0"/>
    <n v="17.5"/>
    <x v="4"/>
    <s v="food trucks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3356"/>
    <b v="0"/>
    <n v="3"/>
    <b v="0"/>
    <n v="5"/>
    <n v="11.67"/>
    <x v="2"/>
    <s v="nature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3357"/>
    <b v="0"/>
    <n v="3"/>
    <b v="0"/>
    <n v="1"/>
    <n v="11.67"/>
    <x v="7"/>
    <s v="faith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3358"/>
    <b v="0"/>
    <n v="4"/>
    <b v="0"/>
    <n v="1"/>
    <n v="8.75"/>
    <x v="7"/>
    <s v="faith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3359"/>
    <b v="0"/>
    <n v="2"/>
    <b v="0"/>
    <n v="0"/>
    <n v="17.5"/>
    <x v="4"/>
    <s v="food trucks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3360"/>
    <b v="0"/>
    <n v="4"/>
    <b v="0"/>
    <n v="0"/>
    <n v="8.75"/>
    <x v="1"/>
    <s v="children's books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3361"/>
    <b v="0"/>
    <n v="1"/>
    <b v="0"/>
    <n v="2"/>
    <n v="35"/>
    <x v="6"/>
    <s v="plays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362"/>
    <b v="0"/>
    <n v="2"/>
    <b v="0"/>
    <n v="0"/>
    <n v="17.5"/>
    <x v="6"/>
    <s v="musical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363"/>
    <b v="0"/>
    <n v="2"/>
    <b v="0"/>
    <n v="2"/>
    <n v="17.5"/>
    <x v="6"/>
    <s v="musical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3364"/>
    <b v="0"/>
    <n v="1"/>
    <b v="0"/>
    <n v="1"/>
    <n v="34.950000000000003"/>
    <x v="6"/>
    <s v="plays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3365"/>
    <b v="0"/>
    <n v="1"/>
    <b v="0"/>
    <n v="1"/>
    <n v="34"/>
    <x v="7"/>
    <s v="faith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3366"/>
    <b v="0"/>
    <n v="4"/>
    <b v="0"/>
    <n v="0"/>
    <n v="8.5"/>
    <x v="3"/>
    <s v="video games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3367"/>
    <b v="0"/>
    <n v="3"/>
    <b v="0"/>
    <n v="1"/>
    <n v="11.33"/>
    <x v="1"/>
    <s v="children's books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3368"/>
    <b v="0"/>
    <n v="2"/>
    <b v="0"/>
    <n v="1"/>
    <n v="16"/>
    <x v="1"/>
    <s v="fiction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369"/>
    <b v="0"/>
    <n v="4"/>
    <b v="0"/>
    <n v="2"/>
    <n v="8"/>
    <x v="6"/>
    <s v="plays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3370"/>
    <b v="0"/>
    <n v="3"/>
    <b v="0"/>
    <n v="3"/>
    <n v="10.67"/>
    <x v="6"/>
    <s v="plays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3371"/>
    <b v="0"/>
    <n v="3"/>
    <b v="0"/>
    <n v="0"/>
    <n v="10.33"/>
    <x v="5"/>
    <s v="animation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3372"/>
    <b v="0"/>
    <n v="2"/>
    <b v="0"/>
    <n v="0"/>
    <n v="15.5"/>
    <x v="0"/>
    <s v="web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3373"/>
    <b v="0"/>
    <n v="2"/>
    <b v="0"/>
    <n v="0"/>
    <n v="15"/>
    <x v="5"/>
    <s v="science fiction"/>
    <x v="2"/>
  </r>
  <r>
    <n v="497"/>
    <s v="Galaxy Probe Kids"/>
    <s v="live-action/animated series pilot."/>
    <n v="4480"/>
    <n v="30"/>
    <x v="2"/>
    <s v="US"/>
    <s v="USD"/>
    <n v="1419483600"/>
    <n v="1414889665"/>
    <x v="3374"/>
    <b v="0"/>
    <n v="3"/>
    <b v="0"/>
    <n v="1"/>
    <n v="10"/>
    <x v="5"/>
    <s v="animation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3375"/>
    <b v="0"/>
    <n v="1"/>
    <b v="0"/>
    <n v="1"/>
    <n v="30"/>
    <x v="7"/>
    <s v="indie rock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3376"/>
    <b v="0"/>
    <n v="2"/>
    <b v="0"/>
    <n v="1"/>
    <n v="15"/>
    <x v="7"/>
    <s v="jazz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3377"/>
    <b v="0"/>
    <n v="1"/>
    <b v="0"/>
    <n v="1"/>
    <n v="30"/>
    <x v="7"/>
    <s v="jazz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3378"/>
    <b v="0"/>
    <n v="1"/>
    <b v="0"/>
    <n v="0"/>
    <n v="30"/>
    <x v="4"/>
    <s v="food trucks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3379"/>
    <b v="0"/>
    <n v="2"/>
    <b v="0"/>
    <n v="1"/>
    <n v="15"/>
    <x v="1"/>
    <s v="fiction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3380"/>
    <b v="0"/>
    <n v="4"/>
    <b v="1"/>
    <n v="120"/>
    <n v="7.5"/>
    <x v="2"/>
    <s v="photobooks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3381"/>
    <b v="0"/>
    <n v="1"/>
    <b v="0"/>
    <n v="0"/>
    <n v="30"/>
    <x v="0"/>
    <s v="web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3382"/>
    <b v="0"/>
    <n v="2"/>
    <b v="0"/>
    <n v="0"/>
    <n v="15"/>
    <x v="4"/>
    <s v="food trucks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3383"/>
    <b v="0"/>
    <n v="2"/>
    <b v="0"/>
    <n v="1"/>
    <n v="15"/>
    <x v="4"/>
    <s v="restaurants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3384"/>
    <b v="0"/>
    <n v="1"/>
    <b v="0"/>
    <n v="5"/>
    <n v="30"/>
    <x v="6"/>
    <s v="plays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385"/>
    <b v="0"/>
    <n v="2"/>
    <b v="0"/>
    <n v="6"/>
    <n v="15"/>
    <x v="6"/>
    <s v="musical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3386"/>
    <b v="0"/>
    <n v="5"/>
    <b v="0"/>
    <n v="0"/>
    <n v="5.8"/>
    <x v="3"/>
    <s v="video games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3387"/>
    <b v="0"/>
    <n v="4"/>
    <b v="1"/>
    <n v="116"/>
    <n v="7.25"/>
    <x v="7"/>
    <s v="classical music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3388"/>
    <b v="0"/>
    <n v="1"/>
    <b v="0"/>
    <n v="0"/>
    <n v="29"/>
    <x v="6"/>
    <s v="plays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3389"/>
    <b v="0"/>
    <n v="4"/>
    <b v="0"/>
    <n v="1"/>
    <n v="7.25"/>
    <x v="6"/>
    <s v="plays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3390"/>
    <b v="0"/>
    <n v="1"/>
    <b v="0"/>
    <n v="1"/>
    <n v="28"/>
    <x v="0"/>
    <s v="wearables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3391"/>
    <b v="0"/>
    <n v="2"/>
    <b v="0"/>
    <n v="1"/>
    <n v="14"/>
    <x v="1"/>
    <s v="art book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3392"/>
    <b v="0"/>
    <n v="4"/>
    <b v="0"/>
    <n v="1"/>
    <n v="6.75"/>
    <x v="6"/>
    <s v="plays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3393"/>
    <b v="0"/>
    <n v="2"/>
    <b v="0"/>
    <n v="0"/>
    <n v="13.01"/>
    <x v="4"/>
    <s v="food trucks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3394"/>
    <b v="0"/>
    <n v="2"/>
    <b v="0"/>
    <n v="0"/>
    <n v="13"/>
    <x v="5"/>
    <s v="animation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3395"/>
    <b v="0"/>
    <n v="2"/>
    <b v="0"/>
    <n v="0"/>
    <n v="13"/>
    <x v="0"/>
    <s v="web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3396"/>
    <b v="0"/>
    <n v="2"/>
    <b v="0"/>
    <n v="0"/>
    <n v="13"/>
    <x v="0"/>
    <s v="wearables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3397"/>
    <b v="0"/>
    <n v="2"/>
    <b v="0"/>
    <n v="0"/>
    <n v="13"/>
    <x v="1"/>
    <s v="translations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3398"/>
    <b v="0"/>
    <n v="2"/>
    <b v="0"/>
    <n v="0"/>
    <n v="13"/>
    <x v="3"/>
    <s v="mobile games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3399"/>
    <b v="0"/>
    <n v="2"/>
    <b v="0"/>
    <n v="1"/>
    <n v="13"/>
    <x v="3"/>
    <s v="video games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3400"/>
    <b v="0"/>
    <n v="2"/>
    <b v="0"/>
    <n v="0"/>
    <n v="13"/>
    <x v="4"/>
    <s v="food trucks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3401"/>
    <b v="0"/>
    <n v="2"/>
    <b v="0"/>
    <n v="2"/>
    <n v="13"/>
    <x v="4"/>
    <s v="food trucks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402"/>
    <b v="0"/>
    <n v="2"/>
    <b v="0"/>
    <n v="0"/>
    <n v="13"/>
    <x v="6"/>
    <s v="spaces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403"/>
    <b v="0"/>
    <n v="4"/>
    <b v="0"/>
    <n v="0"/>
    <n v="6.5"/>
    <x v="6"/>
    <s v="spaces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404"/>
    <b v="0"/>
    <n v="2"/>
    <b v="0"/>
    <n v="0"/>
    <n v="13"/>
    <x v="6"/>
    <s v="plays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3405"/>
    <b v="0"/>
    <n v="2"/>
    <b v="0"/>
    <n v="1"/>
    <n v="13"/>
    <x v="6"/>
    <s v="plays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3406"/>
    <b v="0"/>
    <n v="1"/>
    <b v="0"/>
    <n v="0"/>
    <n v="25"/>
    <x v="5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x v="3407"/>
    <b v="0"/>
    <n v="2"/>
    <b v="0"/>
    <n v="0"/>
    <n v="12.5"/>
    <x v="5"/>
    <s v="animation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3408"/>
    <b v="0"/>
    <n v="1"/>
    <b v="0"/>
    <n v="1"/>
    <n v="25"/>
    <x v="0"/>
    <s v="web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3409"/>
    <b v="0"/>
    <n v="1"/>
    <b v="0"/>
    <n v="0"/>
    <n v="25"/>
    <x v="7"/>
    <s v="jazz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3410"/>
    <b v="0"/>
    <n v="2"/>
    <b v="0"/>
    <n v="13"/>
    <n v="12.5"/>
    <x v="3"/>
    <s v="video games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3411"/>
    <b v="0"/>
    <n v="1"/>
    <b v="0"/>
    <n v="1"/>
    <n v="25"/>
    <x v="3"/>
    <s v="video games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3412"/>
    <b v="0"/>
    <n v="1"/>
    <b v="0"/>
    <n v="0"/>
    <n v="25"/>
    <x v="4"/>
    <s v="food trucks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3413"/>
    <b v="0"/>
    <n v="1"/>
    <b v="0"/>
    <n v="1"/>
    <n v="25"/>
    <x v="7"/>
    <s v="world music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3414"/>
    <b v="0"/>
    <n v="4"/>
    <b v="0"/>
    <n v="2"/>
    <n v="6.25"/>
    <x v="2"/>
    <s v="photobooks"/>
    <x v="2"/>
  </r>
  <r>
    <n v="1988"/>
    <s v="Phillip Michael Photography"/>
    <s v="Expressing art in an image!"/>
    <n v="6000"/>
    <n v="25"/>
    <x v="2"/>
    <s v="US"/>
    <s v="USD"/>
    <n v="1440094742"/>
    <n v="1437502742"/>
    <x v="3415"/>
    <b v="0"/>
    <n v="1"/>
    <b v="0"/>
    <n v="0"/>
    <n v="25"/>
    <x v="2"/>
    <s v="people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3416"/>
    <b v="0"/>
    <n v="1"/>
    <b v="0"/>
    <n v="0"/>
    <n v="25"/>
    <x v="3"/>
    <s v="video games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3417"/>
    <b v="0"/>
    <n v="3"/>
    <b v="0"/>
    <n v="5"/>
    <n v="8.33"/>
    <x v="3"/>
    <s v="video games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3418"/>
    <b v="0"/>
    <n v="1"/>
    <b v="0"/>
    <n v="0"/>
    <n v="25"/>
    <x v="0"/>
    <s v="web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3419"/>
    <b v="0"/>
    <n v="1"/>
    <b v="0"/>
    <n v="0"/>
    <n v="25"/>
    <x v="0"/>
    <s v="web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3420"/>
    <b v="0"/>
    <n v="3"/>
    <b v="0"/>
    <n v="1"/>
    <n v="8.33"/>
    <x v="4"/>
    <s v="food trucks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3421"/>
    <b v="0"/>
    <n v="1"/>
    <b v="0"/>
    <n v="1"/>
    <n v="25"/>
    <x v="4"/>
    <s v="food trucks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3422"/>
    <b v="0"/>
    <n v="1"/>
    <b v="0"/>
    <n v="1"/>
    <n v="25"/>
    <x v="1"/>
    <s v="children's book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x v="3423"/>
    <b v="0"/>
    <n v="2"/>
    <b v="0"/>
    <n v="1"/>
    <n v="12.5"/>
    <x v="6"/>
    <s v="plays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3424"/>
    <b v="0"/>
    <n v="1"/>
    <b v="0"/>
    <n v="0"/>
    <n v="25"/>
    <x v="6"/>
    <s v="plays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3425"/>
    <b v="0"/>
    <n v="2"/>
    <b v="0"/>
    <n v="3"/>
    <n v="12.5"/>
    <x v="6"/>
    <s v="spaces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426"/>
    <b v="0"/>
    <n v="1"/>
    <b v="0"/>
    <n v="0"/>
    <n v="25"/>
    <x v="6"/>
    <s v="spaces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427"/>
    <b v="0"/>
    <n v="2"/>
    <b v="0"/>
    <n v="1"/>
    <n v="12.5"/>
    <x v="6"/>
    <s v="musical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428"/>
    <b v="0"/>
    <n v="1"/>
    <b v="0"/>
    <n v="1"/>
    <n v="25"/>
    <x v="6"/>
    <s v="plays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429"/>
    <b v="0"/>
    <n v="1"/>
    <b v="0"/>
    <n v="3"/>
    <n v="25"/>
    <x v="6"/>
    <s v="plays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430"/>
    <b v="0"/>
    <n v="1"/>
    <b v="0"/>
    <n v="5"/>
    <n v="25"/>
    <x v="6"/>
    <s v="musical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431"/>
    <b v="0"/>
    <n v="1"/>
    <b v="0"/>
    <n v="1"/>
    <n v="25"/>
    <x v="6"/>
    <s v="plays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432"/>
    <b v="0"/>
    <n v="2"/>
    <b v="0"/>
    <n v="1"/>
    <n v="12.5"/>
    <x v="6"/>
    <s v="plays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433"/>
    <b v="0"/>
    <n v="1"/>
    <b v="0"/>
    <n v="1"/>
    <n v="25"/>
    <x v="6"/>
    <s v="plays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434"/>
    <b v="0"/>
    <n v="1"/>
    <b v="0"/>
    <n v="0"/>
    <n v="25"/>
    <x v="6"/>
    <s v="plays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3435"/>
    <b v="0"/>
    <n v="1"/>
    <b v="0"/>
    <n v="0"/>
    <n v="25"/>
    <x v="6"/>
    <s v="plays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3436"/>
    <b v="0"/>
    <n v="5"/>
    <b v="0"/>
    <n v="2"/>
    <n v="4.8"/>
    <x v="5"/>
    <s v="animation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3437"/>
    <b v="0"/>
    <n v="9"/>
    <b v="0"/>
    <n v="0"/>
    <n v="2.67"/>
    <x v="6"/>
    <s v="spaces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3438"/>
    <b v="0"/>
    <n v="4"/>
    <b v="0"/>
    <n v="5"/>
    <n v="5.75"/>
    <x v="6"/>
    <s v="plays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3439"/>
    <b v="0"/>
    <n v="4"/>
    <b v="0"/>
    <n v="2"/>
    <n v="5.75"/>
    <x v="6"/>
    <s v="plays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3440"/>
    <b v="0"/>
    <n v="1"/>
    <b v="0"/>
    <n v="1"/>
    <n v="22"/>
    <x v="7"/>
    <s v="faith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441"/>
    <b v="0"/>
    <n v="3"/>
    <b v="0"/>
    <n v="0"/>
    <n v="7.33"/>
    <x v="6"/>
    <s v="spaces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3442"/>
    <b v="0"/>
    <n v="3"/>
    <b v="0"/>
    <n v="1"/>
    <n v="7"/>
    <x v="1"/>
    <s v="fiction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3443"/>
    <b v="0"/>
    <n v="2"/>
    <b v="0"/>
    <n v="0"/>
    <n v="10.5"/>
    <x v="7"/>
    <s v="jazz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3444"/>
    <b v="0"/>
    <n v="7"/>
    <b v="0"/>
    <n v="1"/>
    <n v="3"/>
    <x v="3"/>
    <s v="video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3445"/>
    <b v="0"/>
    <n v="2"/>
    <b v="0"/>
    <n v="0"/>
    <n v="10.5"/>
    <x v="3"/>
    <s v="mobile games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3446"/>
    <b v="0"/>
    <n v="2"/>
    <b v="0"/>
    <n v="1"/>
    <n v="10.5"/>
    <x v="4"/>
    <s v="food trucks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3447"/>
    <b v="0"/>
    <n v="3"/>
    <b v="0"/>
    <n v="1"/>
    <n v="7"/>
    <x v="6"/>
    <s v="plays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448"/>
    <b v="0"/>
    <n v="2"/>
    <b v="0"/>
    <n v="0"/>
    <n v="10.5"/>
    <x v="6"/>
    <s v="plays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3449"/>
    <b v="0"/>
    <n v="2"/>
    <b v="0"/>
    <n v="0"/>
    <n v="10.5"/>
    <x v="6"/>
    <s v="plays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3450"/>
    <b v="0"/>
    <n v="3"/>
    <b v="0"/>
    <n v="0"/>
    <n v="7"/>
    <x v="6"/>
    <s v="plays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3451"/>
    <b v="0"/>
    <n v="1"/>
    <b v="0"/>
    <n v="0"/>
    <n v="20"/>
    <x v="5"/>
    <s v="drama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3452"/>
    <b v="0"/>
    <n v="1"/>
    <b v="0"/>
    <n v="1"/>
    <n v="20"/>
    <x v="0"/>
    <s v="web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3453"/>
    <b v="0"/>
    <n v="2"/>
    <b v="0"/>
    <n v="0"/>
    <n v="10"/>
    <x v="0"/>
    <s v="web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3454"/>
    <b v="0"/>
    <n v="2"/>
    <b v="0"/>
    <n v="1"/>
    <n v="10"/>
    <x v="7"/>
    <s v="indie rock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3455"/>
    <b v="0"/>
    <n v="1"/>
    <b v="0"/>
    <n v="1"/>
    <n v="20"/>
    <x v="3"/>
    <s v="mobile games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3456"/>
    <b v="0"/>
    <n v="1"/>
    <b v="0"/>
    <n v="4"/>
    <n v="20"/>
    <x v="2"/>
    <s v="nature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3457"/>
    <b v="0"/>
    <n v="1"/>
    <b v="0"/>
    <n v="0"/>
    <n v="20"/>
    <x v="7"/>
    <s v="faith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3458"/>
    <b v="0"/>
    <n v="1"/>
    <b v="0"/>
    <n v="0"/>
    <n v="20"/>
    <x v="6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3459"/>
    <b v="0"/>
    <n v="1"/>
    <b v="0"/>
    <n v="0"/>
    <n v="20"/>
    <x v="6"/>
    <s v="plays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460"/>
    <b v="0"/>
    <n v="2"/>
    <b v="0"/>
    <n v="13"/>
    <n v="10"/>
    <x v="6"/>
    <s v="plays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461"/>
    <b v="0"/>
    <n v="2"/>
    <b v="0"/>
    <n v="0"/>
    <n v="10"/>
    <x v="6"/>
    <s v="plays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3462"/>
    <b v="0"/>
    <n v="1"/>
    <b v="0"/>
    <n v="0"/>
    <n v="20"/>
    <x v="6"/>
    <s v="plays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3463"/>
    <b v="0"/>
    <n v="5"/>
    <b v="0"/>
    <n v="0"/>
    <n v="3.8"/>
    <x v="0"/>
    <s v="space exploration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3464"/>
    <b v="0"/>
    <n v="4"/>
    <b v="0"/>
    <n v="8"/>
    <n v="4.75"/>
    <x v="6"/>
    <s v="plays"/>
    <x v="2"/>
  </r>
  <r>
    <n v="638"/>
    <s v="W (Canceled)"/>
    <s v="O0"/>
    <n v="200000"/>
    <n v="18"/>
    <x v="1"/>
    <s v="DE"/>
    <s v="EUR"/>
    <n v="1490447662"/>
    <n v="1485267262"/>
    <x v="3465"/>
    <b v="0"/>
    <n v="6"/>
    <b v="0"/>
    <n v="0"/>
    <n v="3"/>
    <x v="0"/>
    <s v="web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3466"/>
    <b v="0"/>
    <n v="1"/>
    <b v="0"/>
    <n v="0"/>
    <n v="18"/>
    <x v="7"/>
    <s v="faith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3467"/>
    <b v="0"/>
    <n v="3"/>
    <b v="0"/>
    <n v="0"/>
    <n v="5.67"/>
    <x v="5"/>
    <s v="drama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3468"/>
    <b v="0"/>
    <n v="3"/>
    <b v="0"/>
    <n v="0"/>
    <n v="5.67"/>
    <x v="4"/>
    <s v="food trucks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3469"/>
    <b v="0"/>
    <n v="3"/>
    <b v="0"/>
    <n v="2"/>
    <n v="5.33"/>
    <x v="3"/>
    <s v="video games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3470"/>
    <b v="0"/>
    <n v="1"/>
    <b v="0"/>
    <n v="0"/>
    <n v="16"/>
    <x v="6"/>
    <s v="plays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3471"/>
    <b v="0"/>
    <n v="2"/>
    <b v="0"/>
    <n v="0"/>
    <n v="7.5"/>
    <x v="0"/>
    <s v="wearables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3472"/>
    <b v="0"/>
    <n v="1"/>
    <b v="0"/>
    <n v="1"/>
    <n v="15"/>
    <x v="8"/>
    <s v="audio"/>
    <x v="5"/>
  </r>
  <r>
    <n v="1086"/>
    <s v="Cyber Universe Online"/>
    <s v="Humanity's future in the Galaxy"/>
    <n v="18000"/>
    <n v="15"/>
    <x v="2"/>
    <s v="US"/>
    <s v="USD"/>
    <n v="1408913291"/>
    <n v="1406321291"/>
    <x v="3473"/>
    <b v="0"/>
    <n v="2"/>
    <b v="0"/>
    <n v="0"/>
    <n v="7.5"/>
    <x v="3"/>
    <s v="video games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x v="3474"/>
    <b v="0"/>
    <n v="3"/>
    <b v="0"/>
    <n v="0"/>
    <n v="5"/>
    <x v="1"/>
    <s v="translations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3475"/>
    <b v="0"/>
    <n v="2"/>
    <b v="0"/>
    <n v="1"/>
    <n v="7.5"/>
    <x v="1"/>
    <s v="translations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3476"/>
    <b v="0"/>
    <n v="2"/>
    <b v="0"/>
    <n v="0"/>
    <n v="7.5"/>
    <x v="1"/>
    <s v="translations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3477"/>
    <b v="0"/>
    <n v="1"/>
    <b v="0"/>
    <n v="1"/>
    <n v="15"/>
    <x v="1"/>
    <s v="translations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3478"/>
    <b v="0"/>
    <n v="1"/>
    <b v="0"/>
    <n v="0"/>
    <n v="15"/>
    <x v="2"/>
    <s v="places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3479"/>
    <b v="0"/>
    <n v="2"/>
    <b v="0"/>
    <n v="3"/>
    <n v="7.5"/>
    <x v="2"/>
    <s v="photobooks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3480"/>
    <b v="0"/>
    <n v="1"/>
    <b v="0"/>
    <n v="2"/>
    <n v="15"/>
    <x v="0"/>
    <s v="web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3481"/>
    <b v="0"/>
    <n v="1"/>
    <b v="0"/>
    <n v="1"/>
    <n v="15"/>
    <x v="0"/>
    <s v="space exploration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482"/>
    <b v="0"/>
    <n v="2"/>
    <b v="0"/>
    <n v="2"/>
    <n v="7.5"/>
    <x v="6"/>
    <s v="musical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483"/>
    <b v="0"/>
    <n v="3"/>
    <b v="0"/>
    <n v="10"/>
    <n v="5"/>
    <x v="6"/>
    <s v="plays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484"/>
    <b v="0"/>
    <n v="1"/>
    <b v="0"/>
    <n v="0"/>
    <n v="15"/>
    <x v="6"/>
    <s v="plays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3485"/>
    <b v="0"/>
    <n v="3"/>
    <b v="0"/>
    <n v="0"/>
    <n v="4.83"/>
    <x v="5"/>
    <s v="animation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3486"/>
    <b v="0"/>
    <n v="7"/>
    <b v="0"/>
    <n v="0"/>
    <n v="2"/>
    <x v="0"/>
    <s v="web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487"/>
    <b v="0"/>
    <n v="1"/>
    <b v="1"/>
    <n v="100"/>
    <n v="13"/>
    <x v="5"/>
    <s v="television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x v="3488"/>
    <b v="0"/>
    <n v="4"/>
    <b v="1"/>
    <n v="130"/>
    <n v="3.25"/>
    <x v="6"/>
    <s v="plays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3489"/>
    <b v="0"/>
    <n v="3"/>
    <b v="0"/>
    <n v="0"/>
    <n v="4"/>
    <x v="0"/>
    <s v="web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3490"/>
    <b v="0"/>
    <n v="4"/>
    <b v="0"/>
    <n v="0"/>
    <n v="3"/>
    <x v="3"/>
    <s v="video games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3491"/>
    <b v="0"/>
    <n v="3"/>
    <b v="0"/>
    <n v="1"/>
    <n v="4"/>
    <x v="0"/>
    <s v="gadgets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3492"/>
    <b v="0"/>
    <n v="2"/>
    <b v="0"/>
    <n v="0"/>
    <n v="5.5"/>
    <x v="5"/>
    <s v="drama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3493"/>
    <b v="0"/>
    <n v="2"/>
    <b v="0"/>
    <n v="0"/>
    <n v="5.5"/>
    <x v="5"/>
    <s v="animation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3494"/>
    <b v="0"/>
    <n v="4"/>
    <b v="0"/>
    <n v="0"/>
    <n v="2.75"/>
    <x v="0"/>
    <s v="wearables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3495"/>
    <b v="0"/>
    <n v="3"/>
    <b v="0"/>
    <n v="0"/>
    <n v="3.67"/>
    <x v="3"/>
    <s v="video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3496"/>
    <b v="0"/>
    <n v="3"/>
    <b v="0"/>
    <n v="0"/>
    <n v="3.67"/>
    <x v="3"/>
    <s v="mobile games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3497"/>
    <b v="0"/>
    <n v="2"/>
    <b v="0"/>
    <n v="0"/>
    <n v="5.5"/>
    <x v="7"/>
    <s v="faith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498"/>
    <b v="0"/>
    <n v="2"/>
    <b v="0"/>
    <n v="0"/>
    <n v="5.5"/>
    <x v="6"/>
    <s v="spaces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499"/>
    <b v="0"/>
    <n v="2"/>
    <b v="0"/>
    <n v="1"/>
    <n v="5.5"/>
    <x v="6"/>
    <s v="plays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500"/>
    <b v="0"/>
    <n v="2"/>
    <b v="0"/>
    <n v="0"/>
    <n v="5.5"/>
    <x v="6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501"/>
    <b v="0"/>
    <n v="2"/>
    <b v="0"/>
    <n v="0"/>
    <n v="5.5"/>
    <x v="6"/>
    <s v="plays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3502"/>
    <b v="0"/>
    <n v="1"/>
    <b v="0"/>
    <n v="0"/>
    <n v="10"/>
    <x v="5"/>
    <s v="science fiction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3503"/>
    <b v="0"/>
    <n v="1"/>
    <b v="0"/>
    <n v="0"/>
    <n v="10"/>
    <x v="5"/>
    <s v="science fiction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3504"/>
    <b v="0"/>
    <n v="1"/>
    <b v="0"/>
    <n v="0"/>
    <n v="10"/>
    <x v="5"/>
    <s v="science fiction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3505"/>
    <b v="0"/>
    <n v="1"/>
    <b v="0"/>
    <n v="0"/>
    <n v="10"/>
    <x v="5"/>
    <s v="drama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3506"/>
    <b v="0"/>
    <n v="2"/>
    <b v="0"/>
    <n v="0"/>
    <n v="5"/>
    <x v="5"/>
    <s v="animation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3507"/>
    <b v="0"/>
    <n v="1"/>
    <b v="0"/>
    <n v="0"/>
    <n v="10"/>
    <x v="5"/>
    <s v="animation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3508"/>
    <b v="0"/>
    <n v="1"/>
    <b v="0"/>
    <n v="0"/>
    <n v="10"/>
    <x v="5"/>
    <s v="animation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3509"/>
    <b v="0"/>
    <n v="1"/>
    <b v="0"/>
    <n v="0"/>
    <n v="10"/>
    <x v="0"/>
    <s v="web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3510"/>
    <b v="0"/>
    <n v="2"/>
    <b v="0"/>
    <n v="1"/>
    <n v="5"/>
    <x v="0"/>
    <s v="web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3511"/>
    <b v="0"/>
    <n v="1"/>
    <b v="0"/>
    <n v="0"/>
    <n v="10"/>
    <x v="0"/>
    <s v="web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3512"/>
    <b v="0"/>
    <n v="1"/>
    <b v="0"/>
    <n v="0"/>
    <n v="10"/>
    <x v="0"/>
    <s v="web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3513"/>
    <b v="0"/>
    <n v="1"/>
    <b v="0"/>
    <n v="0"/>
    <n v="10"/>
    <x v="1"/>
    <s v="fiction"/>
    <x v="4"/>
  </r>
  <r>
    <n v="847"/>
    <s v="CENTROPYMUSIC"/>
    <s v="MUSIC WITH MEANING!  MUSIC THAT MATTERS!!!"/>
    <n v="10"/>
    <n v="10"/>
    <x v="0"/>
    <s v="US"/>
    <s v="USD"/>
    <n v="1436555376"/>
    <n v="1433963376"/>
    <x v="3514"/>
    <b v="0"/>
    <n v="1"/>
    <b v="1"/>
    <n v="100"/>
    <n v="10"/>
    <x v="7"/>
    <s v="metal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3515"/>
    <b v="0"/>
    <n v="1"/>
    <b v="0"/>
    <n v="2"/>
    <n v="10"/>
    <x v="8"/>
    <s v="audio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3516"/>
    <b v="0"/>
    <n v="1"/>
    <b v="0"/>
    <n v="1"/>
    <n v="10"/>
    <x v="3"/>
    <s v="video games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3517"/>
    <b v="0"/>
    <n v="3"/>
    <b v="0"/>
    <n v="0"/>
    <n v="3.33"/>
    <x v="3"/>
    <s v="video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3518"/>
    <b v="0"/>
    <n v="2"/>
    <b v="0"/>
    <n v="1"/>
    <n v="5"/>
    <x v="3"/>
    <s v="mobile games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3519"/>
    <b v="0"/>
    <n v="1"/>
    <b v="0"/>
    <n v="0"/>
    <n v="10"/>
    <x v="4"/>
    <s v="food trucks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3520"/>
    <b v="0"/>
    <n v="1"/>
    <b v="0"/>
    <n v="0"/>
    <n v="10"/>
    <x v="2"/>
    <s v="nature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3521"/>
    <b v="0"/>
    <n v="1"/>
    <b v="0"/>
    <n v="0"/>
    <n v="10"/>
    <x v="1"/>
    <s v="art books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3522"/>
    <b v="0"/>
    <n v="2"/>
    <b v="0"/>
    <n v="0"/>
    <n v="5"/>
    <x v="7"/>
    <s v="faith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3523"/>
    <b v="0"/>
    <n v="2"/>
    <b v="0"/>
    <n v="0"/>
    <n v="5"/>
    <x v="3"/>
    <s v="mobile games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3524"/>
    <b v="0"/>
    <n v="1"/>
    <b v="0"/>
    <n v="0"/>
    <n v="10"/>
    <x v="3"/>
    <s v="mobile games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3525"/>
    <b v="0"/>
    <n v="1"/>
    <b v="0"/>
    <n v="0"/>
    <n v="10"/>
    <x v="0"/>
    <s v="gadgets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3526"/>
    <b v="0"/>
    <n v="2"/>
    <b v="0"/>
    <n v="0"/>
    <n v="5"/>
    <x v="3"/>
    <s v="video games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3527"/>
    <b v="0"/>
    <n v="1"/>
    <b v="1"/>
    <n v="200"/>
    <n v="10"/>
    <x v="7"/>
    <s v="electronic music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3528"/>
    <b v="0"/>
    <n v="1"/>
    <b v="0"/>
    <n v="0"/>
    <n v="10"/>
    <x v="0"/>
    <s v="web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3529"/>
    <b v="0"/>
    <n v="1"/>
    <b v="0"/>
    <n v="0"/>
    <n v="10"/>
    <x v="0"/>
    <s v="web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3530"/>
    <b v="0"/>
    <n v="2"/>
    <b v="0"/>
    <n v="0"/>
    <n v="5"/>
    <x v="4"/>
    <s v="food trucks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3531"/>
    <b v="0"/>
    <n v="1"/>
    <b v="0"/>
    <n v="0"/>
    <n v="10"/>
    <x v="4"/>
    <s v="food truc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x v="3532"/>
    <b v="0"/>
    <n v="2"/>
    <b v="0"/>
    <n v="1"/>
    <n v="5"/>
    <x v="1"/>
    <s v="children's books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3533"/>
    <b v="0"/>
    <n v="1"/>
    <b v="0"/>
    <n v="0"/>
    <n v="10"/>
    <x v="1"/>
    <s v="children's books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3534"/>
    <b v="0"/>
    <n v="1"/>
    <b v="0"/>
    <n v="1"/>
    <n v="10"/>
    <x v="6"/>
    <s v="plays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3535"/>
    <b v="0"/>
    <n v="1"/>
    <b v="0"/>
    <n v="5"/>
    <n v="10"/>
    <x v="6"/>
    <s v="plays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536"/>
    <b v="0"/>
    <n v="2"/>
    <b v="0"/>
    <n v="0"/>
    <n v="5"/>
    <x v="6"/>
    <s v="spaces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537"/>
    <b v="0"/>
    <n v="1"/>
    <b v="0"/>
    <n v="0"/>
    <n v="10"/>
    <x v="6"/>
    <s v="spaces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538"/>
    <b v="0"/>
    <n v="1"/>
    <b v="0"/>
    <n v="1"/>
    <n v="10"/>
    <x v="6"/>
    <s v="spaces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539"/>
    <b v="0"/>
    <n v="1"/>
    <b v="0"/>
    <n v="1"/>
    <n v="10"/>
    <x v="6"/>
    <s v="plays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540"/>
    <b v="0"/>
    <n v="1"/>
    <b v="0"/>
    <n v="0"/>
    <n v="10"/>
    <x v="6"/>
    <s v="plays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541"/>
    <b v="0"/>
    <n v="1"/>
    <b v="0"/>
    <n v="1"/>
    <n v="10"/>
    <x v="6"/>
    <s v="plays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542"/>
    <b v="0"/>
    <n v="1"/>
    <b v="0"/>
    <n v="10"/>
    <n v="10"/>
    <x v="6"/>
    <s v="plays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543"/>
    <b v="0"/>
    <n v="2"/>
    <b v="0"/>
    <n v="2"/>
    <n v="5"/>
    <x v="6"/>
    <s v="musical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544"/>
    <b v="0"/>
    <n v="1"/>
    <b v="0"/>
    <n v="2"/>
    <n v="10"/>
    <x v="6"/>
    <s v="plays"/>
    <x v="4"/>
  </r>
  <r>
    <n v="3868"/>
    <s v="1000 words (Canceled)"/>
    <s v="New collection of music by Scott Evan Davis!"/>
    <n v="5000"/>
    <n v="10"/>
    <x v="1"/>
    <s v="GB"/>
    <s v="GBP"/>
    <n v="1410191405"/>
    <n v="1408031405"/>
    <x v="3545"/>
    <b v="0"/>
    <n v="1"/>
    <b v="0"/>
    <n v="0"/>
    <n v="10"/>
    <x v="6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546"/>
    <b v="0"/>
    <n v="1"/>
    <b v="0"/>
    <n v="0"/>
    <n v="10"/>
    <x v="6"/>
    <s v="musical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547"/>
    <b v="0"/>
    <n v="1"/>
    <b v="0"/>
    <n v="0"/>
    <n v="10"/>
    <x v="6"/>
    <s v="plays"/>
    <x v="2"/>
  </r>
  <r>
    <n v="4000"/>
    <s v="The Escorts"/>
    <s v="An Enticing Trip into the World of Assisted Dying"/>
    <n v="8000"/>
    <n v="10"/>
    <x v="2"/>
    <s v="US"/>
    <s v="USD"/>
    <n v="1462631358"/>
    <n v="1457450958"/>
    <x v="3548"/>
    <b v="0"/>
    <n v="1"/>
    <b v="0"/>
    <n v="0"/>
    <n v="10"/>
    <x v="6"/>
    <s v="plays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3549"/>
    <b v="0"/>
    <n v="1"/>
    <b v="0"/>
    <n v="1"/>
    <n v="10"/>
    <x v="6"/>
    <s v="plays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3550"/>
    <b v="0"/>
    <n v="1"/>
    <b v="0"/>
    <n v="0"/>
    <n v="10"/>
    <x v="6"/>
    <s v="plays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3551"/>
    <b v="0"/>
    <n v="1"/>
    <b v="0"/>
    <n v="0"/>
    <n v="10"/>
    <x v="6"/>
    <s v="plays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3552"/>
    <b v="0"/>
    <n v="1"/>
    <b v="0"/>
    <n v="0"/>
    <n v="9"/>
    <x v="0"/>
    <s v="web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3553"/>
    <b v="0"/>
    <n v="2"/>
    <b v="0"/>
    <n v="0"/>
    <n v="4"/>
    <x v="5"/>
    <s v="science fiction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3554"/>
    <b v="0"/>
    <n v="4"/>
    <b v="0"/>
    <n v="0"/>
    <n v="2"/>
    <x v="0"/>
    <s v="wearables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3555"/>
    <b v="0"/>
    <n v="4"/>
    <b v="0"/>
    <n v="2"/>
    <n v="2"/>
    <x v="0"/>
    <s v="gadgets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3556"/>
    <b v="0"/>
    <n v="8"/>
    <b v="0"/>
    <n v="1"/>
    <n v="1"/>
    <x v="0"/>
    <s v="web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3557"/>
    <b v="0"/>
    <n v="1"/>
    <b v="0"/>
    <n v="0"/>
    <n v="8"/>
    <x v="4"/>
    <s v="food truck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3558"/>
    <b v="0"/>
    <n v="3"/>
    <b v="0"/>
    <n v="0"/>
    <n v="2.33"/>
    <x v="1"/>
    <s v="translations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3559"/>
    <b v="0"/>
    <n v="3"/>
    <b v="0"/>
    <n v="0"/>
    <n v="2.33"/>
    <x v="6"/>
    <s v="plays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560"/>
    <b v="0"/>
    <n v="1"/>
    <b v="0"/>
    <n v="0"/>
    <n v="7"/>
    <x v="6"/>
    <s v="plays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3561"/>
    <b v="0"/>
    <n v="2"/>
    <b v="0"/>
    <n v="0"/>
    <n v="3"/>
    <x v="5"/>
    <s v="animation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3562"/>
    <b v="0"/>
    <n v="2"/>
    <b v="0"/>
    <n v="1"/>
    <n v="3"/>
    <x v="0"/>
    <s v="web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3563"/>
    <b v="0"/>
    <n v="2"/>
    <b v="0"/>
    <n v="0"/>
    <n v="3"/>
    <x v="0"/>
    <s v="web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3564"/>
    <b v="0"/>
    <n v="2"/>
    <b v="0"/>
    <n v="0"/>
    <n v="3"/>
    <x v="8"/>
    <s v="audio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3565"/>
    <b v="0"/>
    <n v="1"/>
    <b v="0"/>
    <n v="0"/>
    <n v="6"/>
    <x v="1"/>
    <s v="translations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3566"/>
    <b v="0"/>
    <n v="2"/>
    <b v="0"/>
    <n v="0"/>
    <n v="3"/>
    <x v="2"/>
    <s v="nature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3567"/>
    <b v="0"/>
    <n v="2"/>
    <b v="0"/>
    <n v="0"/>
    <n v="3"/>
    <x v="3"/>
    <s v="mobile games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3568"/>
    <b v="0"/>
    <n v="2"/>
    <b v="0"/>
    <n v="1"/>
    <n v="3"/>
    <x v="6"/>
    <s v="plays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3569"/>
    <b v="0"/>
    <n v="1"/>
    <b v="0"/>
    <n v="0"/>
    <n v="5"/>
    <x v="5"/>
    <s v="drama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3570"/>
    <b v="0"/>
    <n v="1"/>
    <b v="0"/>
    <n v="0"/>
    <n v="5"/>
    <x v="5"/>
    <s v="animation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3571"/>
    <b v="0"/>
    <n v="1"/>
    <b v="0"/>
    <n v="0"/>
    <n v="5"/>
    <x v="5"/>
    <s v="animation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3572"/>
    <b v="0"/>
    <n v="1"/>
    <b v="0"/>
    <n v="1"/>
    <n v="5"/>
    <x v="0"/>
    <s v="web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3573"/>
    <b v="0"/>
    <n v="1"/>
    <b v="0"/>
    <n v="0"/>
    <n v="5"/>
    <x v="1"/>
    <s v="fiction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3574"/>
    <b v="0"/>
    <n v="1"/>
    <b v="0"/>
    <n v="0"/>
    <n v="5"/>
    <x v="3"/>
    <s v="video games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3575"/>
    <b v="0"/>
    <n v="1"/>
    <b v="0"/>
    <n v="1"/>
    <n v="5"/>
    <x v="3"/>
    <s v="video games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3576"/>
    <b v="0"/>
    <n v="1"/>
    <b v="0"/>
    <n v="0"/>
    <n v="5"/>
    <x v="3"/>
    <s v="video games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3577"/>
    <b v="0"/>
    <n v="1"/>
    <b v="0"/>
    <n v="0"/>
    <n v="5"/>
    <x v="3"/>
    <s v="mobile games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3578"/>
    <b v="0"/>
    <n v="1"/>
    <b v="0"/>
    <n v="0"/>
    <n v="5"/>
    <x v="4"/>
    <s v="food trucks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3579"/>
    <b v="0"/>
    <n v="1"/>
    <b v="0"/>
    <n v="1"/>
    <n v="5"/>
    <x v="7"/>
    <s v="world music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3580"/>
    <b v="0"/>
    <n v="1"/>
    <b v="0"/>
    <n v="0"/>
    <n v="5"/>
    <x v="1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3581"/>
    <b v="0"/>
    <n v="1"/>
    <b v="0"/>
    <n v="0"/>
    <n v="5"/>
    <x v="1"/>
    <s v="fiction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3582"/>
    <b v="0"/>
    <n v="1"/>
    <b v="0"/>
    <n v="1"/>
    <n v="5"/>
    <x v="2"/>
    <s v="places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3583"/>
    <b v="0"/>
    <n v="1"/>
    <b v="0"/>
    <n v="0"/>
    <n v="5"/>
    <x v="7"/>
    <s v="faith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3584"/>
    <b v="0"/>
    <n v="1"/>
    <b v="0"/>
    <n v="0"/>
    <n v="5"/>
    <x v="4"/>
    <s v="food trucks"/>
    <x v="4"/>
  </r>
  <r>
    <n v="2418"/>
    <s v="Mexican food truck"/>
    <s v="I want to start my food truck business."/>
    <n v="25000"/>
    <n v="5"/>
    <x v="2"/>
    <s v="US"/>
    <s v="USD"/>
    <n v="1427225644"/>
    <n v="1422045244"/>
    <x v="3585"/>
    <b v="0"/>
    <n v="5"/>
    <b v="0"/>
    <n v="0"/>
    <n v="1"/>
    <x v="4"/>
    <s v="food trucks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3586"/>
    <b v="0"/>
    <n v="5"/>
    <b v="0"/>
    <n v="1"/>
    <n v="1"/>
    <x v="4"/>
    <s v="food trucks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3587"/>
    <b v="0"/>
    <n v="1"/>
    <b v="0"/>
    <n v="0"/>
    <n v="5"/>
    <x v="4"/>
    <s v="food trucks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3588"/>
    <b v="0"/>
    <n v="1"/>
    <b v="0"/>
    <n v="0"/>
    <n v="5"/>
    <x v="4"/>
    <s v="food trucks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3589"/>
    <b v="0"/>
    <n v="1"/>
    <b v="0"/>
    <n v="1"/>
    <n v="5"/>
    <x v="6"/>
    <s v="plays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3590"/>
    <b v="0"/>
    <n v="1"/>
    <b v="0"/>
    <n v="0"/>
    <n v="5"/>
    <x v="6"/>
    <s v="play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591"/>
    <b v="0"/>
    <n v="1"/>
    <b v="0"/>
    <n v="0"/>
    <n v="5"/>
    <x v="6"/>
    <s v="spaces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592"/>
    <b v="0"/>
    <n v="1"/>
    <b v="0"/>
    <n v="0"/>
    <n v="5"/>
    <x v="6"/>
    <s v="musical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593"/>
    <b v="0"/>
    <n v="1"/>
    <b v="0"/>
    <n v="0"/>
    <n v="5"/>
    <x v="6"/>
    <s v="plays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594"/>
    <b v="0"/>
    <n v="1"/>
    <b v="0"/>
    <n v="0"/>
    <n v="5"/>
    <x v="6"/>
    <s v="plays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595"/>
    <b v="0"/>
    <n v="1"/>
    <b v="0"/>
    <n v="0"/>
    <n v="5"/>
    <x v="6"/>
    <s v="plays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596"/>
    <b v="0"/>
    <n v="1"/>
    <b v="0"/>
    <n v="0"/>
    <n v="5"/>
    <x v="6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3597"/>
    <b v="0"/>
    <n v="1"/>
    <b v="0"/>
    <n v="0"/>
    <n v="5"/>
    <x v="6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3598"/>
    <b v="0"/>
    <n v="1"/>
    <b v="0"/>
    <n v="0"/>
    <n v="5"/>
    <x v="6"/>
    <s v="plays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3599"/>
    <b v="0"/>
    <n v="1"/>
    <b v="0"/>
    <n v="0"/>
    <n v="4"/>
    <x v="0"/>
    <s v="web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3600"/>
    <b v="0"/>
    <n v="3"/>
    <b v="0"/>
    <n v="0"/>
    <n v="1.33"/>
    <x v="4"/>
    <s v="food trucks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3601"/>
    <b v="0"/>
    <n v="2"/>
    <b v="0"/>
    <n v="0"/>
    <n v="2"/>
    <x v="3"/>
    <s v="mobile games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3602"/>
    <b v="0"/>
    <n v="2"/>
    <b v="0"/>
    <n v="0"/>
    <n v="2"/>
    <x v="6"/>
    <s v="plays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3603"/>
    <b v="0"/>
    <n v="3"/>
    <b v="0"/>
    <n v="0"/>
    <n v="1"/>
    <x v="5"/>
    <s v="drama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3604"/>
    <b v="0"/>
    <n v="3"/>
    <b v="0"/>
    <n v="0"/>
    <n v="1"/>
    <x v="5"/>
    <s v="animation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3605"/>
    <b v="0"/>
    <n v="3"/>
    <b v="0"/>
    <n v="0"/>
    <n v="1"/>
    <x v="0"/>
    <s v="wearables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3606"/>
    <b v="0"/>
    <n v="3"/>
    <b v="0"/>
    <n v="3"/>
    <n v="1"/>
    <x v="1"/>
    <s v="translations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3607"/>
    <b v="0"/>
    <n v="3"/>
    <b v="0"/>
    <n v="0"/>
    <n v="1"/>
    <x v="2"/>
    <s v="places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3608"/>
    <b v="0"/>
    <n v="2"/>
    <b v="0"/>
    <n v="0"/>
    <n v="1.5"/>
    <x v="0"/>
    <s v="web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609"/>
    <b v="0"/>
    <n v="3"/>
    <b v="0"/>
    <n v="0"/>
    <n v="1"/>
    <x v="6"/>
    <s v="spaces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610"/>
    <b v="0"/>
    <n v="2"/>
    <b v="0"/>
    <n v="0"/>
    <n v="1.5"/>
    <x v="6"/>
    <s v="musical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611"/>
    <b v="0"/>
    <n v="2"/>
    <b v="0"/>
    <n v="0"/>
    <n v="1.5"/>
    <x v="6"/>
    <s v="plays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612"/>
    <b v="0"/>
    <n v="1"/>
    <b v="0"/>
    <n v="0"/>
    <n v="3"/>
    <x v="6"/>
    <s v="plays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3613"/>
    <b v="0"/>
    <n v="2"/>
    <b v="0"/>
    <n v="2"/>
    <n v="1.5"/>
    <x v="6"/>
    <s v="plays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3614"/>
    <b v="0"/>
    <n v="3"/>
    <b v="0"/>
    <n v="0"/>
    <n v="1"/>
    <x v="6"/>
    <s v="plays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3615"/>
    <b v="0"/>
    <n v="2"/>
    <b v="0"/>
    <n v="0"/>
    <n v="1"/>
    <x v="5"/>
    <s v="animation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3616"/>
    <b v="0"/>
    <n v="1"/>
    <b v="0"/>
    <n v="0"/>
    <n v="2"/>
    <x v="0"/>
    <s v="web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3617"/>
    <b v="0"/>
    <n v="1"/>
    <b v="0"/>
    <n v="0"/>
    <n v="2"/>
    <x v="1"/>
    <s v="fiction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3618"/>
    <b v="0"/>
    <n v="2"/>
    <b v="0"/>
    <n v="0"/>
    <n v="1"/>
    <x v="1"/>
    <s v="translations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3619"/>
    <b v="0"/>
    <n v="2"/>
    <b v="0"/>
    <n v="0"/>
    <n v="1"/>
    <x v="2"/>
    <s v="people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3620"/>
    <b v="0"/>
    <n v="2"/>
    <b v="0"/>
    <n v="2"/>
    <n v="1"/>
    <x v="3"/>
    <s v="video games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3621"/>
    <b v="0"/>
    <n v="2"/>
    <b v="0"/>
    <n v="1"/>
    <n v="1"/>
    <x v="3"/>
    <s v="video games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3622"/>
    <b v="0"/>
    <n v="1"/>
    <b v="0"/>
    <n v="0"/>
    <n v="2"/>
    <x v="0"/>
    <s v="web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3623"/>
    <b v="0"/>
    <n v="2"/>
    <b v="0"/>
    <n v="0"/>
    <n v="1"/>
    <x v="4"/>
    <s v="food trucks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3624"/>
    <b v="0"/>
    <n v="2"/>
    <b v="0"/>
    <n v="0"/>
    <n v="1"/>
    <x v="4"/>
    <s v="food trucks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3625"/>
    <b v="0"/>
    <n v="2"/>
    <b v="0"/>
    <n v="0"/>
    <n v="1"/>
    <x v="1"/>
    <s v="children's books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3626"/>
    <b v="0"/>
    <n v="2"/>
    <b v="0"/>
    <n v="0"/>
    <n v="1"/>
    <x v="6"/>
    <s v="plays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3627"/>
    <b v="0"/>
    <n v="2"/>
    <b v="0"/>
    <n v="0"/>
    <n v="1"/>
    <x v="6"/>
    <s v="plays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3628"/>
    <b v="0"/>
    <n v="2"/>
    <b v="0"/>
    <n v="0"/>
    <n v="1"/>
    <x v="6"/>
    <s v="spaces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629"/>
    <b v="0"/>
    <n v="2"/>
    <b v="0"/>
    <n v="0"/>
    <n v="1"/>
    <x v="6"/>
    <s v="spaces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30"/>
    <b v="0"/>
    <n v="2"/>
    <b v="0"/>
    <n v="0"/>
    <n v="1"/>
    <x v="6"/>
    <s v="musical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3631"/>
    <b v="0"/>
    <n v="1"/>
    <b v="0"/>
    <n v="0"/>
    <n v="2"/>
    <x v="6"/>
    <s v="plays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3632"/>
    <b v="0"/>
    <n v="1"/>
    <b v="0"/>
    <n v="0"/>
    <n v="1"/>
    <x v="5"/>
    <s v="science fiction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3633"/>
    <b v="0"/>
    <n v="1"/>
    <b v="0"/>
    <n v="0"/>
    <n v="1"/>
    <x v="5"/>
    <s v="drama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3634"/>
    <b v="0"/>
    <n v="1"/>
    <b v="0"/>
    <n v="0"/>
    <n v="1"/>
    <x v="5"/>
    <s v="drama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3635"/>
    <b v="0"/>
    <n v="1"/>
    <b v="0"/>
    <n v="0"/>
    <n v="1"/>
    <x v="5"/>
    <s v="drama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3636"/>
    <b v="0"/>
    <n v="1"/>
    <b v="0"/>
    <n v="0"/>
    <n v="1"/>
    <x v="5"/>
    <s v="animation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3637"/>
    <b v="0"/>
    <n v="1"/>
    <b v="0"/>
    <n v="0"/>
    <n v="1"/>
    <x v="5"/>
    <s v="animation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3638"/>
    <b v="0"/>
    <n v="1"/>
    <b v="0"/>
    <n v="0"/>
    <n v="1"/>
    <x v="5"/>
    <s v="animation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3639"/>
    <b v="0"/>
    <n v="1"/>
    <b v="0"/>
    <n v="0"/>
    <n v="1"/>
    <x v="0"/>
    <s v="web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3640"/>
    <b v="0"/>
    <n v="1"/>
    <b v="0"/>
    <n v="0"/>
    <n v="1"/>
    <x v="0"/>
    <s v="web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3641"/>
    <b v="0"/>
    <n v="1"/>
    <b v="0"/>
    <n v="0"/>
    <n v="1"/>
    <x v="0"/>
    <s v="web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3642"/>
    <b v="0"/>
    <n v="1"/>
    <b v="0"/>
    <n v="0"/>
    <n v="1"/>
    <x v="0"/>
    <s v="web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3643"/>
    <b v="0"/>
    <n v="1"/>
    <b v="0"/>
    <n v="0"/>
    <n v="1"/>
    <x v="0"/>
    <s v="web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3644"/>
    <b v="0"/>
    <n v="1"/>
    <b v="0"/>
    <n v="0"/>
    <n v="1"/>
    <x v="0"/>
    <s v="web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3645"/>
    <b v="0"/>
    <n v="1"/>
    <b v="0"/>
    <n v="0"/>
    <n v="1"/>
    <x v="0"/>
    <s v="web"/>
    <x v="4"/>
  </r>
  <r>
    <n v="589"/>
    <s v="Get Neighborly"/>
    <s v="Services closer than you think..."/>
    <n v="7500"/>
    <n v="1"/>
    <x v="2"/>
    <s v="US"/>
    <s v="USD"/>
    <n v="1436366699"/>
    <n v="1435070699"/>
    <x v="3646"/>
    <b v="0"/>
    <n v="1"/>
    <b v="0"/>
    <n v="0"/>
    <n v="1"/>
    <x v="0"/>
    <s v="web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3647"/>
    <b v="0"/>
    <n v="1"/>
    <b v="0"/>
    <n v="0"/>
    <n v="1"/>
    <x v="0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3648"/>
    <b v="0"/>
    <n v="1"/>
    <b v="0"/>
    <n v="0"/>
    <n v="1"/>
    <x v="0"/>
    <s v="web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3649"/>
    <b v="0"/>
    <n v="1"/>
    <b v="0"/>
    <n v="0"/>
    <n v="1"/>
    <x v="0"/>
    <s v="web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3650"/>
    <b v="0"/>
    <n v="1"/>
    <b v="0"/>
    <n v="0"/>
    <n v="1"/>
    <x v="0"/>
    <s v="wearables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3651"/>
    <b v="0"/>
    <n v="1"/>
    <b v="0"/>
    <n v="0"/>
    <n v="1"/>
    <x v="0"/>
    <s v="wearables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3652"/>
    <b v="0"/>
    <n v="1"/>
    <b v="0"/>
    <n v="0"/>
    <n v="1"/>
    <x v="8"/>
    <s v="audio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3653"/>
    <b v="0"/>
    <n v="1"/>
    <b v="0"/>
    <n v="0"/>
    <n v="1"/>
    <x v="3"/>
    <s v="video games"/>
    <x v="4"/>
  </r>
  <r>
    <n v="1128"/>
    <s v="Flying Turds"/>
    <s v="#havingfunFTW"/>
    <n v="1000"/>
    <n v="1"/>
    <x v="2"/>
    <s v="GB"/>
    <s v="GBP"/>
    <n v="1407425717"/>
    <n v="1404833717"/>
    <x v="3654"/>
    <b v="0"/>
    <n v="1"/>
    <b v="0"/>
    <n v="0"/>
    <n v="1"/>
    <x v="3"/>
    <s v="mobile games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3655"/>
    <b v="0"/>
    <n v="1"/>
    <b v="0"/>
    <n v="0"/>
    <n v="1"/>
    <x v="3"/>
    <s v="mobile games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3656"/>
    <b v="0"/>
    <n v="1"/>
    <b v="0"/>
    <n v="0"/>
    <n v="1"/>
    <x v="0"/>
    <s v="wearables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3657"/>
    <b v="0"/>
    <n v="1"/>
    <b v="0"/>
    <n v="0"/>
    <n v="1"/>
    <x v="1"/>
    <s v="translations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3658"/>
    <b v="0"/>
    <n v="1"/>
    <b v="0"/>
    <n v="0"/>
    <n v="1"/>
    <x v="1"/>
    <s v="translations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3659"/>
    <b v="0"/>
    <n v="1"/>
    <b v="0"/>
    <n v="0"/>
    <n v="1"/>
    <x v="1"/>
    <s v="translations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3660"/>
    <b v="0"/>
    <n v="1"/>
    <b v="0"/>
    <n v="0"/>
    <n v="1"/>
    <x v="1"/>
    <s v="translations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3661"/>
    <b v="0"/>
    <n v="1"/>
    <b v="0"/>
    <n v="0"/>
    <n v="1"/>
    <x v="1"/>
    <s v="fiction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3662"/>
    <b v="0"/>
    <n v="1"/>
    <b v="0"/>
    <n v="0"/>
    <n v="1"/>
    <x v="2"/>
    <s v="nature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3663"/>
    <b v="0"/>
    <n v="1"/>
    <b v="0"/>
    <n v="0"/>
    <n v="1"/>
    <x v="2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3664"/>
    <b v="0"/>
    <n v="1"/>
    <b v="0"/>
    <n v="0"/>
    <n v="1"/>
    <x v="2"/>
    <s v="places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3665"/>
    <b v="0"/>
    <n v="1"/>
    <b v="0"/>
    <n v="0"/>
    <n v="1"/>
    <x v="7"/>
    <s v="faith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3666"/>
    <b v="0"/>
    <n v="1"/>
    <b v="0"/>
    <n v="0"/>
    <n v="1"/>
    <x v="7"/>
    <s v="faith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3667"/>
    <b v="0"/>
    <n v="1"/>
    <b v="0"/>
    <n v="0"/>
    <n v="1"/>
    <x v="7"/>
    <s v="faith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3668"/>
    <b v="0"/>
    <n v="1"/>
    <b v="0"/>
    <n v="0"/>
    <n v="1"/>
    <x v="7"/>
    <s v="faith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3669"/>
    <b v="0"/>
    <n v="1"/>
    <b v="0"/>
    <n v="0"/>
    <n v="1"/>
    <x v="7"/>
    <s v="faith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3670"/>
    <b v="0"/>
    <n v="1"/>
    <b v="0"/>
    <n v="0"/>
    <n v="1"/>
    <x v="2"/>
    <s v="people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3671"/>
    <b v="0"/>
    <n v="1"/>
    <b v="0"/>
    <n v="0"/>
    <n v="1"/>
    <x v="3"/>
    <s v="video games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3672"/>
    <b v="0"/>
    <n v="1"/>
    <b v="0"/>
    <n v="0"/>
    <n v="1"/>
    <x v="0"/>
    <s v="web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x v="3673"/>
    <b v="0"/>
    <n v="1"/>
    <b v="0"/>
    <n v="0"/>
    <n v="1"/>
    <x v="4"/>
    <s v="food trucks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3674"/>
    <b v="0"/>
    <n v="1"/>
    <b v="0"/>
    <n v="0"/>
    <n v="1"/>
    <x v="4"/>
    <s v="food trucks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3675"/>
    <b v="0"/>
    <n v="1"/>
    <b v="0"/>
    <n v="0"/>
    <n v="1"/>
    <x v="4"/>
    <s v="food trucks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3676"/>
    <b v="0"/>
    <n v="1"/>
    <b v="0"/>
    <n v="0"/>
    <n v="1"/>
    <x v="4"/>
    <s v="food trucks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3677"/>
    <b v="0"/>
    <n v="1"/>
    <b v="0"/>
    <n v="0"/>
    <n v="1"/>
    <x v="4"/>
    <s v="food trucks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x v="3678"/>
    <b v="0"/>
    <n v="1"/>
    <b v="0"/>
    <n v="0"/>
    <n v="1"/>
    <x v="4"/>
    <s v="food trucks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3679"/>
    <b v="0"/>
    <n v="1"/>
    <b v="0"/>
    <n v="0"/>
    <n v="1"/>
    <x v="4"/>
    <s v="food trucks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3680"/>
    <b v="0"/>
    <n v="1"/>
    <b v="0"/>
    <n v="0"/>
    <n v="1"/>
    <x v="4"/>
    <s v="food trucks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3681"/>
    <b v="0"/>
    <n v="1"/>
    <b v="0"/>
    <n v="0"/>
    <n v="1"/>
    <x v="4"/>
    <s v="food trucks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3682"/>
    <b v="0"/>
    <n v="1"/>
    <b v="0"/>
    <n v="0"/>
    <n v="1"/>
    <x v="1"/>
    <s v="children's books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3683"/>
    <b v="0"/>
    <n v="1"/>
    <b v="0"/>
    <n v="0"/>
    <n v="1"/>
    <x v="6"/>
    <s v="plays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3684"/>
    <b v="0"/>
    <n v="1"/>
    <b v="0"/>
    <n v="0"/>
    <n v="1"/>
    <x v="6"/>
    <s v="plays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3685"/>
    <b v="0"/>
    <n v="1"/>
    <b v="0"/>
    <n v="0"/>
    <n v="1"/>
    <x v="6"/>
    <s v="spaces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686"/>
    <b v="0"/>
    <n v="1"/>
    <b v="0"/>
    <n v="0"/>
    <n v="1"/>
    <x v="6"/>
    <s v="spaces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687"/>
    <b v="0"/>
    <n v="1"/>
    <b v="0"/>
    <n v="0"/>
    <n v="1"/>
    <x v="6"/>
    <s v="spaces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688"/>
    <b v="0"/>
    <n v="1"/>
    <b v="0"/>
    <n v="0"/>
    <n v="1"/>
    <x v="6"/>
    <s v="musical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89"/>
    <b v="0"/>
    <n v="1"/>
    <b v="0"/>
    <n v="0"/>
    <n v="1"/>
    <x v="6"/>
    <s v="musical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90"/>
    <b v="0"/>
    <n v="1"/>
    <b v="0"/>
    <n v="0"/>
    <n v="1"/>
    <x v="6"/>
    <s v="musical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91"/>
    <b v="0"/>
    <n v="1"/>
    <b v="0"/>
    <n v="0"/>
    <n v="1"/>
    <x v="6"/>
    <s v="musical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692"/>
    <b v="0"/>
    <n v="1"/>
    <b v="0"/>
    <n v="0"/>
    <n v="1"/>
    <x v="6"/>
    <s v="musical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693"/>
    <b v="0"/>
    <n v="1"/>
    <b v="0"/>
    <n v="0"/>
    <n v="1"/>
    <x v="6"/>
    <s v="plays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694"/>
    <b v="0"/>
    <n v="1"/>
    <b v="0"/>
    <n v="0"/>
    <n v="1"/>
    <x v="6"/>
    <s v="plays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695"/>
    <b v="0"/>
    <n v="1"/>
    <b v="0"/>
    <n v="0"/>
    <n v="1"/>
    <x v="6"/>
    <s v="plays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696"/>
    <b v="0"/>
    <n v="1"/>
    <b v="0"/>
    <n v="0"/>
    <n v="1"/>
    <x v="6"/>
    <s v="plays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697"/>
    <b v="0"/>
    <n v="1"/>
    <b v="0"/>
    <n v="0"/>
    <n v="1"/>
    <x v="6"/>
    <s v="plays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698"/>
    <b v="0"/>
    <n v="1"/>
    <b v="0"/>
    <n v="0"/>
    <n v="1"/>
    <x v="6"/>
    <s v="plays"/>
    <x v="1"/>
  </r>
  <r>
    <n v="4004"/>
    <s v="South Florida Tours"/>
    <s v="Help Launch The Queen Into South Florida!"/>
    <n v="500"/>
    <n v="1"/>
    <x v="2"/>
    <s v="US"/>
    <s v="USD"/>
    <n v="1412740457"/>
    <n v="1410148457"/>
    <x v="3699"/>
    <b v="0"/>
    <n v="1"/>
    <b v="0"/>
    <n v="0"/>
    <n v="1"/>
    <x v="6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3700"/>
    <b v="0"/>
    <n v="1"/>
    <b v="0"/>
    <n v="0"/>
    <n v="1"/>
    <x v="6"/>
    <s v="plays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3701"/>
    <b v="0"/>
    <n v="1"/>
    <b v="0"/>
    <n v="0"/>
    <n v="1"/>
    <x v="6"/>
    <s v="plays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3702"/>
    <b v="0"/>
    <n v="1"/>
    <b v="0"/>
    <n v="0"/>
    <n v="1"/>
    <x v="6"/>
    <s v="plays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3703"/>
    <b v="0"/>
    <n v="1"/>
    <b v="0"/>
    <n v="0"/>
    <n v="1"/>
    <x v="6"/>
    <s v="plays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3704"/>
    <b v="0"/>
    <n v="0"/>
    <b v="0"/>
    <n v="0"/>
    <n v="0"/>
    <x v="5"/>
    <s v="science fiction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3705"/>
    <b v="0"/>
    <n v="0"/>
    <b v="0"/>
    <n v="0"/>
    <n v="0"/>
    <x v="5"/>
    <s v="science fiction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3706"/>
    <b v="0"/>
    <n v="0"/>
    <b v="0"/>
    <n v="0"/>
    <n v="0"/>
    <x v="5"/>
    <s v="science fiction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3707"/>
    <b v="0"/>
    <n v="0"/>
    <b v="0"/>
    <n v="0"/>
    <n v="0"/>
    <x v="5"/>
    <s v="science fiction"/>
    <x v="2"/>
  </r>
  <r>
    <n v="131"/>
    <s v="I (Canceled)"/>
    <s v="I"/>
    <n v="1200"/>
    <n v="0"/>
    <x v="1"/>
    <s v="US"/>
    <s v="USD"/>
    <n v="1467763200"/>
    <n v="1466453161"/>
    <x v="3708"/>
    <b v="0"/>
    <n v="0"/>
    <b v="0"/>
    <n v="0"/>
    <n v="0"/>
    <x v="5"/>
    <s v="science fiction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3709"/>
    <b v="0"/>
    <n v="0"/>
    <b v="0"/>
    <n v="0"/>
    <n v="0"/>
    <x v="5"/>
    <s v="science fiction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3710"/>
    <b v="0"/>
    <n v="0"/>
    <b v="0"/>
    <n v="0"/>
    <n v="0"/>
    <x v="5"/>
    <s v="science fiction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3711"/>
    <b v="0"/>
    <n v="0"/>
    <b v="0"/>
    <n v="0"/>
    <n v="0"/>
    <x v="5"/>
    <s v="science fiction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3712"/>
    <b v="0"/>
    <n v="0"/>
    <b v="0"/>
    <n v="0"/>
    <n v="0"/>
    <x v="5"/>
    <s v="science fiction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3713"/>
    <b v="0"/>
    <n v="0"/>
    <b v="0"/>
    <n v="0"/>
    <n v="0"/>
    <x v="5"/>
    <s v="science fiction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3714"/>
    <b v="0"/>
    <n v="0"/>
    <b v="0"/>
    <n v="0"/>
    <n v="0"/>
    <x v="5"/>
    <s v="science fiction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3715"/>
    <b v="0"/>
    <n v="0"/>
    <b v="0"/>
    <n v="0"/>
    <n v="0"/>
    <x v="5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3716"/>
    <b v="0"/>
    <n v="0"/>
    <b v="0"/>
    <n v="0"/>
    <n v="0"/>
    <x v="5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3717"/>
    <b v="0"/>
    <n v="0"/>
    <b v="0"/>
    <n v="0"/>
    <n v="0"/>
    <x v="5"/>
    <s v="drama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3718"/>
    <b v="0"/>
    <n v="0"/>
    <b v="0"/>
    <n v="0"/>
    <n v="0"/>
    <x v="5"/>
    <s v="drama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x v="3719"/>
    <b v="0"/>
    <n v="0"/>
    <b v="0"/>
    <n v="0"/>
    <n v="0"/>
    <x v="5"/>
    <s v="drama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3720"/>
    <b v="0"/>
    <n v="0"/>
    <b v="0"/>
    <n v="0"/>
    <n v="0"/>
    <x v="5"/>
    <s v="drama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3721"/>
    <b v="0"/>
    <n v="0"/>
    <b v="0"/>
    <n v="0"/>
    <n v="0"/>
    <x v="5"/>
    <s v="drama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3722"/>
    <b v="0"/>
    <n v="0"/>
    <b v="0"/>
    <n v="0"/>
    <n v="0"/>
    <x v="5"/>
    <s v="drama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3723"/>
    <b v="0"/>
    <n v="0"/>
    <b v="0"/>
    <n v="0"/>
    <n v="0"/>
    <x v="5"/>
    <s v="drama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3724"/>
    <b v="0"/>
    <n v="0"/>
    <b v="0"/>
    <n v="0"/>
    <n v="0"/>
    <x v="5"/>
    <s v="drama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3725"/>
    <b v="0"/>
    <n v="0"/>
    <b v="0"/>
    <n v="0"/>
    <n v="0"/>
    <x v="5"/>
    <s v="drama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3726"/>
    <b v="0"/>
    <n v="0"/>
    <b v="0"/>
    <n v="0"/>
    <n v="0"/>
    <x v="5"/>
    <s v="drama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3727"/>
    <b v="0"/>
    <n v="0"/>
    <b v="0"/>
    <n v="0"/>
    <n v="0"/>
    <x v="5"/>
    <s v="drama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3728"/>
    <b v="0"/>
    <n v="0"/>
    <b v="0"/>
    <n v="0"/>
    <n v="0"/>
    <x v="5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3729"/>
    <b v="0"/>
    <n v="0"/>
    <b v="0"/>
    <n v="0"/>
    <n v="0"/>
    <x v="5"/>
    <s v="drama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3730"/>
    <b v="0"/>
    <n v="0"/>
    <b v="0"/>
    <n v="0"/>
    <n v="0"/>
    <x v="5"/>
    <s v="drama"/>
    <x v="1"/>
  </r>
  <r>
    <n v="202"/>
    <s v="Modern Gangsters"/>
    <s v="new web series created by jonney terry"/>
    <n v="6000"/>
    <n v="0"/>
    <x v="2"/>
    <s v="US"/>
    <s v="USD"/>
    <n v="1444337940"/>
    <n v="1441750564"/>
    <x v="3731"/>
    <b v="0"/>
    <n v="0"/>
    <b v="0"/>
    <n v="0"/>
    <n v="0"/>
    <x v="5"/>
    <s v="drama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3732"/>
    <b v="0"/>
    <n v="0"/>
    <b v="0"/>
    <n v="0"/>
    <n v="0"/>
    <x v="5"/>
    <s v="drama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3733"/>
    <b v="0"/>
    <n v="0"/>
    <b v="0"/>
    <n v="0"/>
    <n v="0"/>
    <x v="5"/>
    <s v="drama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3734"/>
    <b v="0"/>
    <n v="0"/>
    <b v="0"/>
    <n v="0"/>
    <n v="0"/>
    <x v="5"/>
    <s v="drama"/>
    <x v="4"/>
  </r>
  <r>
    <n v="221"/>
    <s v="Archetypes"/>
    <s v="Film about Schizophrenia with Surreal Twists!"/>
    <n v="50000"/>
    <n v="0"/>
    <x v="2"/>
    <s v="US"/>
    <s v="USD"/>
    <n v="1427569564"/>
    <n v="1422389164"/>
    <x v="3735"/>
    <b v="0"/>
    <n v="0"/>
    <b v="0"/>
    <n v="0"/>
    <n v="0"/>
    <x v="5"/>
    <s v="drama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3736"/>
    <b v="0"/>
    <n v="0"/>
    <b v="0"/>
    <n v="0"/>
    <n v="0"/>
    <x v="5"/>
    <s v="drama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3737"/>
    <b v="0"/>
    <n v="0"/>
    <b v="0"/>
    <n v="0"/>
    <n v="0"/>
    <x v="5"/>
    <s v="drama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3738"/>
    <b v="0"/>
    <n v="0"/>
    <b v="0"/>
    <n v="0"/>
    <n v="0"/>
    <x v="5"/>
    <s v="drama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3739"/>
    <b v="0"/>
    <n v="0"/>
    <b v="0"/>
    <n v="0"/>
    <n v="0"/>
    <x v="5"/>
    <s v="drama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3740"/>
    <b v="0"/>
    <n v="0"/>
    <b v="0"/>
    <n v="0"/>
    <n v="0"/>
    <x v="5"/>
    <s v="drama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3741"/>
    <b v="0"/>
    <n v="0"/>
    <b v="0"/>
    <n v="0"/>
    <n v="0"/>
    <x v="5"/>
    <s v="drama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3742"/>
    <b v="0"/>
    <n v="0"/>
    <b v="0"/>
    <n v="0"/>
    <n v="0"/>
    <x v="5"/>
    <s v="drama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3743"/>
    <b v="0"/>
    <n v="0"/>
    <b v="0"/>
    <n v="0"/>
    <n v="0"/>
    <x v="5"/>
    <s v="drama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3744"/>
    <b v="0"/>
    <n v="0"/>
    <b v="0"/>
    <n v="0"/>
    <n v="0"/>
    <x v="5"/>
    <s v="drama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3745"/>
    <b v="0"/>
    <n v="0"/>
    <b v="0"/>
    <n v="0"/>
    <n v="0"/>
    <x v="5"/>
    <s v="drama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3746"/>
    <b v="0"/>
    <n v="0"/>
    <b v="0"/>
    <n v="0"/>
    <n v="0"/>
    <x v="5"/>
    <s v="drama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3747"/>
    <b v="0"/>
    <n v="0"/>
    <b v="0"/>
    <n v="0"/>
    <n v="0"/>
    <x v="5"/>
    <s v="animation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3748"/>
    <b v="0"/>
    <n v="0"/>
    <b v="0"/>
    <n v="0"/>
    <n v="0"/>
    <x v="5"/>
    <s v="animation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3749"/>
    <b v="0"/>
    <n v="0"/>
    <b v="0"/>
    <n v="0"/>
    <n v="0"/>
    <x v="5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3750"/>
    <b v="0"/>
    <n v="0"/>
    <b v="0"/>
    <n v="0"/>
    <n v="0"/>
    <x v="5"/>
    <s v="animation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3751"/>
    <b v="0"/>
    <n v="0"/>
    <b v="0"/>
    <n v="0"/>
    <n v="0"/>
    <x v="5"/>
    <s v="animation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3752"/>
    <b v="0"/>
    <n v="0"/>
    <b v="0"/>
    <n v="0"/>
    <n v="0"/>
    <x v="5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3753"/>
    <b v="0"/>
    <n v="0"/>
    <b v="0"/>
    <n v="0"/>
    <n v="0"/>
    <x v="5"/>
    <s v="animation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3754"/>
    <b v="0"/>
    <n v="0"/>
    <b v="0"/>
    <n v="0"/>
    <n v="0"/>
    <x v="5"/>
    <s v="animation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3755"/>
    <b v="0"/>
    <n v="0"/>
    <b v="0"/>
    <n v="0"/>
    <n v="0"/>
    <x v="5"/>
    <s v="animation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3756"/>
    <b v="0"/>
    <n v="0"/>
    <b v="0"/>
    <n v="0"/>
    <n v="0"/>
    <x v="5"/>
    <s v="animation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3757"/>
    <b v="0"/>
    <n v="0"/>
    <b v="0"/>
    <n v="0"/>
    <n v="0"/>
    <x v="5"/>
    <s v="animation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3758"/>
    <b v="0"/>
    <n v="0"/>
    <b v="0"/>
    <n v="0"/>
    <n v="0"/>
    <x v="5"/>
    <s v="animation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3759"/>
    <b v="0"/>
    <n v="0"/>
    <b v="0"/>
    <n v="0"/>
    <n v="0"/>
    <x v="5"/>
    <s v="animation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3760"/>
    <b v="0"/>
    <n v="0"/>
    <b v="0"/>
    <n v="0"/>
    <n v="0"/>
    <x v="5"/>
    <s v="animation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3761"/>
    <b v="0"/>
    <n v="0"/>
    <b v="0"/>
    <n v="0"/>
    <n v="0"/>
    <x v="5"/>
    <s v="animation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3762"/>
    <b v="0"/>
    <n v="0"/>
    <b v="0"/>
    <n v="0"/>
    <n v="0"/>
    <x v="5"/>
    <s v="animation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3763"/>
    <b v="0"/>
    <n v="0"/>
    <b v="0"/>
    <n v="0"/>
    <n v="0"/>
    <x v="5"/>
    <s v="animation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3764"/>
    <b v="0"/>
    <n v="0"/>
    <b v="0"/>
    <n v="0"/>
    <n v="0"/>
    <x v="5"/>
    <s v="animation"/>
    <x v="1"/>
  </r>
  <r>
    <n v="490"/>
    <s v="PROJECT IS CANCELLED"/>
    <s v="Cancelled"/>
    <n v="1000"/>
    <n v="0"/>
    <x v="2"/>
    <s v="US"/>
    <s v="USD"/>
    <n v="1345677285"/>
    <n v="1343085285"/>
    <x v="3765"/>
    <b v="0"/>
    <n v="0"/>
    <b v="0"/>
    <n v="0"/>
    <n v="0"/>
    <x v="5"/>
    <s v="animation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3766"/>
    <b v="0"/>
    <n v="0"/>
    <b v="0"/>
    <n v="0"/>
    <n v="0"/>
    <x v="5"/>
    <s v="animation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3767"/>
    <b v="0"/>
    <n v="0"/>
    <b v="0"/>
    <n v="0"/>
    <n v="0"/>
    <x v="5"/>
    <s v="animation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3768"/>
    <b v="0"/>
    <n v="0"/>
    <b v="0"/>
    <n v="0"/>
    <n v="0"/>
    <x v="5"/>
    <s v="animation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3769"/>
    <b v="0"/>
    <n v="0"/>
    <b v="0"/>
    <n v="0"/>
    <n v="0"/>
    <x v="5"/>
    <s v="animation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3770"/>
    <b v="0"/>
    <n v="0"/>
    <b v="0"/>
    <n v="0"/>
    <n v="0"/>
    <x v="5"/>
    <s v="animation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3771"/>
    <b v="0"/>
    <n v="0"/>
    <b v="0"/>
    <n v="0"/>
    <n v="0"/>
    <x v="5"/>
    <s v="animation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x v="3772"/>
    <b v="0"/>
    <n v="0"/>
    <b v="0"/>
    <n v="0"/>
    <n v="0"/>
    <x v="5"/>
    <s v="animation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3773"/>
    <b v="0"/>
    <n v="0"/>
    <b v="0"/>
    <n v="0"/>
    <n v="0"/>
    <x v="5"/>
    <s v="animation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3774"/>
    <b v="0"/>
    <n v="0"/>
    <b v="0"/>
    <n v="0"/>
    <n v="0"/>
    <x v="0"/>
    <s v="web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3775"/>
    <b v="0"/>
    <n v="0"/>
    <b v="0"/>
    <n v="0"/>
    <n v="0"/>
    <x v="0"/>
    <s v="web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3776"/>
    <b v="0"/>
    <n v="0"/>
    <b v="0"/>
    <n v="0"/>
    <n v="0"/>
    <x v="0"/>
    <s v="web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3777"/>
    <b v="0"/>
    <n v="0"/>
    <b v="0"/>
    <n v="0"/>
    <n v="0"/>
    <x v="0"/>
    <s v="web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3778"/>
    <b v="0"/>
    <n v="0"/>
    <b v="0"/>
    <n v="0"/>
    <n v="0"/>
    <x v="0"/>
    <s v="web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3779"/>
    <b v="0"/>
    <n v="0"/>
    <b v="0"/>
    <n v="0"/>
    <n v="0"/>
    <x v="0"/>
    <s v="web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3780"/>
    <b v="0"/>
    <n v="0"/>
    <b v="0"/>
    <n v="0"/>
    <n v="0"/>
    <x v="0"/>
    <s v="web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3781"/>
    <b v="0"/>
    <n v="0"/>
    <b v="0"/>
    <n v="0"/>
    <n v="0"/>
    <x v="0"/>
    <s v="web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3782"/>
    <b v="0"/>
    <n v="0"/>
    <b v="0"/>
    <n v="0"/>
    <n v="0"/>
    <x v="0"/>
    <s v="web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3783"/>
    <b v="0"/>
    <n v="0"/>
    <b v="0"/>
    <n v="0"/>
    <n v="0"/>
    <x v="0"/>
    <s v="web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3784"/>
    <b v="0"/>
    <n v="0"/>
    <b v="0"/>
    <n v="0"/>
    <n v="0"/>
    <x v="0"/>
    <s v="web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3785"/>
    <b v="0"/>
    <n v="0"/>
    <b v="0"/>
    <n v="0"/>
    <n v="0"/>
    <x v="0"/>
    <s v="web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3786"/>
    <b v="0"/>
    <n v="0"/>
    <b v="0"/>
    <n v="0"/>
    <n v="0"/>
    <x v="0"/>
    <s v="web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3787"/>
    <b v="0"/>
    <n v="0"/>
    <b v="0"/>
    <n v="0"/>
    <n v="0"/>
    <x v="0"/>
    <s v="web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3788"/>
    <b v="0"/>
    <n v="0"/>
    <b v="0"/>
    <n v="0"/>
    <n v="0"/>
    <x v="0"/>
    <s v="web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3789"/>
    <b v="0"/>
    <n v="0"/>
    <b v="0"/>
    <n v="0"/>
    <n v="0"/>
    <x v="0"/>
    <s v="web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3790"/>
    <b v="0"/>
    <n v="0"/>
    <b v="0"/>
    <n v="0"/>
    <n v="0"/>
    <x v="0"/>
    <s v="web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3791"/>
    <b v="0"/>
    <n v="0"/>
    <b v="0"/>
    <n v="0"/>
    <n v="0"/>
    <x v="0"/>
    <s v="web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3792"/>
    <b v="0"/>
    <n v="0"/>
    <b v="0"/>
    <n v="0"/>
    <n v="0"/>
    <x v="0"/>
    <s v="web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3793"/>
    <b v="0"/>
    <n v="0"/>
    <b v="0"/>
    <n v="0"/>
    <n v="0"/>
    <x v="0"/>
    <s v="web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3794"/>
    <b v="0"/>
    <n v="0"/>
    <b v="0"/>
    <n v="0"/>
    <n v="0"/>
    <x v="0"/>
    <s v="web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3795"/>
    <b v="0"/>
    <n v="0"/>
    <b v="0"/>
    <n v="0"/>
    <n v="0"/>
    <x v="0"/>
    <s v="web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3796"/>
    <b v="0"/>
    <n v="0"/>
    <b v="0"/>
    <n v="0"/>
    <n v="0"/>
    <x v="0"/>
    <s v="web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3797"/>
    <b v="0"/>
    <n v="0"/>
    <b v="0"/>
    <n v="0"/>
    <n v="0"/>
    <x v="0"/>
    <s v="web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3798"/>
    <b v="0"/>
    <n v="0"/>
    <b v="0"/>
    <n v="0"/>
    <n v="0"/>
    <x v="0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3799"/>
    <b v="0"/>
    <n v="0"/>
    <b v="0"/>
    <n v="0"/>
    <n v="0"/>
    <x v="0"/>
    <s v="web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3800"/>
    <b v="0"/>
    <n v="0"/>
    <b v="0"/>
    <n v="0"/>
    <n v="0"/>
    <x v="0"/>
    <s v="web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3801"/>
    <b v="0"/>
    <n v="0"/>
    <b v="0"/>
    <n v="0"/>
    <n v="0"/>
    <x v="0"/>
    <s v="wearables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3802"/>
    <b v="0"/>
    <n v="0"/>
    <b v="0"/>
    <n v="0"/>
    <n v="0"/>
    <x v="0"/>
    <s v="wearables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3803"/>
    <b v="0"/>
    <n v="0"/>
    <b v="0"/>
    <n v="0"/>
    <n v="0"/>
    <x v="0"/>
    <s v="wearables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3804"/>
    <b v="0"/>
    <n v="0"/>
    <b v="0"/>
    <n v="0"/>
    <n v="0"/>
    <x v="1"/>
    <s v="fiction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3805"/>
    <b v="0"/>
    <n v="0"/>
    <b v="0"/>
    <n v="0"/>
    <n v="0"/>
    <x v="1"/>
    <s v="fiction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3806"/>
    <b v="0"/>
    <n v="0"/>
    <b v="0"/>
    <n v="0"/>
    <n v="0"/>
    <x v="1"/>
    <s v="fiction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3807"/>
    <b v="0"/>
    <n v="0"/>
    <b v="0"/>
    <n v="0"/>
    <n v="0"/>
    <x v="1"/>
    <s v="fiction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3808"/>
    <b v="0"/>
    <n v="0"/>
    <b v="0"/>
    <n v="0"/>
    <n v="0"/>
    <x v="1"/>
    <s v="fiction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3809"/>
    <b v="0"/>
    <n v="0"/>
    <b v="0"/>
    <n v="0"/>
    <n v="0"/>
    <x v="1"/>
    <s v="fiction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3810"/>
    <b v="0"/>
    <n v="0"/>
    <b v="0"/>
    <n v="0"/>
    <n v="0"/>
    <x v="7"/>
    <s v="jazz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3811"/>
    <b v="0"/>
    <n v="0"/>
    <b v="0"/>
    <n v="0"/>
    <n v="0"/>
    <x v="7"/>
    <s v="indie rock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3812"/>
    <b v="0"/>
    <n v="0"/>
    <b v="0"/>
    <n v="0"/>
    <n v="0"/>
    <x v="7"/>
    <s v="indie rock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3813"/>
    <b v="0"/>
    <n v="0"/>
    <b v="0"/>
    <n v="0"/>
    <n v="0"/>
    <x v="7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3814"/>
    <b v="0"/>
    <n v="0"/>
    <b v="0"/>
    <n v="0"/>
    <n v="0"/>
    <x v="7"/>
    <s v="jazz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3815"/>
    <b v="0"/>
    <n v="0"/>
    <b v="0"/>
    <n v="0"/>
    <n v="0"/>
    <x v="7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3816"/>
    <b v="0"/>
    <n v="0"/>
    <b v="0"/>
    <n v="0"/>
    <n v="0"/>
    <x v="7"/>
    <s v="jazz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3817"/>
    <b v="0"/>
    <n v="0"/>
    <b v="0"/>
    <n v="0"/>
    <n v="0"/>
    <x v="7"/>
    <s v="jazz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3818"/>
    <b v="0"/>
    <n v="0"/>
    <b v="0"/>
    <n v="0"/>
    <n v="0"/>
    <x v="7"/>
    <s v="jazz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3819"/>
    <b v="0"/>
    <n v="0"/>
    <b v="0"/>
    <n v="0"/>
    <n v="0"/>
    <x v="7"/>
    <s v="jazz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3820"/>
    <b v="0"/>
    <n v="0"/>
    <b v="0"/>
    <n v="0"/>
    <n v="0"/>
    <x v="7"/>
    <s v="jazz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3821"/>
    <b v="0"/>
    <n v="0"/>
    <b v="0"/>
    <n v="0"/>
    <n v="0"/>
    <x v="7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3822"/>
    <b v="0"/>
    <n v="0"/>
    <b v="0"/>
    <n v="0"/>
    <n v="0"/>
    <x v="7"/>
    <s v="jazz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3823"/>
    <b v="0"/>
    <n v="0"/>
    <b v="0"/>
    <n v="0"/>
    <n v="0"/>
    <x v="7"/>
    <s v="jazz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3824"/>
    <b v="0"/>
    <n v="0"/>
    <b v="0"/>
    <n v="0"/>
    <n v="0"/>
    <x v="7"/>
    <s v="jazz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3825"/>
    <b v="0"/>
    <n v="0"/>
    <b v="0"/>
    <n v="0"/>
    <n v="0"/>
    <x v="0"/>
    <s v="wearables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3826"/>
    <b v="0"/>
    <n v="0"/>
    <b v="0"/>
    <n v="0"/>
    <n v="0"/>
    <x v="0"/>
    <s v="wearables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3827"/>
    <b v="0"/>
    <n v="0"/>
    <b v="0"/>
    <n v="0"/>
    <n v="0"/>
    <x v="8"/>
    <s v="audio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3828"/>
    <b v="0"/>
    <n v="0"/>
    <b v="0"/>
    <n v="0"/>
    <n v="0"/>
    <x v="8"/>
    <s v="audio"/>
    <x v="4"/>
  </r>
  <r>
    <n v="1049"/>
    <s v="J1 (Canceled)"/>
    <s v="------"/>
    <n v="12000"/>
    <n v="0"/>
    <x v="1"/>
    <s v="US"/>
    <s v="USD"/>
    <n v="1455272445"/>
    <n v="1452680445"/>
    <x v="3829"/>
    <b v="0"/>
    <n v="0"/>
    <b v="0"/>
    <n v="0"/>
    <n v="0"/>
    <x v="8"/>
    <s v="audio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3830"/>
    <b v="0"/>
    <n v="0"/>
    <b v="0"/>
    <n v="0"/>
    <n v="0"/>
    <x v="8"/>
    <s v="audio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3831"/>
    <b v="0"/>
    <n v="0"/>
    <b v="0"/>
    <n v="0"/>
    <n v="0"/>
    <x v="8"/>
    <s v="audio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3832"/>
    <b v="0"/>
    <n v="0"/>
    <b v="0"/>
    <n v="0"/>
    <n v="0"/>
    <x v="8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3833"/>
    <b v="0"/>
    <n v="0"/>
    <b v="0"/>
    <n v="0"/>
    <n v="0"/>
    <x v="8"/>
    <s v="audio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3834"/>
    <b v="0"/>
    <n v="0"/>
    <b v="0"/>
    <n v="0"/>
    <n v="0"/>
    <x v="8"/>
    <s v="audio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3835"/>
    <b v="0"/>
    <n v="0"/>
    <b v="0"/>
    <n v="0"/>
    <n v="0"/>
    <x v="8"/>
    <s v="audio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3836"/>
    <b v="0"/>
    <n v="0"/>
    <b v="0"/>
    <n v="0"/>
    <n v="0"/>
    <x v="8"/>
    <s v="audio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3837"/>
    <b v="0"/>
    <n v="0"/>
    <b v="0"/>
    <n v="0"/>
    <n v="0"/>
    <x v="8"/>
    <s v="audio"/>
    <x v="4"/>
  </r>
  <r>
    <n v="1059"/>
    <s v="Voice Over Artist (Canceled)"/>
    <s v="Turning myself into a vocal artist."/>
    <n v="1100"/>
    <n v="0"/>
    <x v="1"/>
    <s v="US"/>
    <s v="USD"/>
    <n v="1426269456"/>
    <n v="1423681056"/>
    <x v="3838"/>
    <b v="0"/>
    <n v="0"/>
    <b v="0"/>
    <n v="0"/>
    <n v="0"/>
    <x v="8"/>
    <s v="audio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3839"/>
    <b v="0"/>
    <n v="0"/>
    <b v="0"/>
    <n v="0"/>
    <n v="0"/>
    <x v="8"/>
    <s v="audio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3840"/>
    <b v="0"/>
    <n v="0"/>
    <b v="0"/>
    <n v="0"/>
    <n v="0"/>
    <x v="8"/>
    <s v="audio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3841"/>
    <b v="0"/>
    <n v="0"/>
    <b v="0"/>
    <n v="0"/>
    <n v="0"/>
    <x v="3"/>
    <s v="video games"/>
    <x v="4"/>
  </r>
  <r>
    <n v="1084"/>
    <s v="My own channel"/>
    <s v="I want to start my own channel for gaming"/>
    <n v="550"/>
    <n v="0"/>
    <x v="2"/>
    <s v="US"/>
    <s v="USD"/>
    <n v="1407534804"/>
    <n v="1404942804"/>
    <x v="3842"/>
    <b v="0"/>
    <n v="0"/>
    <b v="0"/>
    <n v="0"/>
    <n v="0"/>
    <x v="3"/>
    <s v="video games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3843"/>
    <b v="0"/>
    <n v="0"/>
    <b v="0"/>
    <n v="0"/>
    <n v="0"/>
    <x v="3"/>
    <s v="video games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3844"/>
    <b v="0"/>
    <n v="0"/>
    <b v="0"/>
    <n v="0"/>
    <n v="0"/>
    <x v="3"/>
    <s v="video games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3845"/>
    <b v="0"/>
    <n v="0"/>
    <b v="0"/>
    <n v="0"/>
    <n v="0"/>
    <x v="3"/>
    <s v="video games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3846"/>
    <b v="0"/>
    <n v="0"/>
    <b v="0"/>
    <n v="0"/>
    <n v="0"/>
    <x v="3"/>
    <s v="video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3847"/>
    <b v="0"/>
    <n v="0"/>
    <b v="0"/>
    <n v="0"/>
    <n v="0"/>
    <x v="3"/>
    <s v="mobile games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3848"/>
    <b v="0"/>
    <n v="0"/>
    <b v="0"/>
    <n v="0"/>
    <n v="0"/>
    <x v="3"/>
    <s v="mobile games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3849"/>
    <b v="0"/>
    <n v="0"/>
    <b v="0"/>
    <n v="0"/>
    <n v="0"/>
    <x v="3"/>
    <s v="mobile games"/>
    <x v="4"/>
  </r>
  <r>
    <n v="1141"/>
    <s v="Arena Z - Zombie Survival"/>
    <s v="I think this will be a great game!"/>
    <n v="500"/>
    <n v="0"/>
    <x v="2"/>
    <s v="DE"/>
    <s v="EUR"/>
    <n v="1436460450"/>
    <n v="1433868450"/>
    <x v="3850"/>
    <b v="0"/>
    <n v="0"/>
    <b v="0"/>
    <n v="0"/>
    <n v="0"/>
    <x v="3"/>
    <s v="mobile games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3851"/>
    <b v="0"/>
    <n v="0"/>
    <b v="0"/>
    <n v="0"/>
    <n v="0"/>
    <x v="3"/>
    <s v="mobile games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3852"/>
    <b v="0"/>
    <n v="0"/>
    <b v="0"/>
    <n v="0"/>
    <n v="0"/>
    <x v="4"/>
    <s v="food trucks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3853"/>
    <b v="0"/>
    <n v="0"/>
    <b v="0"/>
    <n v="0"/>
    <n v="0"/>
    <x v="4"/>
    <s v="food trucks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3854"/>
    <b v="0"/>
    <n v="0"/>
    <b v="0"/>
    <n v="0"/>
    <n v="0"/>
    <x v="4"/>
    <s v="food trucks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3855"/>
    <b v="0"/>
    <n v="0"/>
    <b v="0"/>
    <n v="0"/>
    <n v="0"/>
    <x v="4"/>
    <s v="food trucks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3856"/>
    <b v="0"/>
    <n v="0"/>
    <b v="0"/>
    <n v="0"/>
    <n v="0"/>
    <x v="4"/>
    <s v="food trucks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3857"/>
    <b v="0"/>
    <n v="0"/>
    <b v="0"/>
    <n v="0"/>
    <n v="0"/>
    <x v="4"/>
    <s v="food trucks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3858"/>
    <b v="0"/>
    <n v="0"/>
    <b v="0"/>
    <n v="0"/>
    <n v="0"/>
    <x v="4"/>
    <s v="food trucks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3859"/>
    <b v="0"/>
    <n v="0"/>
    <b v="0"/>
    <n v="0"/>
    <n v="0"/>
    <x v="4"/>
    <s v="food trucks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3860"/>
    <b v="0"/>
    <n v="0"/>
    <b v="0"/>
    <n v="0"/>
    <n v="0"/>
    <x v="4"/>
    <s v="food trucks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3861"/>
    <b v="0"/>
    <n v="0"/>
    <b v="0"/>
    <n v="0"/>
    <n v="0"/>
    <x v="4"/>
    <s v="food trucks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3862"/>
    <b v="0"/>
    <n v="0"/>
    <b v="0"/>
    <n v="0"/>
    <n v="0"/>
    <x v="7"/>
    <s v="world music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3863"/>
    <b v="0"/>
    <n v="0"/>
    <b v="0"/>
    <n v="0"/>
    <n v="0"/>
    <x v="7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3864"/>
    <b v="0"/>
    <n v="0"/>
    <b v="0"/>
    <n v="0"/>
    <n v="0"/>
    <x v="7"/>
    <s v="world music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3865"/>
    <b v="0"/>
    <n v="0"/>
    <b v="0"/>
    <n v="0"/>
    <n v="0"/>
    <x v="7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3866"/>
    <b v="0"/>
    <n v="0"/>
    <b v="0"/>
    <n v="0"/>
    <n v="0"/>
    <x v="7"/>
    <s v="world music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3867"/>
    <b v="0"/>
    <n v="0"/>
    <b v="0"/>
    <n v="0"/>
    <n v="0"/>
    <x v="7"/>
    <s v="world music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3868"/>
    <b v="0"/>
    <n v="0"/>
    <b v="0"/>
    <n v="0"/>
    <n v="0"/>
    <x v="7"/>
    <s v="world music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3869"/>
    <b v="0"/>
    <n v="0"/>
    <b v="0"/>
    <n v="0"/>
    <n v="0"/>
    <x v="0"/>
    <s v="wearables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3870"/>
    <b v="0"/>
    <n v="0"/>
    <b v="0"/>
    <n v="0"/>
    <n v="0"/>
    <x v="0"/>
    <s v="wearables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3871"/>
    <b v="0"/>
    <n v="0"/>
    <b v="0"/>
    <n v="0"/>
    <n v="0"/>
    <x v="0"/>
    <s v="wearables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3872"/>
    <b v="0"/>
    <n v="0"/>
    <b v="0"/>
    <n v="0"/>
    <n v="0"/>
    <x v="1"/>
    <s v="translations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3873"/>
    <b v="0"/>
    <n v="0"/>
    <b v="0"/>
    <n v="0"/>
    <n v="0"/>
    <x v="1"/>
    <s v="translations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3874"/>
    <b v="0"/>
    <n v="0"/>
    <b v="0"/>
    <n v="0"/>
    <n v="0"/>
    <x v="1"/>
    <s v="translations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3875"/>
    <b v="0"/>
    <n v="0"/>
    <b v="0"/>
    <n v="0"/>
    <n v="0"/>
    <x v="1"/>
    <s v="translations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3876"/>
    <b v="0"/>
    <n v="0"/>
    <b v="0"/>
    <n v="0"/>
    <n v="0"/>
    <x v="1"/>
    <s v="translations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3877"/>
    <b v="0"/>
    <n v="0"/>
    <b v="0"/>
    <n v="0"/>
    <n v="0"/>
    <x v="1"/>
    <s v="translations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3878"/>
    <b v="0"/>
    <n v="0"/>
    <b v="0"/>
    <n v="0"/>
    <n v="0"/>
    <x v="1"/>
    <s v="translations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3879"/>
    <b v="0"/>
    <n v="0"/>
    <b v="0"/>
    <n v="0"/>
    <n v="0"/>
    <x v="1"/>
    <s v="translations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3880"/>
    <b v="0"/>
    <n v="0"/>
    <b v="0"/>
    <n v="0"/>
    <n v="0"/>
    <x v="1"/>
    <s v="translations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3881"/>
    <b v="0"/>
    <n v="0"/>
    <b v="0"/>
    <n v="0"/>
    <n v="0"/>
    <x v="1"/>
    <s v="translations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3882"/>
    <b v="0"/>
    <n v="0"/>
    <b v="0"/>
    <n v="0"/>
    <n v="0"/>
    <x v="1"/>
    <s v="translations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3883"/>
    <b v="0"/>
    <n v="0"/>
    <b v="0"/>
    <n v="0"/>
    <n v="0"/>
    <x v="1"/>
    <s v="translations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3884"/>
    <b v="0"/>
    <n v="0"/>
    <b v="0"/>
    <n v="0"/>
    <n v="0"/>
    <x v="1"/>
    <s v="translations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3885"/>
    <b v="0"/>
    <n v="0"/>
    <b v="0"/>
    <n v="0"/>
    <n v="0"/>
    <x v="1"/>
    <s v="translations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3886"/>
    <b v="0"/>
    <n v="0"/>
    <b v="0"/>
    <n v="0"/>
    <n v="0"/>
    <x v="1"/>
    <s v="translations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3887"/>
    <b v="0"/>
    <n v="0"/>
    <b v="0"/>
    <n v="0"/>
    <n v="0"/>
    <x v="1"/>
    <s v="translations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3888"/>
    <b v="0"/>
    <n v="0"/>
    <b v="0"/>
    <n v="0"/>
    <n v="0"/>
    <x v="1"/>
    <s v="translations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3889"/>
    <b v="0"/>
    <n v="0"/>
    <b v="0"/>
    <n v="0"/>
    <n v="0"/>
    <x v="1"/>
    <s v="translations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3890"/>
    <b v="0"/>
    <n v="0"/>
    <b v="0"/>
    <n v="0"/>
    <n v="0"/>
    <x v="1"/>
    <s v="translations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x v="3891"/>
    <b v="0"/>
    <n v="0"/>
    <b v="0"/>
    <n v="0"/>
    <n v="0"/>
    <x v="1"/>
    <s v="fiction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3892"/>
    <b v="0"/>
    <n v="0"/>
    <b v="0"/>
    <n v="0"/>
    <n v="0"/>
    <x v="1"/>
    <s v="fiction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3893"/>
    <b v="0"/>
    <n v="0"/>
    <b v="0"/>
    <n v="0"/>
    <n v="0"/>
    <x v="1"/>
    <s v="fiction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3894"/>
    <b v="0"/>
    <n v="0"/>
    <b v="0"/>
    <n v="0"/>
    <n v="0"/>
    <x v="1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3895"/>
    <b v="0"/>
    <n v="0"/>
    <b v="0"/>
    <n v="0"/>
    <n v="0"/>
    <x v="1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3896"/>
    <b v="0"/>
    <n v="0"/>
    <b v="0"/>
    <n v="0"/>
    <n v="0"/>
    <x v="1"/>
    <s v="fiction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3897"/>
    <b v="0"/>
    <n v="0"/>
    <b v="0"/>
    <n v="0"/>
    <n v="0"/>
    <x v="2"/>
    <s v="nature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3898"/>
    <b v="0"/>
    <n v="0"/>
    <b v="0"/>
    <n v="0"/>
    <n v="0"/>
    <x v="2"/>
    <s v="nature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3899"/>
    <b v="0"/>
    <n v="0"/>
    <b v="0"/>
    <n v="0"/>
    <n v="0"/>
    <x v="2"/>
    <s v="nature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3900"/>
    <b v="0"/>
    <n v="0"/>
    <b v="0"/>
    <n v="0"/>
    <n v="0"/>
    <x v="2"/>
    <s v="nature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3901"/>
    <b v="0"/>
    <n v="0"/>
    <b v="0"/>
    <n v="0"/>
    <n v="0"/>
    <x v="2"/>
    <s v="nature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3902"/>
    <b v="0"/>
    <n v="0"/>
    <b v="0"/>
    <n v="0"/>
    <n v="0"/>
    <x v="2"/>
    <s v="nature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3903"/>
    <b v="0"/>
    <n v="0"/>
    <b v="0"/>
    <n v="0"/>
    <n v="0"/>
    <x v="1"/>
    <s v="art books"/>
    <x v="8"/>
  </r>
  <r>
    <n v="1569"/>
    <s v="to be removed (Canceled)"/>
    <s v="to be removed"/>
    <n v="30000"/>
    <n v="0"/>
    <x v="1"/>
    <s v="US"/>
    <s v="USD"/>
    <n v="1369498714"/>
    <n v="1366906714"/>
    <x v="3904"/>
    <b v="0"/>
    <n v="0"/>
    <b v="0"/>
    <n v="0"/>
    <n v="0"/>
    <x v="1"/>
    <s v="art books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3905"/>
    <b v="0"/>
    <n v="0"/>
    <b v="0"/>
    <n v="0"/>
    <n v="0"/>
    <x v="1"/>
    <s v="art book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3906"/>
    <b v="0"/>
    <n v="0"/>
    <b v="0"/>
    <n v="0"/>
    <n v="0"/>
    <x v="2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3907"/>
    <b v="0"/>
    <n v="0"/>
    <b v="0"/>
    <n v="0"/>
    <n v="0"/>
    <x v="2"/>
    <s v="places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3908"/>
    <b v="0"/>
    <n v="0"/>
    <b v="0"/>
    <n v="0"/>
    <n v="0"/>
    <x v="2"/>
    <s v="places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3909"/>
    <b v="0"/>
    <n v="0"/>
    <b v="0"/>
    <n v="0"/>
    <n v="0"/>
    <x v="2"/>
    <s v="places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3910"/>
    <b v="0"/>
    <n v="0"/>
    <b v="0"/>
    <n v="0"/>
    <n v="0"/>
    <x v="2"/>
    <s v="places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3911"/>
    <b v="0"/>
    <n v="0"/>
    <b v="0"/>
    <n v="0"/>
    <n v="0"/>
    <x v="2"/>
    <s v="places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3912"/>
    <b v="0"/>
    <n v="0"/>
    <b v="0"/>
    <n v="0"/>
    <n v="0"/>
    <x v="2"/>
    <s v="places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3913"/>
    <b v="0"/>
    <n v="0"/>
    <b v="0"/>
    <n v="0"/>
    <n v="0"/>
    <x v="7"/>
    <s v="faith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3914"/>
    <b v="0"/>
    <n v="0"/>
    <b v="0"/>
    <n v="0"/>
    <n v="0"/>
    <x v="7"/>
    <s v="faith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3915"/>
    <b v="0"/>
    <n v="0"/>
    <b v="0"/>
    <n v="0"/>
    <n v="0"/>
    <x v="7"/>
    <s v="faith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3916"/>
    <b v="0"/>
    <n v="0"/>
    <b v="0"/>
    <n v="0"/>
    <n v="0"/>
    <x v="7"/>
    <s v="faith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3917"/>
    <b v="0"/>
    <n v="0"/>
    <b v="0"/>
    <n v="0"/>
    <n v="0"/>
    <x v="7"/>
    <s v="faith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3918"/>
    <b v="0"/>
    <n v="0"/>
    <b v="0"/>
    <n v="0"/>
    <n v="0"/>
    <x v="7"/>
    <s v="faith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3919"/>
    <b v="0"/>
    <n v="0"/>
    <b v="0"/>
    <n v="0"/>
    <n v="0"/>
    <x v="7"/>
    <s v="faith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3920"/>
    <b v="0"/>
    <n v="0"/>
    <b v="0"/>
    <n v="0"/>
    <n v="0"/>
    <x v="7"/>
    <s v="faith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3921"/>
    <b v="0"/>
    <n v="0"/>
    <b v="0"/>
    <n v="0"/>
    <n v="0"/>
    <x v="7"/>
    <s v="faith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3922"/>
    <b v="0"/>
    <n v="0"/>
    <b v="0"/>
    <n v="0"/>
    <n v="0"/>
    <x v="7"/>
    <s v="faith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3923"/>
    <b v="0"/>
    <n v="0"/>
    <b v="0"/>
    <n v="0"/>
    <n v="0"/>
    <x v="7"/>
    <s v="faith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3924"/>
    <b v="0"/>
    <n v="0"/>
    <b v="0"/>
    <n v="0"/>
    <n v="0"/>
    <x v="7"/>
    <s v="faith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3925"/>
    <b v="0"/>
    <n v="0"/>
    <b v="0"/>
    <n v="0"/>
    <n v="0"/>
    <x v="7"/>
    <s v="faith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3926"/>
    <b v="0"/>
    <n v="0"/>
    <b v="0"/>
    <n v="0"/>
    <n v="0"/>
    <x v="7"/>
    <s v="faith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3927"/>
    <b v="1"/>
    <n v="0"/>
    <b v="0"/>
    <n v="0"/>
    <n v="0"/>
    <x v="2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3928"/>
    <b v="0"/>
    <n v="0"/>
    <b v="0"/>
    <n v="0"/>
    <n v="0"/>
    <x v="2"/>
    <s v="photobooks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3929"/>
    <b v="0"/>
    <n v="0"/>
    <b v="0"/>
    <n v="0"/>
    <n v="0"/>
    <x v="2"/>
    <s v="photobooks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3930"/>
    <b v="0"/>
    <n v="0"/>
    <b v="0"/>
    <n v="0"/>
    <n v="0"/>
    <x v="2"/>
    <s v="photobooks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3931"/>
    <b v="0"/>
    <n v="0"/>
    <b v="0"/>
    <n v="0"/>
    <n v="0"/>
    <x v="3"/>
    <s v="mobile games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3932"/>
    <b v="0"/>
    <n v="0"/>
    <b v="0"/>
    <n v="0"/>
    <n v="0"/>
    <x v="3"/>
    <s v="mobile games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3933"/>
    <b v="0"/>
    <n v="0"/>
    <b v="0"/>
    <n v="0"/>
    <n v="0"/>
    <x v="3"/>
    <s v="mobile games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3934"/>
    <b v="0"/>
    <n v="0"/>
    <b v="0"/>
    <n v="0"/>
    <n v="0"/>
    <x v="3"/>
    <s v="mobile games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3935"/>
    <b v="0"/>
    <n v="0"/>
    <b v="0"/>
    <n v="0"/>
    <n v="0"/>
    <x v="3"/>
    <s v="mobile games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3936"/>
    <b v="0"/>
    <n v="0"/>
    <b v="0"/>
    <n v="0"/>
    <n v="0"/>
    <x v="2"/>
    <s v="people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3937"/>
    <b v="0"/>
    <n v="0"/>
    <b v="0"/>
    <n v="0"/>
    <n v="0"/>
    <x v="2"/>
    <s v="people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3938"/>
    <b v="0"/>
    <n v="0"/>
    <b v="0"/>
    <n v="0"/>
    <n v="0"/>
    <x v="2"/>
    <s v="people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3939"/>
    <b v="0"/>
    <n v="0"/>
    <b v="0"/>
    <n v="0"/>
    <n v="0"/>
    <x v="2"/>
    <s v="people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3940"/>
    <b v="0"/>
    <n v="0"/>
    <b v="0"/>
    <n v="0"/>
    <n v="0"/>
    <x v="2"/>
    <s v="people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3941"/>
    <b v="0"/>
    <n v="0"/>
    <b v="0"/>
    <n v="0"/>
    <n v="0"/>
    <x v="3"/>
    <s v="video games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3942"/>
    <b v="0"/>
    <n v="0"/>
    <b v="0"/>
    <n v="0"/>
    <n v="0"/>
    <x v="3"/>
    <s v="video games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3943"/>
    <b v="0"/>
    <n v="0"/>
    <b v="0"/>
    <n v="0"/>
    <n v="0"/>
    <x v="0"/>
    <s v="web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3944"/>
    <b v="0"/>
    <n v="0"/>
    <b v="0"/>
    <n v="0"/>
    <n v="0"/>
    <x v="0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3945"/>
    <b v="0"/>
    <n v="0"/>
    <b v="0"/>
    <n v="0"/>
    <n v="0"/>
    <x v="0"/>
    <s v="web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3946"/>
    <b v="0"/>
    <n v="0"/>
    <b v="0"/>
    <n v="0"/>
    <n v="0"/>
    <x v="0"/>
    <s v="web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3947"/>
    <b v="0"/>
    <n v="0"/>
    <b v="0"/>
    <n v="0"/>
    <n v="0"/>
    <x v="0"/>
    <s v="web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3948"/>
    <b v="0"/>
    <n v="0"/>
    <b v="0"/>
    <n v="0"/>
    <n v="0"/>
    <x v="0"/>
    <s v="web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3949"/>
    <b v="0"/>
    <n v="0"/>
    <b v="0"/>
    <n v="0"/>
    <n v="0"/>
    <x v="0"/>
    <s v="web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3950"/>
    <b v="0"/>
    <n v="0"/>
    <b v="0"/>
    <n v="0"/>
    <n v="0"/>
    <x v="0"/>
    <s v="web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3951"/>
    <b v="0"/>
    <n v="0"/>
    <b v="0"/>
    <n v="0"/>
    <n v="0"/>
    <x v="0"/>
    <s v="web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3952"/>
    <b v="0"/>
    <n v="0"/>
    <b v="0"/>
    <n v="0"/>
    <n v="0"/>
    <x v="0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3953"/>
    <b v="0"/>
    <n v="0"/>
    <b v="0"/>
    <n v="0"/>
    <n v="0"/>
    <x v="0"/>
    <s v="web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3954"/>
    <b v="0"/>
    <n v="0"/>
    <b v="0"/>
    <n v="0"/>
    <n v="0"/>
    <x v="0"/>
    <s v="web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3955"/>
    <b v="0"/>
    <n v="0"/>
    <b v="0"/>
    <n v="0"/>
    <n v="0"/>
    <x v="0"/>
    <s v="web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3956"/>
    <b v="0"/>
    <n v="0"/>
    <b v="0"/>
    <n v="0"/>
    <n v="0"/>
    <x v="0"/>
    <s v="web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3957"/>
    <b v="0"/>
    <n v="0"/>
    <b v="0"/>
    <n v="0"/>
    <n v="0"/>
    <x v="0"/>
    <s v="web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3958"/>
    <b v="0"/>
    <n v="0"/>
    <b v="0"/>
    <n v="0"/>
    <n v="0"/>
    <x v="0"/>
    <s v="web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3959"/>
    <b v="0"/>
    <n v="0"/>
    <b v="0"/>
    <n v="0"/>
    <n v="0"/>
    <x v="0"/>
    <s v="web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3960"/>
    <b v="0"/>
    <n v="0"/>
    <b v="0"/>
    <n v="0"/>
    <n v="0"/>
    <x v="0"/>
    <s v="web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3961"/>
    <b v="0"/>
    <n v="0"/>
    <b v="0"/>
    <n v="0"/>
    <n v="0"/>
    <x v="0"/>
    <s v="web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3962"/>
    <b v="0"/>
    <n v="0"/>
    <b v="0"/>
    <n v="0"/>
    <n v="0"/>
    <x v="0"/>
    <s v="web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3963"/>
    <b v="0"/>
    <n v="0"/>
    <b v="0"/>
    <n v="0"/>
    <n v="0"/>
    <x v="0"/>
    <s v="web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3964"/>
    <b v="0"/>
    <n v="0"/>
    <b v="0"/>
    <n v="0"/>
    <n v="0"/>
    <x v="0"/>
    <s v="web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3965"/>
    <b v="0"/>
    <n v="0"/>
    <b v="0"/>
    <n v="0"/>
    <n v="0"/>
    <x v="0"/>
    <s v="web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3966"/>
    <b v="0"/>
    <n v="0"/>
    <b v="0"/>
    <n v="0"/>
    <n v="0"/>
    <x v="0"/>
    <s v="web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3967"/>
    <b v="0"/>
    <n v="0"/>
    <b v="0"/>
    <n v="0"/>
    <n v="0"/>
    <x v="0"/>
    <s v="web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3968"/>
    <b v="0"/>
    <n v="0"/>
    <b v="0"/>
    <n v="0"/>
    <n v="0"/>
    <x v="0"/>
    <s v="web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3969"/>
    <b v="0"/>
    <n v="0"/>
    <b v="0"/>
    <n v="0"/>
    <n v="0"/>
    <x v="0"/>
    <s v="web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3970"/>
    <b v="0"/>
    <n v="0"/>
    <b v="0"/>
    <n v="0"/>
    <n v="0"/>
    <x v="0"/>
    <s v="web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3971"/>
    <b v="0"/>
    <n v="0"/>
    <b v="0"/>
    <n v="0"/>
    <n v="0"/>
    <x v="4"/>
    <s v="food trucks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3972"/>
    <b v="0"/>
    <n v="0"/>
    <b v="0"/>
    <n v="0"/>
    <n v="0"/>
    <x v="4"/>
    <s v="food trucks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3973"/>
    <b v="0"/>
    <n v="0"/>
    <b v="0"/>
    <n v="0"/>
    <n v="0"/>
    <x v="4"/>
    <s v="food trucks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3974"/>
    <b v="0"/>
    <n v="0"/>
    <b v="0"/>
    <n v="0"/>
    <n v="0"/>
    <x v="4"/>
    <s v="food trucks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3975"/>
    <b v="0"/>
    <n v="0"/>
    <b v="0"/>
    <n v="0"/>
    <n v="0"/>
    <x v="4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3976"/>
    <b v="0"/>
    <n v="0"/>
    <b v="0"/>
    <n v="0"/>
    <n v="0"/>
    <x v="4"/>
    <s v="food trucks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3977"/>
    <b v="0"/>
    <n v="0"/>
    <b v="0"/>
    <n v="0"/>
    <n v="0"/>
    <x v="4"/>
    <s v="food trucks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3978"/>
    <b v="0"/>
    <n v="0"/>
    <b v="0"/>
    <n v="0"/>
    <n v="0"/>
    <x v="4"/>
    <s v="food trucks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3979"/>
    <b v="0"/>
    <n v="0"/>
    <b v="0"/>
    <n v="0"/>
    <n v="0"/>
    <x v="4"/>
    <s v="food trucks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3980"/>
    <b v="0"/>
    <n v="0"/>
    <b v="0"/>
    <n v="0"/>
    <n v="0"/>
    <x v="4"/>
    <s v="restaurants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3981"/>
    <b v="0"/>
    <n v="0"/>
    <b v="0"/>
    <n v="0"/>
    <n v="0"/>
    <x v="4"/>
    <s v="restaurants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3982"/>
    <b v="0"/>
    <n v="0"/>
    <b v="0"/>
    <n v="0"/>
    <n v="0"/>
    <x v="4"/>
    <s v="restaurants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x v="3983"/>
    <b v="0"/>
    <n v="0"/>
    <b v="0"/>
    <n v="0"/>
    <n v="0"/>
    <x v="4"/>
    <s v="restaurants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3984"/>
    <b v="0"/>
    <n v="0"/>
    <b v="0"/>
    <n v="0"/>
    <n v="0"/>
    <x v="4"/>
    <s v="restaurants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3985"/>
    <b v="0"/>
    <n v="0"/>
    <b v="0"/>
    <n v="0"/>
    <n v="0"/>
    <x v="4"/>
    <s v="restaurants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3986"/>
    <b v="0"/>
    <n v="0"/>
    <b v="0"/>
    <n v="0"/>
    <n v="0"/>
    <x v="4"/>
    <s v="restaurants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3987"/>
    <b v="0"/>
    <n v="0"/>
    <b v="0"/>
    <n v="0"/>
    <n v="0"/>
    <x v="4"/>
    <s v="restaurants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3988"/>
    <b v="0"/>
    <n v="0"/>
    <b v="0"/>
    <n v="0"/>
    <n v="0"/>
    <x v="4"/>
    <s v="restaurants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3989"/>
    <b v="0"/>
    <n v="0"/>
    <b v="0"/>
    <n v="0"/>
    <n v="0"/>
    <x v="4"/>
    <s v="restaurants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3990"/>
    <b v="0"/>
    <n v="0"/>
    <b v="0"/>
    <n v="0"/>
    <n v="0"/>
    <x v="4"/>
    <s v="restaurants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3991"/>
    <b v="0"/>
    <n v="0"/>
    <b v="0"/>
    <n v="0"/>
    <n v="0"/>
    <x v="4"/>
    <s v="food trucks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3992"/>
    <b v="0"/>
    <n v="0"/>
    <b v="0"/>
    <n v="0"/>
    <n v="0"/>
    <x v="4"/>
    <s v="food trucks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3993"/>
    <b v="0"/>
    <n v="0"/>
    <b v="0"/>
    <n v="0"/>
    <n v="0"/>
    <x v="4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3994"/>
    <b v="0"/>
    <n v="0"/>
    <b v="0"/>
    <n v="0"/>
    <n v="0"/>
    <x v="4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3995"/>
    <b v="0"/>
    <n v="0"/>
    <b v="0"/>
    <n v="0"/>
    <n v="0"/>
    <x v="4"/>
    <s v="food trucks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3996"/>
    <b v="0"/>
    <n v="0"/>
    <b v="0"/>
    <n v="0"/>
    <n v="0"/>
    <x v="4"/>
    <s v="food trucks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3997"/>
    <b v="0"/>
    <n v="0"/>
    <b v="0"/>
    <n v="0"/>
    <n v="0"/>
    <x v="4"/>
    <s v="food trucks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3998"/>
    <b v="0"/>
    <n v="0"/>
    <b v="0"/>
    <n v="0"/>
    <n v="0"/>
    <x v="4"/>
    <s v="food trucks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3999"/>
    <b v="0"/>
    <n v="0"/>
    <b v="0"/>
    <n v="0"/>
    <n v="0"/>
    <x v="4"/>
    <s v="food trucks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4000"/>
    <b v="0"/>
    <n v="0"/>
    <b v="0"/>
    <n v="0"/>
    <n v="0"/>
    <x v="4"/>
    <s v="food trucks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4001"/>
    <b v="0"/>
    <n v="0"/>
    <b v="0"/>
    <n v="0"/>
    <n v="0"/>
    <x v="4"/>
    <s v="food trucks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4002"/>
    <b v="0"/>
    <n v="0"/>
    <b v="0"/>
    <n v="0"/>
    <n v="0"/>
    <x v="4"/>
    <s v="food trucks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4003"/>
    <b v="0"/>
    <n v="0"/>
    <b v="0"/>
    <n v="0"/>
    <n v="0"/>
    <x v="4"/>
    <s v="food trucks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4004"/>
    <b v="0"/>
    <n v="0"/>
    <b v="0"/>
    <n v="0"/>
    <n v="0"/>
    <x v="4"/>
    <s v="food trucks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4005"/>
    <b v="0"/>
    <n v="0"/>
    <b v="0"/>
    <n v="0"/>
    <n v="0"/>
    <x v="0"/>
    <s v="space exploration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4006"/>
    <b v="0"/>
    <n v="0"/>
    <b v="0"/>
    <n v="0"/>
    <n v="0"/>
    <x v="4"/>
    <s v="food trucks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4007"/>
    <b v="0"/>
    <n v="0"/>
    <b v="0"/>
    <n v="0"/>
    <n v="0"/>
    <x v="4"/>
    <s v="food trucks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4008"/>
    <b v="0"/>
    <n v="0"/>
    <b v="0"/>
    <n v="0"/>
    <n v="0"/>
    <x v="4"/>
    <s v="food trucks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4009"/>
    <b v="0"/>
    <n v="0"/>
    <b v="0"/>
    <n v="0"/>
    <n v="0"/>
    <x v="1"/>
    <s v="children's books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4010"/>
    <b v="0"/>
    <n v="0"/>
    <b v="0"/>
    <n v="0"/>
    <n v="0"/>
    <x v="1"/>
    <s v="children's books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4011"/>
    <b v="0"/>
    <n v="0"/>
    <b v="0"/>
    <n v="0"/>
    <n v="0"/>
    <x v="1"/>
    <s v="children's books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4012"/>
    <b v="0"/>
    <n v="0"/>
    <b v="0"/>
    <n v="0"/>
    <n v="0"/>
    <x v="1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4013"/>
    <b v="0"/>
    <n v="0"/>
    <b v="0"/>
    <n v="0"/>
    <n v="0"/>
    <x v="1"/>
    <s v="children's books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4014"/>
    <b v="0"/>
    <n v="0"/>
    <b v="0"/>
    <n v="0"/>
    <n v="0"/>
    <x v="1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4015"/>
    <b v="0"/>
    <n v="0"/>
    <b v="0"/>
    <n v="0"/>
    <n v="0"/>
    <x v="1"/>
    <s v="children's books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4016"/>
    <b v="0"/>
    <n v="0"/>
    <b v="0"/>
    <n v="0"/>
    <n v="0"/>
    <x v="1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4017"/>
    <b v="0"/>
    <n v="0"/>
    <b v="0"/>
    <n v="0"/>
    <n v="0"/>
    <x v="1"/>
    <s v="children's books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4018"/>
    <b v="0"/>
    <n v="0"/>
    <b v="0"/>
    <n v="0"/>
    <n v="0"/>
    <x v="6"/>
    <s v="plays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4019"/>
    <b v="0"/>
    <n v="0"/>
    <b v="0"/>
    <n v="0"/>
    <n v="0"/>
    <x v="6"/>
    <s v="plays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4020"/>
    <b v="0"/>
    <n v="0"/>
    <b v="0"/>
    <n v="0"/>
    <n v="0"/>
    <x v="6"/>
    <s v="plays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4021"/>
    <b v="0"/>
    <n v="0"/>
    <b v="0"/>
    <n v="0"/>
    <n v="0"/>
    <x v="6"/>
    <s v="plays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4022"/>
    <b v="0"/>
    <n v="0"/>
    <b v="0"/>
    <n v="0"/>
    <n v="0"/>
    <x v="6"/>
    <s v="plays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4023"/>
    <b v="0"/>
    <n v="0"/>
    <b v="0"/>
    <n v="0"/>
    <n v="0"/>
    <x v="6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4024"/>
    <b v="0"/>
    <n v="0"/>
    <b v="0"/>
    <n v="0"/>
    <n v="0"/>
    <x v="6"/>
    <s v="plays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4025"/>
    <b v="0"/>
    <n v="0"/>
    <b v="0"/>
    <n v="0"/>
    <n v="0"/>
    <x v="6"/>
    <s v="plays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4026"/>
    <b v="0"/>
    <n v="0"/>
    <b v="0"/>
    <n v="0"/>
    <n v="0"/>
    <x v="6"/>
    <s v="plays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4027"/>
    <b v="0"/>
    <n v="0"/>
    <b v="0"/>
    <n v="0"/>
    <n v="0"/>
    <x v="6"/>
    <s v="plays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4028"/>
    <b v="0"/>
    <n v="0"/>
    <b v="0"/>
    <n v="0"/>
    <n v="0"/>
    <x v="6"/>
    <s v="plays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4029"/>
    <b v="0"/>
    <n v="0"/>
    <b v="0"/>
    <n v="0"/>
    <n v="0"/>
    <x v="6"/>
    <s v="plays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4030"/>
    <b v="0"/>
    <n v="0"/>
    <b v="0"/>
    <n v="0"/>
    <n v="0"/>
    <x v="6"/>
    <s v="plays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4031"/>
    <b v="0"/>
    <n v="0"/>
    <b v="0"/>
    <n v="0"/>
    <n v="0"/>
    <x v="6"/>
    <s v="plays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4032"/>
    <b v="0"/>
    <n v="0"/>
    <b v="0"/>
    <n v="0"/>
    <n v="0"/>
    <x v="6"/>
    <s v="spaces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4033"/>
    <b v="0"/>
    <n v="0"/>
    <b v="0"/>
    <n v="0"/>
    <n v="0"/>
    <x v="6"/>
    <s v="spaces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4034"/>
    <b v="0"/>
    <n v="0"/>
    <b v="0"/>
    <n v="0"/>
    <n v="0"/>
    <x v="6"/>
    <s v="spaces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4035"/>
    <b v="0"/>
    <n v="0"/>
    <b v="0"/>
    <n v="0"/>
    <n v="0"/>
    <x v="6"/>
    <s v="spaces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4036"/>
    <b v="0"/>
    <n v="0"/>
    <b v="0"/>
    <n v="0"/>
    <n v="0"/>
    <x v="6"/>
    <s v="spaces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4037"/>
    <b v="0"/>
    <n v="0"/>
    <b v="0"/>
    <n v="0"/>
    <n v="0"/>
    <x v="6"/>
    <s v="spaces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4038"/>
    <b v="0"/>
    <n v="0"/>
    <b v="0"/>
    <n v="0"/>
    <n v="0"/>
    <x v="6"/>
    <s v="spaces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4039"/>
    <b v="0"/>
    <n v="0"/>
    <b v="0"/>
    <n v="0"/>
    <n v="0"/>
    <x v="6"/>
    <s v="spaces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4040"/>
    <b v="0"/>
    <n v="0"/>
    <b v="0"/>
    <n v="0"/>
    <n v="0"/>
    <x v="6"/>
    <s v="spaces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4041"/>
    <b v="0"/>
    <n v="0"/>
    <b v="0"/>
    <n v="0"/>
    <n v="0"/>
    <x v="6"/>
    <s v="spaces"/>
    <x v="1"/>
  </r>
  <r>
    <n v="3061"/>
    <s v="Help Save Parkway Cinemas!"/>
    <s v="Save a historic Local theater."/>
    <n v="1000000"/>
    <n v="0"/>
    <x v="2"/>
    <s v="US"/>
    <s v="USD"/>
    <n v="1407955748"/>
    <n v="1405363748"/>
    <x v="4042"/>
    <b v="0"/>
    <n v="0"/>
    <b v="0"/>
    <n v="0"/>
    <n v="0"/>
    <x v="6"/>
    <s v="spaces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4043"/>
    <b v="0"/>
    <n v="0"/>
    <b v="0"/>
    <n v="0"/>
    <n v="0"/>
    <x v="6"/>
    <s v="spaces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4044"/>
    <b v="0"/>
    <n v="0"/>
    <b v="0"/>
    <n v="0"/>
    <n v="0"/>
    <x v="6"/>
    <s v="spaces"/>
    <x v="2"/>
  </r>
  <r>
    <n v="3125"/>
    <s v="N/A (Canceled)"/>
    <s v="N/A"/>
    <n v="1500000"/>
    <n v="0"/>
    <x v="1"/>
    <s v="US"/>
    <s v="USD"/>
    <n v="1452142672"/>
    <n v="1449550672"/>
    <x v="4045"/>
    <b v="0"/>
    <n v="0"/>
    <b v="0"/>
    <n v="0"/>
    <n v="0"/>
    <x v="6"/>
    <s v="spaces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4046"/>
    <b v="0"/>
    <n v="0"/>
    <b v="0"/>
    <n v="0"/>
    <n v="0"/>
    <x v="6"/>
    <s v="spaces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4047"/>
    <b v="0"/>
    <n v="0"/>
    <b v="0"/>
    <n v="0"/>
    <n v="0"/>
    <x v="6"/>
    <s v="plays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4048"/>
    <b v="0"/>
    <n v="0"/>
    <b v="0"/>
    <n v="0"/>
    <n v="0"/>
    <x v="6"/>
    <s v="plays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4049"/>
    <b v="0"/>
    <n v="0"/>
    <b v="0"/>
    <n v="0"/>
    <n v="0"/>
    <x v="6"/>
    <s v="plays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4050"/>
    <b v="0"/>
    <n v="0"/>
    <b v="0"/>
    <n v="0"/>
    <n v="0"/>
    <x v="6"/>
    <s v="musical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4051"/>
    <b v="0"/>
    <n v="0"/>
    <b v="0"/>
    <n v="0"/>
    <n v="0"/>
    <x v="6"/>
    <s v="musical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4052"/>
    <b v="0"/>
    <n v="0"/>
    <b v="0"/>
    <n v="0"/>
    <n v="0"/>
    <x v="6"/>
    <s v="musical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4053"/>
    <b v="0"/>
    <n v="0"/>
    <b v="0"/>
    <n v="0"/>
    <n v="0"/>
    <x v="6"/>
    <s v="musical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4054"/>
    <b v="0"/>
    <n v="0"/>
    <b v="0"/>
    <n v="0"/>
    <n v="0"/>
    <x v="6"/>
    <s v="musical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4055"/>
    <b v="0"/>
    <n v="0"/>
    <b v="0"/>
    <n v="0"/>
    <n v="0"/>
    <x v="6"/>
    <s v="musical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4056"/>
    <b v="0"/>
    <n v="0"/>
    <b v="0"/>
    <n v="0"/>
    <n v="0"/>
    <x v="6"/>
    <s v="musical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4057"/>
    <b v="0"/>
    <n v="0"/>
    <b v="0"/>
    <n v="0"/>
    <n v="0"/>
    <x v="6"/>
    <s v="musical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4058"/>
    <b v="0"/>
    <n v="0"/>
    <b v="0"/>
    <n v="0"/>
    <n v="0"/>
    <x v="6"/>
    <s v="plays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4059"/>
    <b v="0"/>
    <n v="0"/>
    <b v="0"/>
    <n v="0"/>
    <n v="0"/>
    <x v="6"/>
    <s v="plays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4060"/>
    <b v="0"/>
    <n v="0"/>
    <b v="0"/>
    <n v="0"/>
    <n v="0"/>
    <x v="6"/>
    <s v="plays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4061"/>
    <b v="0"/>
    <n v="0"/>
    <b v="0"/>
    <n v="0"/>
    <n v="0"/>
    <x v="6"/>
    <s v="plays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4062"/>
    <b v="0"/>
    <n v="0"/>
    <b v="0"/>
    <n v="0"/>
    <n v="0"/>
    <x v="6"/>
    <s v="musical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4063"/>
    <b v="0"/>
    <n v="0"/>
    <b v="0"/>
    <n v="0"/>
    <n v="0"/>
    <x v="6"/>
    <s v="musical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4064"/>
    <b v="0"/>
    <n v="0"/>
    <b v="0"/>
    <n v="0"/>
    <n v="0"/>
    <x v="6"/>
    <s v="musical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4065"/>
    <b v="0"/>
    <n v="0"/>
    <b v="0"/>
    <n v="0"/>
    <n v="0"/>
    <x v="6"/>
    <s v="musical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4066"/>
    <b v="0"/>
    <n v="0"/>
    <b v="0"/>
    <n v="0"/>
    <n v="0"/>
    <x v="6"/>
    <s v="plays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4067"/>
    <b v="0"/>
    <n v="0"/>
    <b v="0"/>
    <n v="0"/>
    <n v="0"/>
    <x v="6"/>
    <s v="musical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4068"/>
    <b v="0"/>
    <n v="0"/>
    <b v="0"/>
    <n v="0"/>
    <n v="0"/>
    <x v="6"/>
    <s v="musical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4069"/>
    <b v="0"/>
    <n v="0"/>
    <b v="0"/>
    <n v="0"/>
    <n v="0"/>
    <x v="6"/>
    <s v="musical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4070"/>
    <b v="0"/>
    <n v="0"/>
    <b v="0"/>
    <n v="0"/>
    <n v="0"/>
    <x v="6"/>
    <s v="musical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4071"/>
    <b v="0"/>
    <n v="0"/>
    <b v="0"/>
    <n v="0"/>
    <n v="0"/>
    <x v="6"/>
    <s v="musical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4072"/>
    <b v="0"/>
    <n v="0"/>
    <b v="0"/>
    <n v="0"/>
    <n v="0"/>
    <x v="6"/>
    <s v="musical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4073"/>
    <b v="0"/>
    <n v="0"/>
    <b v="0"/>
    <n v="0"/>
    <n v="0"/>
    <x v="6"/>
    <s v="musical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4074"/>
    <b v="0"/>
    <n v="0"/>
    <b v="0"/>
    <n v="0"/>
    <n v="0"/>
    <x v="6"/>
    <s v="musical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4075"/>
    <b v="0"/>
    <n v="0"/>
    <b v="0"/>
    <n v="0"/>
    <n v="0"/>
    <x v="6"/>
    <s v="musical"/>
    <x v="1"/>
  </r>
  <r>
    <n v="3886"/>
    <s v="a (Canceled)"/>
    <n v="1"/>
    <n v="10000"/>
    <n v="0"/>
    <x v="1"/>
    <s v="AU"/>
    <s v="AUD"/>
    <n v="1418275702"/>
    <n v="1415683702"/>
    <x v="4076"/>
    <b v="0"/>
    <n v="0"/>
    <b v="0"/>
    <n v="0"/>
    <n v="0"/>
    <x v="6"/>
    <s v="musical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4077"/>
    <b v="0"/>
    <n v="0"/>
    <b v="0"/>
    <n v="0"/>
    <n v="0"/>
    <x v="6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4078"/>
    <b v="0"/>
    <n v="0"/>
    <b v="0"/>
    <n v="0"/>
    <n v="0"/>
    <x v="6"/>
    <s v="plays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4079"/>
    <b v="0"/>
    <n v="0"/>
    <b v="0"/>
    <n v="0"/>
    <n v="0"/>
    <x v="6"/>
    <s v="plays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4080"/>
    <b v="0"/>
    <n v="0"/>
    <b v="0"/>
    <n v="0"/>
    <n v="0"/>
    <x v="6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4081"/>
    <b v="0"/>
    <n v="0"/>
    <b v="0"/>
    <n v="0"/>
    <n v="0"/>
    <x v="6"/>
    <s v="plays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4082"/>
    <b v="0"/>
    <n v="0"/>
    <b v="0"/>
    <n v="0"/>
    <n v="0"/>
    <x v="6"/>
    <s v="plays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4083"/>
    <b v="0"/>
    <n v="0"/>
    <b v="0"/>
    <n v="0"/>
    <n v="0"/>
    <x v="6"/>
    <s v="plays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4084"/>
    <b v="0"/>
    <n v="0"/>
    <b v="0"/>
    <n v="0"/>
    <n v="0"/>
    <x v="6"/>
    <s v="plays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4085"/>
    <b v="0"/>
    <n v="0"/>
    <b v="0"/>
    <n v="0"/>
    <n v="0"/>
    <x v="6"/>
    <s v="plays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4086"/>
    <b v="0"/>
    <n v="0"/>
    <b v="0"/>
    <n v="0"/>
    <n v="0"/>
    <x v="6"/>
    <s v="plays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4087"/>
    <b v="0"/>
    <n v="0"/>
    <b v="0"/>
    <n v="0"/>
    <n v="0"/>
    <x v="6"/>
    <s v="plays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4088"/>
    <b v="0"/>
    <n v="0"/>
    <b v="0"/>
    <n v="0"/>
    <n v="0"/>
    <x v="6"/>
    <s v="plays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4089"/>
    <b v="0"/>
    <n v="0"/>
    <b v="0"/>
    <n v="0"/>
    <n v="0"/>
    <x v="6"/>
    <s v="plays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4090"/>
    <b v="0"/>
    <n v="0"/>
    <b v="0"/>
    <n v="0"/>
    <n v="0"/>
    <x v="6"/>
    <s v="plays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4091"/>
    <b v="0"/>
    <n v="0"/>
    <b v="0"/>
    <n v="0"/>
    <n v="0"/>
    <x v="6"/>
    <s v="plays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4092"/>
    <b v="0"/>
    <n v="0"/>
    <b v="0"/>
    <n v="0"/>
    <n v="0"/>
    <x v="6"/>
    <s v="plays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4093"/>
    <b v="0"/>
    <n v="0"/>
    <b v="0"/>
    <n v="0"/>
    <n v="0"/>
    <x v="6"/>
    <s v="plays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94"/>
    <b v="0"/>
    <n v="0"/>
    <b v="0"/>
    <n v="0"/>
    <n v="0"/>
    <x v="6"/>
    <s v="plays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95"/>
    <b v="0"/>
    <n v="0"/>
    <b v="0"/>
    <n v="0"/>
    <n v="0"/>
    <x v="6"/>
    <s v="plays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96"/>
    <b v="0"/>
    <n v="0"/>
    <b v="0"/>
    <n v="0"/>
    <n v="0"/>
    <x v="6"/>
    <s v="plays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97"/>
    <b v="0"/>
    <n v="0"/>
    <b v="0"/>
    <n v="0"/>
    <n v="0"/>
    <x v="6"/>
    <s v="plays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98"/>
    <b v="0"/>
    <n v="0"/>
    <b v="0"/>
    <n v="0"/>
    <n v="0"/>
    <x v="6"/>
    <s v="plays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99"/>
    <b v="0"/>
    <n v="0"/>
    <b v="0"/>
    <n v="0"/>
    <n v="0"/>
    <x v="6"/>
    <s v="plays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100"/>
    <b v="0"/>
    <n v="0"/>
    <b v="0"/>
    <n v="0"/>
    <n v="0"/>
    <x v="6"/>
    <s v="plays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101"/>
    <b v="0"/>
    <n v="0"/>
    <b v="0"/>
    <n v="0"/>
    <n v="0"/>
    <x v="6"/>
    <s v="plays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102"/>
    <b v="0"/>
    <n v="0"/>
    <b v="0"/>
    <n v="0"/>
    <n v="0"/>
    <x v="6"/>
    <s v="plays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103"/>
    <b v="0"/>
    <n v="0"/>
    <b v="0"/>
    <n v="0"/>
    <n v="0"/>
    <x v="6"/>
    <s v="plays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104"/>
    <b v="0"/>
    <n v="0"/>
    <b v="0"/>
    <n v="0"/>
    <n v="0"/>
    <x v="6"/>
    <s v="plays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105"/>
    <b v="0"/>
    <n v="0"/>
    <b v="0"/>
    <n v="0"/>
    <n v="0"/>
    <x v="6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106"/>
    <b v="0"/>
    <n v="0"/>
    <b v="0"/>
    <n v="0"/>
    <n v="0"/>
    <x v="6"/>
    <s v="plays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107"/>
    <b v="0"/>
    <n v="0"/>
    <b v="0"/>
    <n v="0"/>
    <n v="0"/>
    <x v="6"/>
    <s v="plays"/>
    <x v="1"/>
  </r>
  <r>
    <n v="4087"/>
    <s v="Stage Production &quot;The Nail Shop&quot;"/>
    <s v="Comedy Stage Play"/>
    <n v="9600"/>
    <n v="0"/>
    <x v="2"/>
    <s v="US"/>
    <s v="USD"/>
    <n v="1468777786"/>
    <n v="1466185786"/>
    <x v="4108"/>
    <b v="0"/>
    <n v="0"/>
    <b v="0"/>
    <n v="0"/>
    <n v="0"/>
    <x v="6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109"/>
    <b v="0"/>
    <n v="0"/>
    <b v="0"/>
    <n v="0"/>
    <n v="0"/>
    <x v="6"/>
    <s v="plays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110"/>
    <b v="0"/>
    <n v="0"/>
    <b v="0"/>
    <n v="0"/>
    <n v="0"/>
    <x v="6"/>
    <s v="plays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11"/>
    <b v="0"/>
    <n v="0"/>
    <b v="0"/>
    <n v="0"/>
    <n v="0"/>
    <x v="6"/>
    <s v="plays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12"/>
    <b v="0"/>
    <n v="0"/>
    <b v="0"/>
    <n v="0"/>
    <n v="0"/>
    <x v="6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13"/>
    <b v="0"/>
    <n v="0"/>
    <b v="0"/>
    <n v="0"/>
    <n v="0"/>
    <x v="6"/>
    <s v="plays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2BFD7-2BD0-4859-8434-486B482EB1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8" hier="-1"/>
  </pageFields>
  <dataFields count="1">
    <dataField name="Count of outcomes" fld="5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3EF4-2629-44D2-9378-8D2939C8B137}">
  <dimension ref="A2:E19"/>
  <sheetViews>
    <sheetView zoomScale="90" zoomScaleNormal="90" workbookViewId="0">
      <selection activeCell="D7" sqref="D7"/>
    </sheetView>
  </sheetViews>
  <sheetFormatPr defaultRowHeight="14.4" x14ac:dyDescent="0.55000000000000004"/>
  <cols>
    <col min="1" max="1" width="16.26171875" bestFit="1" customWidth="1"/>
    <col min="2" max="2" width="14.9453125" bestFit="1" customWidth="1"/>
    <col min="3" max="3" width="5.3125" bestFit="1" customWidth="1"/>
    <col min="4" max="4" width="7.83984375" bestFit="1" customWidth="1"/>
    <col min="5" max="5" width="10.20703125" bestFit="1" customWidth="1"/>
    <col min="6" max="6" width="10.3125" bestFit="1" customWidth="1"/>
  </cols>
  <sheetData>
    <row r="2" spans="1:5" x14ac:dyDescent="0.55000000000000004">
      <c r="A2" s="14" t="s">
        <v>8317</v>
      </c>
      <c r="B2" t="s">
        <v>8274</v>
      </c>
    </row>
    <row r="3" spans="1:5" x14ac:dyDescent="0.55000000000000004">
      <c r="A3" s="14" t="s">
        <v>8264</v>
      </c>
      <c r="B3" t="s">
        <v>8318</v>
      </c>
    </row>
    <row r="5" spans="1:5" x14ac:dyDescent="0.55000000000000004">
      <c r="A5" s="14" t="s">
        <v>8319</v>
      </c>
      <c r="B5" s="14" t="s">
        <v>8320</v>
      </c>
    </row>
    <row r="6" spans="1:5" x14ac:dyDescent="0.55000000000000004">
      <c r="A6" s="14" t="s">
        <v>8324</v>
      </c>
      <c r="B6" t="s">
        <v>8218</v>
      </c>
      <c r="C6" t="s">
        <v>8220</v>
      </c>
      <c r="D6" t="s">
        <v>8219</v>
      </c>
      <c r="E6" t="s">
        <v>8321</v>
      </c>
    </row>
    <row r="7" spans="1:5" x14ac:dyDescent="0.55000000000000004">
      <c r="A7" s="18" t="s">
        <v>8331</v>
      </c>
      <c r="B7" s="15">
        <v>56</v>
      </c>
      <c r="C7" s="15">
        <v>33</v>
      </c>
      <c r="D7" s="15">
        <v>7</v>
      </c>
      <c r="E7" s="15">
        <v>96</v>
      </c>
    </row>
    <row r="8" spans="1:5" x14ac:dyDescent="0.55000000000000004">
      <c r="A8" s="18" t="s">
        <v>8332</v>
      </c>
      <c r="B8" s="15">
        <v>71</v>
      </c>
      <c r="C8" s="15">
        <v>39</v>
      </c>
      <c r="D8" s="15">
        <v>3</v>
      </c>
      <c r="E8" s="15">
        <v>113</v>
      </c>
    </row>
    <row r="9" spans="1:5" x14ac:dyDescent="0.55000000000000004">
      <c r="A9" s="18" t="s">
        <v>8333</v>
      </c>
      <c r="B9" s="15">
        <v>56</v>
      </c>
      <c r="C9" s="15">
        <v>33</v>
      </c>
      <c r="D9" s="15">
        <v>3</v>
      </c>
      <c r="E9" s="15">
        <v>92</v>
      </c>
    </row>
    <row r="10" spans="1:5" x14ac:dyDescent="0.55000000000000004">
      <c r="A10" s="18" t="s">
        <v>8334</v>
      </c>
      <c r="B10" s="15">
        <v>71</v>
      </c>
      <c r="C10" s="15">
        <v>40</v>
      </c>
      <c r="D10" s="15">
        <v>2</v>
      </c>
      <c r="E10" s="15">
        <v>113</v>
      </c>
    </row>
    <row r="11" spans="1:5" x14ac:dyDescent="0.55000000000000004">
      <c r="A11" s="18" t="s">
        <v>8325</v>
      </c>
      <c r="B11" s="15">
        <v>111</v>
      </c>
      <c r="C11" s="15">
        <v>52</v>
      </c>
      <c r="D11" s="15">
        <v>3</v>
      </c>
      <c r="E11" s="15">
        <v>166</v>
      </c>
    </row>
    <row r="12" spans="1:5" x14ac:dyDescent="0.55000000000000004">
      <c r="A12" s="18" t="s">
        <v>8335</v>
      </c>
      <c r="B12" s="15">
        <v>100</v>
      </c>
      <c r="C12" s="15">
        <v>49</v>
      </c>
      <c r="D12" s="15">
        <v>4</v>
      </c>
      <c r="E12" s="15">
        <v>153</v>
      </c>
    </row>
    <row r="13" spans="1:5" x14ac:dyDescent="0.55000000000000004">
      <c r="A13" s="18" t="s">
        <v>8326</v>
      </c>
      <c r="B13" s="15">
        <v>87</v>
      </c>
      <c r="C13" s="15">
        <v>50</v>
      </c>
      <c r="D13" s="15">
        <v>1</v>
      </c>
      <c r="E13" s="15">
        <v>138</v>
      </c>
    </row>
    <row r="14" spans="1:5" x14ac:dyDescent="0.55000000000000004">
      <c r="A14" s="18" t="s">
        <v>8327</v>
      </c>
      <c r="B14" s="15">
        <v>72</v>
      </c>
      <c r="C14" s="15">
        <v>47</v>
      </c>
      <c r="D14" s="15">
        <v>4</v>
      </c>
      <c r="E14" s="15">
        <v>123</v>
      </c>
    </row>
    <row r="15" spans="1:5" x14ac:dyDescent="0.55000000000000004">
      <c r="A15" s="18" t="s">
        <v>8328</v>
      </c>
      <c r="B15" s="15">
        <v>59</v>
      </c>
      <c r="C15" s="15">
        <v>34</v>
      </c>
      <c r="D15" s="15">
        <v>4</v>
      </c>
      <c r="E15" s="15">
        <v>97</v>
      </c>
    </row>
    <row r="16" spans="1:5" x14ac:dyDescent="0.55000000000000004">
      <c r="A16" s="18" t="s">
        <v>8329</v>
      </c>
      <c r="B16" s="15">
        <v>65</v>
      </c>
      <c r="C16" s="15">
        <v>50</v>
      </c>
      <c r="D16" s="15"/>
      <c r="E16" s="15">
        <v>115</v>
      </c>
    </row>
    <row r="17" spans="1:5" x14ac:dyDescent="0.55000000000000004">
      <c r="A17" s="18" t="s">
        <v>8330</v>
      </c>
      <c r="B17" s="15">
        <v>54</v>
      </c>
      <c r="C17" s="15">
        <v>31</v>
      </c>
      <c r="D17" s="15">
        <v>3</v>
      </c>
      <c r="E17" s="15">
        <v>88</v>
      </c>
    </row>
    <row r="18" spans="1:5" x14ac:dyDescent="0.55000000000000004">
      <c r="A18" s="18" t="s">
        <v>8336</v>
      </c>
      <c r="B18" s="15">
        <v>37</v>
      </c>
      <c r="C18" s="15">
        <v>35</v>
      </c>
      <c r="D18" s="15">
        <v>3</v>
      </c>
      <c r="E18" s="15">
        <v>75</v>
      </c>
    </row>
    <row r="19" spans="1:5" x14ac:dyDescent="0.55000000000000004">
      <c r="A19" s="18" t="s">
        <v>8321</v>
      </c>
      <c r="B19" s="15">
        <v>839</v>
      </c>
      <c r="C19" s="15">
        <v>493</v>
      </c>
      <c r="D19" s="15">
        <v>37</v>
      </c>
      <c r="E19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5DDB-C548-43D7-81E4-A73880B1DC61}">
  <dimension ref="A1:H13"/>
  <sheetViews>
    <sheetView workbookViewId="0">
      <selection activeCell="D3" sqref="D3"/>
    </sheetView>
  </sheetViews>
  <sheetFormatPr defaultRowHeight="14.4" x14ac:dyDescent="0.55000000000000004"/>
  <cols>
    <col min="1" max="1" width="17.578125" customWidth="1"/>
    <col min="2" max="2" width="16.62890625" bestFit="1" customWidth="1"/>
    <col min="3" max="3" width="13.1015625" bestFit="1" customWidth="1"/>
    <col min="4" max="4" width="15.578125" bestFit="1" customWidth="1"/>
    <col min="5" max="5" width="12.05078125" bestFit="1" customWidth="1"/>
    <col min="6" max="6" width="19.15625" bestFit="1" customWidth="1"/>
    <col min="7" max="7" width="15.578125" bestFit="1" customWidth="1"/>
    <col min="8" max="8" width="18.20703125" bestFit="1" customWidth="1"/>
  </cols>
  <sheetData>
    <row r="1" spans="1:8" x14ac:dyDescent="0.55000000000000004">
      <c r="A1" t="s">
        <v>8337</v>
      </c>
      <c r="B1" t="s">
        <v>8338</v>
      </c>
      <c r="C1" t="s">
        <v>8339</v>
      </c>
      <c r="D1" t="s">
        <v>8340</v>
      </c>
      <c r="E1" t="s">
        <v>8341</v>
      </c>
      <c r="F1" t="s">
        <v>8342</v>
      </c>
      <c r="G1" t="s">
        <v>8343</v>
      </c>
      <c r="H1" t="s">
        <v>8344</v>
      </c>
    </row>
    <row r="2" spans="1:8" x14ac:dyDescent="0.55000000000000004">
      <c r="A2" t="s">
        <v>8345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9">
        <f>IFERROR(B2/E2,0)</f>
        <v>0.75806451612903225</v>
      </c>
      <c r="G2" s="19">
        <f>IFERROR(C2/E2,0)</f>
        <v>0.24193548387096775</v>
      </c>
      <c r="H2" s="19">
        <f>IFERROR(D2/E2,0)</f>
        <v>0</v>
      </c>
    </row>
    <row r="3" spans="1:8" x14ac:dyDescent="0.55000000000000004">
      <c r="A3" t="s">
        <v>8346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f>COUNTIFS(KickStarter!$D:$D,"&gt;=1000",KickStarter!$F:$F,"Canceled",KickStarter!$D:$D,"&lt;=4999",KickStarter!$R:$R,"plays")</f>
        <v>0</v>
      </c>
      <c r="E3">
        <f t="shared" ref="E3:E13" si="0">SUM(B3:D3)</f>
        <v>534</v>
      </c>
      <c r="F3" s="19">
        <f t="shared" ref="F3:F13" si="1">IFERROR(B3/E3,0)</f>
        <v>0.72659176029962547</v>
      </c>
      <c r="G3" s="19">
        <f t="shared" ref="G3:G13" si="2">IFERROR(C3/E3,0)</f>
        <v>0.27340823970037453</v>
      </c>
      <c r="H3" s="19">
        <f t="shared" ref="H3:H13" si="3">IFERROR(D3/E3,0)</f>
        <v>0</v>
      </c>
    </row>
    <row r="4" spans="1:8" x14ac:dyDescent="0.55000000000000004">
      <c r="A4" t="s">
        <v>8347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f>COUNTIFS(KickStarter!$D:$D,"&gt;=5000",KickStarter!$F:$F,"Canceled",KickStarter!$D:$D,"&lt;=9999",KickStarter!$R:$R,"plays")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55000000000000004">
      <c r="A5" t="s">
        <v>8348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f>COUNTIFS(KickStarter!$D:$D,"&gt;=10000",KickStarter!$F:$F,"Canceled",KickStarter!$D:$D,"&lt;=14999",KickStarter!$R:$R,"plays")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55000000000000004">
      <c r="A6" t="s">
        <v>8349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f>COUNTIFS(KickStarter!$D:$D,"&gt;=15000",KickStarter!$F:$F,"Canceled",KickStarter!$D:$D,"&lt;=19999",KickStarter!$R:$R,"plays")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55000000000000004">
      <c r="A7" t="s">
        <v>8350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>
        <f>COUNTIFS(KickStarter!$D:$D,"&gt;=20000",KickStarter!$F:$F,"Canceled",KickStarter!$D:$D,"&lt;=24999",KickStarter!$R:$R,"plays")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55000000000000004">
      <c r="A8" t="s">
        <v>8351</v>
      </c>
      <c r="B8">
        <f>COUNTIFS(KickStarter!$D:$D,"&gt;=25000",KickStarter!$F:$F,"Successful",KickStarter!$D:$D,"&lt;=29999",KickStarter!$R:$R,"plays")</f>
        <v>1</v>
      </c>
      <c r="C8">
        <f>COUNTIFS(KickStarter!$D:$D,"&gt;=25000",KickStarter!$F:$F,"Failed",KickStarter!$D:$D,"&lt;=29999",KickStarter!$R:$R,"plays")</f>
        <v>4</v>
      </c>
      <c r="D8">
        <f>COUNTIFS(KickStarter!$D:$D,"&gt;=25000",KickStarter!$F:$F,"Canceled",KickStarter!$D:$D,"&lt;=29999",KickStarter!$R:$R,"plays")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55000000000000004">
      <c r="A9" t="s">
        <v>8352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f>COUNTIFS(KickStarter!$D:$D,"&gt;=30000",KickStarter!$F:$F,"Canceled",KickStarter!$D:$D,"&lt;=34999",KickStarter!$R:$R,"plays")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55000000000000004">
      <c r="A10" t="s">
        <v>8353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f>COUNTIFS(KickStarter!$D:$D,"&gt;=35000",KickStarter!$F:$F,"Canceled",KickStarter!$D:$D,"&lt;=39999",KickStarter!$R:$R,"plays")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55000000000000004">
      <c r="A11" t="s">
        <v>8354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f>COUNTIFS(KickStarter!$D:$D,"&gt;=40000",KickStarter!$F:$F,"Canceled",KickStarter!$D:$D,"&lt;=44999",KickStarter!$R:$R,"plays")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55000000000000004">
      <c r="A12" t="s">
        <v>8355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>
        <f>COUNTIFS(KickStarter!$D:$D,"&gt;=45000",KickStarter!$F:$F,"Canceled",KickStarter!$D:$D,"&lt;=49999",KickStarter!$R:$R,"plays")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55000000000000004">
      <c r="A13" t="s">
        <v>8356</v>
      </c>
      <c r="B13">
        <f>COUNTIFS(KickStarter!$D:$D,"&gt;50000",KickStarter!$F:$F,"Successful",KickStarter!$R:$R,"plays")</f>
        <v>2</v>
      </c>
      <c r="C13">
        <f>COUNTIFS(KickStarter!$D:$D,"&gt;50000",KickStarter!$F:$F,"Failed",KickStarter!$R:$R,"plays")</f>
        <v>10</v>
      </c>
      <c r="D13">
        <f>COUNTIFS(KickStarter!$D:$D,"&gt;=50000",KickStarter!$F:$F,"Canceled",KickStarter!$R:$R,"plays")</f>
        <v>0</v>
      </c>
      <c r="E13">
        <f t="shared" si="0"/>
        <v>12</v>
      </c>
      <c r="F13" s="19">
        <f t="shared" si="1"/>
        <v>0.16666666666666666</v>
      </c>
      <c r="G13" s="19">
        <f t="shared" si="2"/>
        <v>0.83333333333333337</v>
      </c>
      <c r="H13" s="19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tabSelected="1" zoomScale="95" zoomScaleNormal="95" workbookViewId="0">
      <selection activeCell="R97" sqref="R97"/>
    </sheetView>
  </sheetViews>
  <sheetFormatPr defaultColWidth="8.83984375" defaultRowHeight="14.4" outlineLevelCol="1" x14ac:dyDescent="0.55000000000000004"/>
  <cols>
    <col min="2" max="2" width="38.47265625" style="3" customWidth="1"/>
    <col min="3" max="3" width="40.3125" style="3" customWidth="1"/>
    <col min="4" max="4" width="15.68359375" style="6" bestFit="1" customWidth="1"/>
    <col min="5" max="5" width="16.47265625" style="8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21.62890625" style="11" customWidth="1"/>
    <col min="12" max="12" width="15.47265625" customWidth="1"/>
    <col min="13" max="13" width="24.47265625" customWidth="1"/>
    <col min="14" max="14" width="36.47265625" customWidth="1"/>
    <col min="15" max="15" width="36.47265625" style="17" customWidth="1"/>
    <col min="16" max="16" width="36.47265625" style="11" customWidth="1"/>
    <col min="17" max="18" width="41.15625" style="11" customWidth="1"/>
    <col min="19" max="19" width="8.83984375" style="11" outlineLevel="1"/>
  </cols>
  <sheetData>
    <row r="1" spans="1:19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9" t="s">
        <v>8265</v>
      </c>
      <c r="L1" s="1" t="s">
        <v>8260</v>
      </c>
      <c r="M1" s="1" t="s">
        <v>8261</v>
      </c>
      <c r="N1" s="1" t="s">
        <v>8262</v>
      </c>
      <c r="O1" s="9" t="s">
        <v>8322</v>
      </c>
      <c r="P1" s="9" t="s">
        <v>8323</v>
      </c>
      <c r="Q1" s="12" t="s">
        <v>8317</v>
      </c>
      <c r="R1" s="9" t="s">
        <v>8266</v>
      </c>
      <c r="S1" s="9" t="s">
        <v>8264</v>
      </c>
    </row>
    <row r="2" spans="1:19" ht="43.2" hidden="1" x14ac:dyDescent="0.55000000000000004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s="10">
        <f>(((J2/60)/60)/24)+DATE(1970,1,1)</f>
        <v>41324.214571759258</v>
      </c>
      <c r="L2" t="b">
        <v>1</v>
      </c>
      <c r="M2">
        <v>26457</v>
      </c>
      <c r="N2" t="b">
        <v>1</v>
      </c>
      <c r="O2">
        <f t="shared" ref="O2:O65" si="0">ROUND(E2/D2*100,0)</f>
        <v>7814</v>
      </c>
      <c r="P2" s="11">
        <f>IFERROR(ROUND(E2/M2,2),0)</f>
        <v>88.6</v>
      </c>
      <c r="Q2" s="13" t="s">
        <v>8276</v>
      </c>
      <c r="R2" s="11" t="s">
        <v>8306</v>
      </c>
      <c r="S2" s="11">
        <f t="shared" ref="S2:S65" si="1">YEAR(K2)</f>
        <v>2013</v>
      </c>
    </row>
    <row r="3" spans="1:19" ht="57.6" hidden="1" x14ac:dyDescent="0.55000000000000004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s="10">
        <f t="shared" ref="K3:K65" si="2">(((J3/60)/60)/24)+DATE(1970,1,1)</f>
        <v>42714.440416666665</v>
      </c>
      <c r="L3" t="b">
        <v>0</v>
      </c>
      <c r="M3">
        <v>775</v>
      </c>
      <c r="N3" t="b">
        <v>0</v>
      </c>
      <c r="O3">
        <f t="shared" si="0"/>
        <v>21535</v>
      </c>
      <c r="P3" s="11">
        <f t="shared" ref="P3:P66" si="3">IFERROR(ROUND(E3/M3,2),0)</f>
        <v>1389.36</v>
      </c>
      <c r="Q3" s="13" t="s">
        <v>8276</v>
      </c>
      <c r="R3" s="11" t="s">
        <v>8278</v>
      </c>
      <c r="S3" s="11">
        <f t="shared" si="1"/>
        <v>2016</v>
      </c>
    </row>
    <row r="4" spans="1:19" ht="43.2" hidden="1" x14ac:dyDescent="0.55000000000000004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s="10">
        <f t="shared" si="2"/>
        <v>41561.500706018516</v>
      </c>
      <c r="L4" t="b">
        <v>1</v>
      </c>
      <c r="M4">
        <v>3863</v>
      </c>
      <c r="N4" t="b">
        <v>1</v>
      </c>
      <c r="O4">
        <f t="shared" si="0"/>
        <v>263</v>
      </c>
      <c r="P4" s="11">
        <f t="shared" si="3"/>
        <v>272.36</v>
      </c>
      <c r="Q4" s="13" t="s">
        <v>8276</v>
      </c>
      <c r="R4" s="11" t="s">
        <v>8306</v>
      </c>
      <c r="S4" s="11">
        <f t="shared" si="1"/>
        <v>2013</v>
      </c>
    </row>
    <row r="5" spans="1:19" ht="28.8" hidden="1" x14ac:dyDescent="0.55000000000000004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s="10">
        <f t="shared" si="2"/>
        <v>41803.880659722221</v>
      </c>
      <c r="L5" t="b">
        <v>0</v>
      </c>
      <c r="M5">
        <v>8359</v>
      </c>
      <c r="N5" t="b">
        <v>1</v>
      </c>
      <c r="O5">
        <f t="shared" si="0"/>
        <v>543</v>
      </c>
      <c r="P5" s="11">
        <f t="shared" si="3"/>
        <v>116.35</v>
      </c>
      <c r="Q5" s="13" t="s">
        <v>8276</v>
      </c>
      <c r="R5" s="11" t="s">
        <v>8306</v>
      </c>
      <c r="S5" s="11">
        <f t="shared" si="1"/>
        <v>2014</v>
      </c>
    </row>
    <row r="6" spans="1:19" ht="28.8" hidden="1" x14ac:dyDescent="0.55000000000000004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s="10">
        <f t="shared" si="2"/>
        <v>42473.604270833333</v>
      </c>
      <c r="L6" t="b">
        <v>1</v>
      </c>
      <c r="M6">
        <v>4245</v>
      </c>
      <c r="N6" t="b">
        <v>1</v>
      </c>
      <c r="O6">
        <f t="shared" si="0"/>
        <v>800</v>
      </c>
      <c r="P6" s="11">
        <f t="shared" si="3"/>
        <v>188.51</v>
      </c>
      <c r="Q6" s="13" t="s">
        <v>8276</v>
      </c>
      <c r="R6" s="11" t="s">
        <v>8306</v>
      </c>
      <c r="S6" s="11">
        <f t="shared" si="1"/>
        <v>2016</v>
      </c>
    </row>
    <row r="7" spans="1:19" ht="43.2" hidden="1" x14ac:dyDescent="0.55000000000000004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s="10">
        <f t="shared" si="2"/>
        <v>42499.960810185185</v>
      </c>
      <c r="L7" t="b">
        <v>1</v>
      </c>
      <c r="M7">
        <v>4562</v>
      </c>
      <c r="N7" t="b">
        <v>1</v>
      </c>
      <c r="O7">
        <f t="shared" si="0"/>
        <v>495</v>
      </c>
      <c r="P7" s="11">
        <f t="shared" si="3"/>
        <v>173.58</v>
      </c>
      <c r="Q7" s="13" t="s">
        <v>8276</v>
      </c>
      <c r="R7" s="11" t="s">
        <v>8306</v>
      </c>
      <c r="S7" s="11">
        <f t="shared" si="1"/>
        <v>2016</v>
      </c>
    </row>
    <row r="8" spans="1:19" ht="43.2" hidden="1" x14ac:dyDescent="0.55000000000000004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s="10">
        <f t="shared" si="2"/>
        <v>41394.871678240743</v>
      </c>
      <c r="L8" t="b">
        <v>1</v>
      </c>
      <c r="M8">
        <v>20242</v>
      </c>
      <c r="N8" t="b">
        <v>1</v>
      </c>
      <c r="O8">
        <f t="shared" si="0"/>
        <v>1182</v>
      </c>
      <c r="P8" s="11">
        <f t="shared" si="3"/>
        <v>29.19</v>
      </c>
      <c r="Q8" s="13" t="s">
        <v>8279</v>
      </c>
      <c r="R8" s="11" t="s">
        <v>8299</v>
      </c>
      <c r="S8" s="11">
        <f t="shared" si="1"/>
        <v>2013</v>
      </c>
    </row>
    <row r="9" spans="1:19" ht="43.2" hidden="1" x14ac:dyDescent="0.55000000000000004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s="10">
        <f t="shared" si="2"/>
        <v>41039.225601851853</v>
      </c>
      <c r="L9" t="b">
        <v>1</v>
      </c>
      <c r="M9">
        <v>388</v>
      </c>
      <c r="N9" t="b">
        <v>1</v>
      </c>
      <c r="O9">
        <f t="shared" si="0"/>
        <v>1027</v>
      </c>
      <c r="P9" s="11">
        <f t="shared" si="3"/>
        <v>1323.25</v>
      </c>
      <c r="Q9" s="13" t="s">
        <v>8276</v>
      </c>
      <c r="R9" s="11" t="s">
        <v>8306</v>
      </c>
      <c r="S9" s="11">
        <f t="shared" si="1"/>
        <v>2012</v>
      </c>
    </row>
    <row r="10" spans="1:19" ht="43.2" hidden="1" x14ac:dyDescent="0.55000000000000004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s="10">
        <f t="shared" si="2"/>
        <v>42549.722962962958</v>
      </c>
      <c r="L10" t="b">
        <v>1</v>
      </c>
      <c r="M10">
        <v>2051</v>
      </c>
      <c r="N10" t="b">
        <v>1</v>
      </c>
      <c r="O10">
        <f t="shared" si="0"/>
        <v>257</v>
      </c>
      <c r="P10" s="11">
        <f t="shared" si="3"/>
        <v>247.94</v>
      </c>
      <c r="Q10" s="13" t="s">
        <v>8276</v>
      </c>
      <c r="R10" s="11" t="s">
        <v>8306</v>
      </c>
      <c r="S10" s="11">
        <f t="shared" si="1"/>
        <v>2016</v>
      </c>
    </row>
    <row r="11" spans="1:19" ht="43.2" hidden="1" x14ac:dyDescent="0.55000000000000004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s="10">
        <f t="shared" si="2"/>
        <v>41389.364849537036</v>
      </c>
      <c r="L11" t="b">
        <v>0</v>
      </c>
      <c r="M11">
        <v>5812</v>
      </c>
      <c r="N11" t="b">
        <v>1</v>
      </c>
      <c r="O11">
        <f t="shared" si="0"/>
        <v>191</v>
      </c>
      <c r="P11" s="11">
        <f t="shared" si="3"/>
        <v>86.16</v>
      </c>
      <c r="Q11" s="13" t="s">
        <v>8276</v>
      </c>
      <c r="R11" s="11" t="s">
        <v>8306</v>
      </c>
      <c r="S11" s="11">
        <f t="shared" si="1"/>
        <v>2013</v>
      </c>
    </row>
    <row r="12" spans="1:19" ht="43.2" hidden="1" x14ac:dyDescent="0.55000000000000004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s="10">
        <f t="shared" si="2"/>
        <v>42415.253437499996</v>
      </c>
      <c r="L12" t="b">
        <v>1</v>
      </c>
      <c r="M12">
        <v>555</v>
      </c>
      <c r="N12" t="b">
        <v>1</v>
      </c>
      <c r="O12">
        <f t="shared" si="0"/>
        <v>157</v>
      </c>
      <c r="P12" s="11">
        <f t="shared" si="3"/>
        <v>849.67</v>
      </c>
      <c r="Q12" s="13" t="s">
        <v>8295</v>
      </c>
      <c r="R12" s="11" t="s">
        <v>8296</v>
      </c>
      <c r="S12" s="11">
        <f t="shared" si="1"/>
        <v>2016</v>
      </c>
    </row>
    <row r="13" spans="1:19" ht="43.2" hidden="1" x14ac:dyDescent="0.55000000000000004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s="10">
        <f t="shared" si="2"/>
        <v>42347.358483796299</v>
      </c>
      <c r="L13" t="b">
        <v>1</v>
      </c>
      <c r="M13">
        <v>971</v>
      </c>
      <c r="N13" t="b">
        <v>1</v>
      </c>
      <c r="O13">
        <f t="shared" si="0"/>
        <v>820</v>
      </c>
      <c r="P13" s="11">
        <f t="shared" si="3"/>
        <v>422.02</v>
      </c>
      <c r="Q13" s="13" t="s">
        <v>8276</v>
      </c>
      <c r="R13" s="11" t="s">
        <v>8306</v>
      </c>
      <c r="S13" s="11">
        <f t="shared" si="1"/>
        <v>2015</v>
      </c>
    </row>
    <row r="14" spans="1:19" ht="43.2" hidden="1" x14ac:dyDescent="0.55000000000000004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s="10">
        <f t="shared" si="2"/>
        <v>42519.6565162037</v>
      </c>
      <c r="L14" t="b">
        <v>0</v>
      </c>
      <c r="M14">
        <v>1530</v>
      </c>
      <c r="N14" t="b">
        <v>1</v>
      </c>
      <c r="O14">
        <f t="shared" si="0"/>
        <v>317</v>
      </c>
      <c r="P14" s="11">
        <f t="shared" si="3"/>
        <v>259.25</v>
      </c>
      <c r="Q14" s="13" t="s">
        <v>8276</v>
      </c>
      <c r="R14" s="11" t="s">
        <v>8306</v>
      </c>
      <c r="S14" s="11">
        <f t="shared" si="1"/>
        <v>2016</v>
      </c>
    </row>
    <row r="15" spans="1:19" ht="28.8" hidden="1" x14ac:dyDescent="0.55000000000000004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s="10">
        <f t="shared" si="2"/>
        <v>42394.580740740741</v>
      </c>
      <c r="L15" t="b">
        <v>1</v>
      </c>
      <c r="M15">
        <v>415</v>
      </c>
      <c r="N15" t="b">
        <v>1</v>
      </c>
      <c r="O15">
        <f t="shared" si="0"/>
        <v>699</v>
      </c>
      <c r="P15" s="11">
        <f t="shared" si="3"/>
        <v>842.11</v>
      </c>
      <c r="Q15" s="13" t="s">
        <v>8276</v>
      </c>
      <c r="R15" s="11" t="s">
        <v>8306</v>
      </c>
      <c r="S15" s="11">
        <f t="shared" si="1"/>
        <v>2016</v>
      </c>
    </row>
    <row r="16" spans="1:19" ht="43.2" hidden="1" x14ac:dyDescent="0.55000000000000004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s="10">
        <f t="shared" si="2"/>
        <v>42157.251828703709</v>
      </c>
      <c r="L16" t="b">
        <v>1</v>
      </c>
      <c r="M16">
        <v>680</v>
      </c>
      <c r="N16" t="b">
        <v>1</v>
      </c>
      <c r="O16">
        <f t="shared" si="0"/>
        <v>348</v>
      </c>
      <c r="P16" s="11">
        <f t="shared" si="3"/>
        <v>511.79</v>
      </c>
      <c r="Q16" s="13" t="s">
        <v>8276</v>
      </c>
      <c r="R16" s="11" t="s">
        <v>8306</v>
      </c>
      <c r="S16" s="11">
        <f t="shared" si="1"/>
        <v>2015</v>
      </c>
    </row>
    <row r="17" spans="1:19" ht="43.2" hidden="1" x14ac:dyDescent="0.55000000000000004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s="10">
        <f t="shared" si="2"/>
        <v>42689.582349537035</v>
      </c>
      <c r="L17" t="b">
        <v>1</v>
      </c>
      <c r="M17">
        <v>1501</v>
      </c>
      <c r="N17" t="b">
        <v>0</v>
      </c>
      <c r="O17">
        <f t="shared" si="0"/>
        <v>34</v>
      </c>
      <c r="P17" s="11">
        <f t="shared" si="3"/>
        <v>223.58</v>
      </c>
      <c r="Q17" s="13" t="s">
        <v>8276</v>
      </c>
      <c r="R17" s="11" t="s">
        <v>8312</v>
      </c>
      <c r="S17" s="11">
        <f t="shared" si="1"/>
        <v>2016</v>
      </c>
    </row>
    <row r="18" spans="1:19" ht="43.2" hidden="1" x14ac:dyDescent="0.55000000000000004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s="10">
        <f t="shared" si="2"/>
        <v>41744.290868055556</v>
      </c>
      <c r="L18" t="b">
        <v>1</v>
      </c>
      <c r="M18">
        <v>4883</v>
      </c>
      <c r="N18" t="b">
        <v>1</v>
      </c>
      <c r="O18">
        <f t="shared" si="0"/>
        <v>126</v>
      </c>
      <c r="P18" s="11">
        <f t="shared" si="3"/>
        <v>64.569999999999993</v>
      </c>
      <c r="Q18" s="13" t="s">
        <v>8276</v>
      </c>
      <c r="R18" s="11" t="s">
        <v>8306</v>
      </c>
      <c r="S18" s="11">
        <f t="shared" si="1"/>
        <v>2014</v>
      </c>
    </row>
    <row r="19" spans="1:19" ht="43.2" hidden="1" x14ac:dyDescent="0.55000000000000004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s="10">
        <f t="shared" si="2"/>
        <v>41730.584374999999</v>
      </c>
      <c r="L19" t="b">
        <v>1</v>
      </c>
      <c r="M19">
        <v>1789</v>
      </c>
      <c r="N19" t="b">
        <v>1</v>
      </c>
      <c r="O19">
        <f t="shared" si="0"/>
        <v>788</v>
      </c>
      <c r="P19" s="11">
        <f t="shared" si="3"/>
        <v>176.2</v>
      </c>
      <c r="Q19" s="13" t="s">
        <v>8276</v>
      </c>
      <c r="R19" s="11" t="s">
        <v>8306</v>
      </c>
      <c r="S19" s="11">
        <f t="shared" si="1"/>
        <v>2014</v>
      </c>
    </row>
    <row r="20" spans="1:19" ht="43.2" hidden="1" x14ac:dyDescent="0.55000000000000004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s="10">
        <f t="shared" si="2"/>
        <v>42704.335810185185</v>
      </c>
      <c r="L20" t="b">
        <v>1</v>
      </c>
      <c r="M20">
        <v>3663</v>
      </c>
      <c r="N20" t="b">
        <v>1</v>
      </c>
      <c r="O20">
        <f t="shared" si="0"/>
        <v>2791</v>
      </c>
      <c r="P20" s="11">
        <f t="shared" si="3"/>
        <v>83.8</v>
      </c>
      <c r="Q20" s="13" t="s">
        <v>8276</v>
      </c>
      <c r="R20" s="11" t="s">
        <v>8312</v>
      </c>
      <c r="S20" s="11">
        <f t="shared" si="1"/>
        <v>2016</v>
      </c>
    </row>
    <row r="21" spans="1:19" ht="43.2" hidden="1" x14ac:dyDescent="0.55000000000000004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s="10">
        <f t="shared" si="2"/>
        <v>42076.130011574074</v>
      </c>
      <c r="L21" t="b">
        <v>1</v>
      </c>
      <c r="M21">
        <v>508</v>
      </c>
      <c r="N21" t="b">
        <v>1</v>
      </c>
      <c r="O21">
        <f t="shared" si="0"/>
        <v>387</v>
      </c>
      <c r="P21" s="11">
        <f t="shared" si="3"/>
        <v>593.94000000000005</v>
      </c>
      <c r="Q21" s="13" t="s">
        <v>8276</v>
      </c>
      <c r="R21" s="11" t="s">
        <v>8306</v>
      </c>
      <c r="S21" s="11">
        <f t="shared" si="1"/>
        <v>2015</v>
      </c>
    </row>
    <row r="22" spans="1:19" ht="43.2" hidden="1" x14ac:dyDescent="0.55000000000000004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s="10">
        <f t="shared" si="2"/>
        <v>42199.651319444441</v>
      </c>
      <c r="L22" t="b">
        <v>0</v>
      </c>
      <c r="M22">
        <v>2174</v>
      </c>
      <c r="N22" t="b">
        <v>1</v>
      </c>
      <c r="O22">
        <f t="shared" si="0"/>
        <v>1460</v>
      </c>
      <c r="P22" s="11">
        <f t="shared" si="3"/>
        <v>134.36000000000001</v>
      </c>
      <c r="Q22" s="13" t="s">
        <v>8276</v>
      </c>
      <c r="R22" s="11" t="s">
        <v>8278</v>
      </c>
      <c r="S22" s="11">
        <f t="shared" si="1"/>
        <v>2015</v>
      </c>
    </row>
    <row r="23" spans="1:19" ht="43.2" hidden="1" x14ac:dyDescent="0.55000000000000004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s="10">
        <f t="shared" si="2"/>
        <v>42033.584016203706</v>
      </c>
      <c r="L23" t="b">
        <v>0</v>
      </c>
      <c r="M23">
        <v>4330</v>
      </c>
      <c r="N23" t="b">
        <v>1</v>
      </c>
      <c r="O23">
        <f t="shared" si="0"/>
        <v>951</v>
      </c>
      <c r="P23" s="11">
        <f t="shared" si="3"/>
        <v>65.89</v>
      </c>
      <c r="Q23" s="13" t="s">
        <v>8290</v>
      </c>
      <c r="R23" s="11" t="s">
        <v>8308</v>
      </c>
      <c r="S23" s="11">
        <f t="shared" si="1"/>
        <v>2015</v>
      </c>
    </row>
    <row r="24" spans="1:19" ht="43.2" hidden="1" x14ac:dyDescent="0.55000000000000004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s="10">
        <f t="shared" si="2"/>
        <v>42677.005474537036</v>
      </c>
      <c r="L24" t="b">
        <v>0</v>
      </c>
      <c r="M24">
        <v>571</v>
      </c>
      <c r="N24" t="b">
        <v>1</v>
      </c>
      <c r="O24">
        <f t="shared" si="0"/>
        <v>975</v>
      </c>
      <c r="P24" s="11">
        <f t="shared" si="3"/>
        <v>426.93</v>
      </c>
      <c r="Q24" s="13" t="s">
        <v>8290</v>
      </c>
      <c r="R24" s="11" t="s">
        <v>8308</v>
      </c>
      <c r="S24" s="11">
        <f t="shared" si="1"/>
        <v>2016</v>
      </c>
    </row>
    <row r="25" spans="1:19" ht="43.2" hidden="1" x14ac:dyDescent="0.55000000000000004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s="10">
        <f t="shared" si="2"/>
        <v>42452.272824074069</v>
      </c>
      <c r="L25" t="b">
        <v>1</v>
      </c>
      <c r="M25">
        <v>1281</v>
      </c>
      <c r="N25" t="b">
        <v>1</v>
      </c>
      <c r="O25">
        <f t="shared" si="0"/>
        <v>260</v>
      </c>
      <c r="P25" s="11">
        <f t="shared" si="3"/>
        <v>180.75</v>
      </c>
      <c r="Q25" s="13" t="s">
        <v>8276</v>
      </c>
      <c r="R25" s="11" t="s">
        <v>8306</v>
      </c>
      <c r="S25" s="11">
        <f t="shared" si="1"/>
        <v>2016</v>
      </c>
    </row>
    <row r="26" spans="1:19" ht="43.2" hidden="1" x14ac:dyDescent="0.55000000000000004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s="10">
        <f t="shared" si="2"/>
        <v>42290.460023148145</v>
      </c>
      <c r="L26" t="b">
        <v>1</v>
      </c>
      <c r="M26">
        <v>813</v>
      </c>
      <c r="N26" t="b">
        <v>1</v>
      </c>
      <c r="O26">
        <f t="shared" si="0"/>
        <v>115</v>
      </c>
      <c r="P26" s="11">
        <f t="shared" si="3"/>
        <v>282.66000000000003</v>
      </c>
      <c r="Q26" s="13" t="s">
        <v>8276</v>
      </c>
      <c r="R26" s="11" t="s">
        <v>8306</v>
      </c>
      <c r="S26" s="11">
        <f t="shared" si="1"/>
        <v>2015</v>
      </c>
    </row>
    <row r="27" spans="1:19" ht="28.8" hidden="1" x14ac:dyDescent="0.55000000000000004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s="10">
        <f t="shared" si="2"/>
        <v>42136.209675925929</v>
      </c>
      <c r="L27" t="b">
        <v>1</v>
      </c>
      <c r="M27">
        <v>1637</v>
      </c>
      <c r="N27" t="b">
        <v>1</v>
      </c>
      <c r="O27">
        <f t="shared" si="0"/>
        <v>382</v>
      </c>
      <c r="P27" s="11">
        <f t="shared" si="3"/>
        <v>128.38999999999999</v>
      </c>
      <c r="Q27" s="13" t="s">
        <v>8276</v>
      </c>
      <c r="R27" s="11" t="s">
        <v>8306</v>
      </c>
      <c r="S27" s="11">
        <f t="shared" si="1"/>
        <v>2015</v>
      </c>
    </row>
    <row r="28" spans="1:19" ht="43.2" hidden="1" x14ac:dyDescent="0.55000000000000004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s="10">
        <f t="shared" si="2"/>
        <v>41835.540486111109</v>
      </c>
      <c r="L28" t="b">
        <v>1</v>
      </c>
      <c r="M28">
        <v>1513</v>
      </c>
      <c r="N28" t="b">
        <v>1</v>
      </c>
      <c r="O28">
        <f t="shared" si="0"/>
        <v>207</v>
      </c>
      <c r="P28" s="11">
        <f t="shared" si="3"/>
        <v>136.63999999999999</v>
      </c>
      <c r="Q28" s="13" t="s">
        <v>8276</v>
      </c>
      <c r="R28" s="11" t="s">
        <v>8306</v>
      </c>
      <c r="S28" s="11">
        <f t="shared" si="1"/>
        <v>2014</v>
      </c>
    </row>
    <row r="29" spans="1:19" ht="28.8" hidden="1" x14ac:dyDescent="0.55000000000000004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s="10">
        <f t="shared" si="2"/>
        <v>42746.270057870366</v>
      </c>
      <c r="L29" t="b">
        <v>0</v>
      </c>
      <c r="M29">
        <v>70</v>
      </c>
      <c r="N29" t="b">
        <v>0</v>
      </c>
      <c r="O29">
        <f t="shared" si="0"/>
        <v>53</v>
      </c>
      <c r="P29" s="11">
        <f t="shared" si="3"/>
        <v>2928.93</v>
      </c>
      <c r="Q29" s="13" t="s">
        <v>8276</v>
      </c>
      <c r="R29" s="11" t="s">
        <v>8305</v>
      </c>
      <c r="S29" s="11">
        <f t="shared" si="1"/>
        <v>2017</v>
      </c>
    </row>
    <row r="30" spans="1:19" ht="43.2" hidden="1" x14ac:dyDescent="0.55000000000000004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s="10">
        <f t="shared" si="2"/>
        <v>42068.209097222221</v>
      </c>
      <c r="L30" t="b">
        <v>1</v>
      </c>
      <c r="M30">
        <v>3562</v>
      </c>
      <c r="N30" t="b">
        <v>1</v>
      </c>
      <c r="O30">
        <f t="shared" si="0"/>
        <v>1015</v>
      </c>
      <c r="P30" s="11">
        <f t="shared" si="3"/>
        <v>56.97</v>
      </c>
      <c r="Q30" s="13" t="s">
        <v>8290</v>
      </c>
      <c r="R30" s="11" t="s">
        <v>8308</v>
      </c>
      <c r="S30" s="11">
        <f t="shared" si="1"/>
        <v>2015</v>
      </c>
    </row>
    <row r="31" spans="1:19" ht="43.2" hidden="1" x14ac:dyDescent="0.55000000000000004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s="10">
        <f t="shared" si="2"/>
        <v>42311.216898148152</v>
      </c>
      <c r="L31" t="b">
        <v>1</v>
      </c>
      <c r="M31">
        <v>821</v>
      </c>
      <c r="N31" t="b">
        <v>1</v>
      </c>
      <c r="O31">
        <f t="shared" si="0"/>
        <v>402</v>
      </c>
      <c r="P31" s="11">
        <f t="shared" si="3"/>
        <v>245.02</v>
      </c>
      <c r="Q31" s="13" t="s">
        <v>8276</v>
      </c>
      <c r="R31" s="11" t="s">
        <v>8306</v>
      </c>
      <c r="S31" s="11">
        <f t="shared" si="1"/>
        <v>2015</v>
      </c>
    </row>
    <row r="32" spans="1:19" ht="43.2" hidden="1" x14ac:dyDescent="0.55000000000000004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s="10">
        <f t="shared" si="2"/>
        <v>41873.79184027778</v>
      </c>
      <c r="L32" t="b">
        <v>0</v>
      </c>
      <c r="M32">
        <v>1204</v>
      </c>
      <c r="N32" t="b">
        <v>1</v>
      </c>
      <c r="O32">
        <f t="shared" si="0"/>
        <v>945</v>
      </c>
      <c r="P32" s="11">
        <f t="shared" si="3"/>
        <v>164.8</v>
      </c>
      <c r="Q32" s="13" t="s">
        <v>8290</v>
      </c>
      <c r="R32" s="11" t="s">
        <v>8308</v>
      </c>
      <c r="S32" s="11">
        <f t="shared" si="1"/>
        <v>2014</v>
      </c>
    </row>
    <row r="33" spans="1:19" ht="43.2" hidden="1" x14ac:dyDescent="0.55000000000000004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s="10">
        <f t="shared" si="2"/>
        <v>42605.70857638889</v>
      </c>
      <c r="L33" t="b">
        <v>1</v>
      </c>
      <c r="M33">
        <v>1780</v>
      </c>
      <c r="N33" t="b">
        <v>1</v>
      </c>
      <c r="O33">
        <f t="shared" si="0"/>
        <v>485</v>
      </c>
      <c r="P33" s="11">
        <f t="shared" si="3"/>
        <v>108.97</v>
      </c>
      <c r="Q33" s="13" t="s">
        <v>8276</v>
      </c>
      <c r="R33" s="11" t="s">
        <v>8306</v>
      </c>
      <c r="S33" s="11">
        <f t="shared" si="1"/>
        <v>2016</v>
      </c>
    </row>
    <row r="34" spans="1:19" ht="28.8" hidden="1" x14ac:dyDescent="0.55000000000000004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s="10">
        <f t="shared" si="2"/>
        <v>41842.917129629634</v>
      </c>
      <c r="L34" t="b">
        <v>1</v>
      </c>
      <c r="M34">
        <v>3355</v>
      </c>
      <c r="N34" t="b">
        <v>1</v>
      </c>
      <c r="O34">
        <f t="shared" si="0"/>
        <v>526</v>
      </c>
      <c r="P34" s="11">
        <f t="shared" si="3"/>
        <v>54.88</v>
      </c>
      <c r="Q34" s="13" t="s">
        <v>8293</v>
      </c>
      <c r="R34" s="11" t="s">
        <v>8309</v>
      </c>
      <c r="S34" s="11">
        <f t="shared" si="1"/>
        <v>2014</v>
      </c>
    </row>
    <row r="35" spans="1:19" ht="43.2" hidden="1" x14ac:dyDescent="0.55000000000000004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s="10">
        <f t="shared" si="2"/>
        <v>42725.869363425925</v>
      </c>
      <c r="L35" t="b">
        <v>0</v>
      </c>
      <c r="M35">
        <v>1670</v>
      </c>
      <c r="N35" t="b">
        <v>1</v>
      </c>
      <c r="O35">
        <f t="shared" si="0"/>
        <v>720</v>
      </c>
      <c r="P35" s="11">
        <f t="shared" si="3"/>
        <v>107.82</v>
      </c>
      <c r="Q35" s="13" t="s">
        <v>8290</v>
      </c>
      <c r="R35" s="11" t="s">
        <v>8308</v>
      </c>
      <c r="S35" s="11">
        <f t="shared" si="1"/>
        <v>2016</v>
      </c>
    </row>
    <row r="36" spans="1:19" ht="28.8" hidden="1" x14ac:dyDescent="0.55000000000000004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s="10">
        <f t="shared" si="2"/>
        <v>42423.542384259257</v>
      </c>
      <c r="L36" t="b">
        <v>1</v>
      </c>
      <c r="M36">
        <v>1945</v>
      </c>
      <c r="N36" t="b">
        <v>1</v>
      </c>
      <c r="O36">
        <f t="shared" si="0"/>
        <v>355</v>
      </c>
      <c r="P36" s="11">
        <f t="shared" si="3"/>
        <v>91.21</v>
      </c>
      <c r="Q36" s="13" t="s">
        <v>8276</v>
      </c>
      <c r="R36" s="11" t="s">
        <v>8306</v>
      </c>
      <c r="S36" s="11">
        <f t="shared" si="1"/>
        <v>2016</v>
      </c>
    </row>
    <row r="37" spans="1:19" ht="43.2" hidden="1" x14ac:dyDescent="0.55000000000000004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s="10">
        <f t="shared" si="2"/>
        <v>42375.08394675926</v>
      </c>
      <c r="L37" t="b">
        <v>0</v>
      </c>
      <c r="M37">
        <v>541</v>
      </c>
      <c r="N37" t="b">
        <v>1</v>
      </c>
      <c r="O37">
        <f t="shared" si="0"/>
        <v>353</v>
      </c>
      <c r="P37" s="11">
        <f t="shared" si="3"/>
        <v>326.29000000000002</v>
      </c>
      <c r="Q37" s="13" t="s">
        <v>8276</v>
      </c>
      <c r="R37" s="11" t="s">
        <v>8306</v>
      </c>
      <c r="S37" s="11">
        <f t="shared" si="1"/>
        <v>2016</v>
      </c>
    </row>
    <row r="38" spans="1:19" ht="43.2" hidden="1" x14ac:dyDescent="0.55000000000000004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s="10">
        <f t="shared" si="2"/>
        <v>42067.923668981486</v>
      </c>
      <c r="L38" t="b">
        <v>1</v>
      </c>
      <c r="M38">
        <v>365</v>
      </c>
      <c r="N38" t="b">
        <v>1</v>
      </c>
      <c r="O38">
        <f t="shared" si="0"/>
        <v>294</v>
      </c>
      <c r="P38" s="11">
        <f t="shared" si="3"/>
        <v>483.34</v>
      </c>
      <c r="Q38" s="13" t="s">
        <v>8276</v>
      </c>
      <c r="R38" s="11" t="s">
        <v>8306</v>
      </c>
      <c r="S38" s="11">
        <f t="shared" si="1"/>
        <v>2015</v>
      </c>
    </row>
    <row r="39" spans="1:19" ht="43.2" hidden="1" x14ac:dyDescent="0.55000000000000004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s="10">
        <f t="shared" si="2"/>
        <v>41261.767812500002</v>
      </c>
      <c r="L39" t="b">
        <v>0</v>
      </c>
      <c r="M39">
        <v>1062</v>
      </c>
      <c r="N39" t="b">
        <v>1</v>
      </c>
      <c r="O39">
        <f t="shared" si="0"/>
        <v>114</v>
      </c>
      <c r="P39" s="11">
        <f t="shared" si="3"/>
        <v>161.26</v>
      </c>
      <c r="Q39" s="13" t="s">
        <v>8267</v>
      </c>
      <c r="R39" s="11" t="s">
        <v>8272</v>
      </c>
      <c r="S39" s="11">
        <f t="shared" si="1"/>
        <v>2012</v>
      </c>
    </row>
    <row r="40" spans="1:19" ht="43.2" hidden="1" x14ac:dyDescent="0.55000000000000004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s="10">
        <f t="shared" si="2"/>
        <v>42548.269861111112</v>
      </c>
      <c r="L40" t="b">
        <v>1</v>
      </c>
      <c r="M40">
        <v>2478</v>
      </c>
      <c r="N40" t="b">
        <v>1</v>
      </c>
      <c r="O40">
        <f t="shared" si="0"/>
        <v>1705</v>
      </c>
      <c r="P40" s="11">
        <f t="shared" si="3"/>
        <v>68.819999999999993</v>
      </c>
      <c r="Q40" s="13" t="s">
        <v>8276</v>
      </c>
      <c r="R40" s="11" t="s">
        <v>8306</v>
      </c>
      <c r="S40" s="11">
        <f t="shared" si="1"/>
        <v>2016</v>
      </c>
    </row>
    <row r="41" spans="1:19" ht="28.8" hidden="1" x14ac:dyDescent="0.55000000000000004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s="10">
        <f t="shared" si="2"/>
        <v>42675.438946759255</v>
      </c>
      <c r="L41" t="b">
        <v>1</v>
      </c>
      <c r="M41">
        <v>379</v>
      </c>
      <c r="N41" t="b">
        <v>1</v>
      </c>
      <c r="O41">
        <f t="shared" si="0"/>
        <v>136</v>
      </c>
      <c r="P41" s="11">
        <f t="shared" si="3"/>
        <v>449.26</v>
      </c>
      <c r="Q41" s="13" t="s">
        <v>8276</v>
      </c>
      <c r="R41" s="11" t="s">
        <v>8306</v>
      </c>
      <c r="S41" s="11">
        <f t="shared" si="1"/>
        <v>2016</v>
      </c>
    </row>
    <row r="42" spans="1:19" ht="43.2" hidden="1" x14ac:dyDescent="0.55000000000000004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s="10">
        <f t="shared" si="2"/>
        <v>41894.632361111115</v>
      </c>
      <c r="L42" t="b">
        <v>1</v>
      </c>
      <c r="M42">
        <v>1095</v>
      </c>
      <c r="N42" t="b">
        <v>1</v>
      </c>
      <c r="O42">
        <f t="shared" si="0"/>
        <v>147</v>
      </c>
      <c r="P42" s="11">
        <f t="shared" si="3"/>
        <v>155.24</v>
      </c>
      <c r="Q42" s="13" t="s">
        <v>8274</v>
      </c>
      <c r="R42" s="11" t="s">
        <v>8314</v>
      </c>
      <c r="S42" s="11">
        <f t="shared" si="1"/>
        <v>2014</v>
      </c>
    </row>
    <row r="43" spans="1:19" ht="43.2" hidden="1" x14ac:dyDescent="0.55000000000000004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s="10">
        <f t="shared" si="2"/>
        <v>42775.314884259264</v>
      </c>
      <c r="L43" t="b">
        <v>1</v>
      </c>
      <c r="M43">
        <v>1151</v>
      </c>
      <c r="N43" t="b">
        <v>1</v>
      </c>
      <c r="O43">
        <f t="shared" si="0"/>
        <v>113</v>
      </c>
      <c r="P43" s="11">
        <f t="shared" si="3"/>
        <v>147.16999999999999</v>
      </c>
      <c r="Q43" s="13" t="s">
        <v>8267</v>
      </c>
      <c r="R43" s="11" t="s">
        <v>8272</v>
      </c>
      <c r="S43" s="11">
        <f t="shared" si="1"/>
        <v>2017</v>
      </c>
    </row>
    <row r="44" spans="1:19" ht="43.2" hidden="1" x14ac:dyDescent="0.55000000000000004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s="10">
        <f t="shared" si="2"/>
        <v>42311.625081018516</v>
      </c>
      <c r="L44" t="b">
        <v>1</v>
      </c>
      <c r="M44">
        <v>644</v>
      </c>
      <c r="N44" t="b">
        <v>1</v>
      </c>
      <c r="O44">
        <f t="shared" si="0"/>
        <v>211</v>
      </c>
      <c r="P44" s="11">
        <f t="shared" si="3"/>
        <v>262.16000000000003</v>
      </c>
      <c r="Q44" s="13" t="s">
        <v>8276</v>
      </c>
      <c r="R44" s="11" t="s">
        <v>8306</v>
      </c>
      <c r="S44" s="11">
        <f t="shared" si="1"/>
        <v>2015</v>
      </c>
    </row>
    <row r="45" spans="1:19" ht="43.2" hidden="1" x14ac:dyDescent="0.55000000000000004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s="10">
        <f t="shared" si="2"/>
        <v>41450.681574074071</v>
      </c>
      <c r="L45" t="b">
        <v>0</v>
      </c>
      <c r="M45">
        <v>8200</v>
      </c>
      <c r="N45" t="b">
        <v>1</v>
      </c>
      <c r="O45">
        <f t="shared" si="0"/>
        <v>1678</v>
      </c>
      <c r="P45" s="11">
        <f t="shared" si="3"/>
        <v>20.47</v>
      </c>
      <c r="Q45" s="13" t="s">
        <v>8276</v>
      </c>
      <c r="R45" s="11" t="s">
        <v>8306</v>
      </c>
      <c r="S45" s="11">
        <f t="shared" si="1"/>
        <v>2013</v>
      </c>
    </row>
    <row r="46" spans="1:19" ht="43.2" hidden="1" x14ac:dyDescent="0.55000000000000004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s="10">
        <f t="shared" si="2"/>
        <v>41020.271770833337</v>
      </c>
      <c r="L46" t="b">
        <v>1</v>
      </c>
      <c r="M46">
        <v>290</v>
      </c>
      <c r="N46" t="b">
        <v>1</v>
      </c>
      <c r="O46">
        <f t="shared" si="0"/>
        <v>399</v>
      </c>
      <c r="P46" s="11">
        <f t="shared" si="3"/>
        <v>577.28</v>
      </c>
      <c r="Q46" s="13" t="s">
        <v>8276</v>
      </c>
      <c r="R46" s="11" t="s">
        <v>8306</v>
      </c>
      <c r="S46" s="11">
        <f t="shared" si="1"/>
        <v>2012</v>
      </c>
    </row>
    <row r="47" spans="1:19" ht="43.2" hidden="1" x14ac:dyDescent="0.55000000000000004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s="10">
        <f t="shared" si="2"/>
        <v>42136.420752314814</v>
      </c>
      <c r="L47" t="b">
        <v>1</v>
      </c>
      <c r="M47">
        <v>353</v>
      </c>
      <c r="N47" t="b">
        <v>1</v>
      </c>
      <c r="O47">
        <f t="shared" si="0"/>
        <v>161</v>
      </c>
      <c r="P47" s="11">
        <f t="shared" si="3"/>
        <v>457.39</v>
      </c>
      <c r="Q47" s="13" t="s">
        <v>8276</v>
      </c>
      <c r="R47" s="11" t="s">
        <v>8306</v>
      </c>
      <c r="S47" s="11">
        <f t="shared" si="1"/>
        <v>2015</v>
      </c>
    </row>
    <row r="48" spans="1:19" ht="43.2" hidden="1" x14ac:dyDescent="0.55000000000000004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s="10">
        <f t="shared" si="2"/>
        <v>42136.184560185182</v>
      </c>
      <c r="L48" t="b">
        <v>1</v>
      </c>
      <c r="M48">
        <v>729</v>
      </c>
      <c r="N48" t="b">
        <v>1</v>
      </c>
      <c r="O48">
        <f t="shared" si="0"/>
        <v>201</v>
      </c>
      <c r="P48" s="11">
        <f t="shared" si="3"/>
        <v>220.74</v>
      </c>
      <c r="Q48" s="13" t="s">
        <v>8276</v>
      </c>
      <c r="R48" s="11" t="s">
        <v>8306</v>
      </c>
      <c r="S48" s="11">
        <f t="shared" si="1"/>
        <v>2015</v>
      </c>
    </row>
    <row r="49" spans="1:19" ht="43.2" hidden="1" x14ac:dyDescent="0.55000000000000004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s="10">
        <f t="shared" si="2"/>
        <v>42322.653749999998</v>
      </c>
      <c r="L49" t="b">
        <v>1</v>
      </c>
      <c r="M49">
        <v>1420</v>
      </c>
      <c r="N49" t="b">
        <v>1</v>
      </c>
      <c r="O49">
        <f t="shared" si="0"/>
        <v>102</v>
      </c>
      <c r="P49" s="11">
        <f t="shared" si="3"/>
        <v>108</v>
      </c>
      <c r="Q49" s="13" t="s">
        <v>8274</v>
      </c>
      <c r="R49" s="11" t="s">
        <v>8314</v>
      </c>
      <c r="S49" s="11">
        <f t="shared" si="1"/>
        <v>2015</v>
      </c>
    </row>
    <row r="50" spans="1:19" ht="43.2" hidden="1" x14ac:dyDescent="0.55000000000000004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s="10">
        <f t="shared" si="2"/>
        <v>42087.668032407411</v>
      </c>
      <c r="L50" t="b">
        <v>0</v>
      </c>
      <c r="M50">
        <v>470</v>
      </c>
      <c r="N50" t="b">
        <v>1</v>
      </c>
      <c r="O50">
        <f t="shared" si="0"/>
        <v>153</v>
      </c>
      <c r="P50" s="11">
        <f t="shared" si="3"/>
        <v>324.69</v>
      </c>
      <c r="Q50" s="13" t="s">
        <v>8276</v>
      </c>
      <c r="R50" s="11" t="s">
        <v>8306</v>
      </c>
      <c r="S50" s="11">
        <f t="shared" si="1"/>
        <v>2015</v>
      </c>
    </row>
    <row r="51" spans="1:19" ht="43.2" hidden="1" x14ac:dyDescent="0.55000000000000004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s="10">
        <f t="shared" si="2"/>
        <v>42661.323414351849</v>
      </c>
      <c r="L51" t="b">
        <v>1</v>
      </c>
      <c r="M51">
        <v>398</v>
      </c>
      <c r="N51" t="b">
        <v>1</v>
      </c>
      <c r="O51">
        <f t="shared" si="0"/>
        <v>305</v>
      </c>
      <c r="P51" s="11">
        <f t="shared" si="3"/>
        <v>383.36</v>
      </c>
      <c r="Q51" s="13" t="s">
        <v>8276</v>
      </c>
      <c r="R51" s="11" t="s">
        <v>8306</v>
      </c>
      <c r="S51" s="11">
        <f t="shared" si="1"/>
        <v>2016</v>
      </c>
    </row>
    <row r="52" spans="1:19" ht="43.2" hidden="1" x14ac:dyDescent="0.55000000000000004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s="10">
        <f t="shared" si="2"/>
        <v>42556.583368055552</v>
      </c>
      <c r="L52" t="b">
        <v>0</v>
      </c>
      <c r="M52">
        <v>1293</v>
      </c>
      <c r="N52" t="b">
        <v>0</v>
      </c>
      <c r="O52">
        <f t="shared" si="0"/>
        <v>51</v>
      </c>
      <c r="P52" s="11">
        <f t="shared" si="3"/>
        <v>117.68</v>
      </c>
      <c r="Q52" s="13" t="s">
        <v>8267</v>
      </c>
      <c r="R52" s="11" t="s">
        <v>8271</v>
      </c>
      <c r="S52" s="11">
        <f t="shared" si="1"/>
        <v>2016</v>
      </c>
    </row>
    <row r="53" spans="1:19" ht="28.8" hidden="1" x14ac:dyDescent="0.55000000000000004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s="10">
        <f t="shared" si="2"/>
        <v>42276.624803240738</v>
      </c>
      <c r="L53" t="b">
        <v>0</v>
      </c>
      <c r="M53">
        <v>161</v>
      </c>
      <c r="N53" t="b">
        <v>0</v>
      </c>
      <c r="O53">
        <f t="shared" si="0"/>
        <v>75</v>
      </c>
      <c r="P53" s="11">
        <f t="shared" si="3"/>
        <v>932.31</v>
      </c>
      <c r="Q53" s="13" t="s">
        <v>8276</v>
      </c>
      <c r="R53" s="11" t="s">
        <v>8278</v>
      </c>
      <c r="S53" s="11">
        <f t="shared" si="1"/>
        <v>2015</v>
      </c>
    </row>
    <row r="54" spans="1:19" ht="43.2" hidden="1" x14ac:dyDescent="0.55000000000000004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s="10">
        <f t="shared" si="2"/>
        <v>42758.197013888886</v>
      </c>
      <c r="L54" t="b">
        <v>1</v>
      </c>
      <c r="M54">
        <v>1596</v>
      </c>
      <c r="N54" t="b">
        <v>1</v>
      </c>
      <c r="O54">
        <f t="shared" si="0"/>
        <v>147</v>
      </c>
      <c r="P54" s="11">
        <f t="shared" si="3"/>
        <v>92.25</v>
      </c>
      <c r="Q54" s="13" t="s">
        <v>8267</v>
      </c>
      <c r="R54" s="11" t="s">
        <v>8272</v>
      </c>
      <c r="S54" s="11">
        <f t="shared" si="1"/>
        <v>2017</v>
      </c>
    </row>
    <row r="55" spans="1:19" ht="28.8" hidden="1" x14ac:dyDescent="0.55000000000000004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s="10">
        <f t="shared" si="2"/>
        <v>42676.586979166663</v>
      </c>
      <c r="L55" t="b">
        <v>1</v>
      </c>
      <c r="M55">
        <v>510</v>
      </c>
      <c r="N55" t="b">
        <v>1</v>
      </c>
      <c r="O55">
        <f t="shared" si="0"/>
        <v>285</v>
      </c>
      <c r="P55" s="11">
        <f t="shared" si="3"/>
        <v>279.38</v>
      </c>
      <c r="Q55" s="13" t="s">
        <v>8276</v>
      </c>
      <c r="R55" s="11" t="s">
        <v>8306</v>
      </c>
      <c r="S55" s="11">
        <f t="shared" si="1"/>
        <v>2016</v>
      </c>
    </row>
    <row r="56" spans="1:19" ht="28.8" hidden="1" x14ac:dyDescent="0.55000000000000004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s="10">
        <f t="shared" si="2"/>
        <v>41709.463518518518</v>
      </c>
      <c r="L56" t="b">
        <v>1</v>
      </c>
      <c r="M56">
        <v>2436</v>
      </c>
      <c r="N56" t="b">
        <v>1</v>
      </c>
      <c r="O56">
        <f t="shared" si="0"/>
        <v>109</v>
      </c>
      <c r="P56" s="11">
        <f t="shared" si="3"/>
        <v>56.34</v>
      </c>
      <c r="Q56" s="13" t="s">
        <v>8267</v>
      </c>
      <c r="R56" s="11" t="s">
        <v>8272</v>
      </c>
      <c r="S56" s="11">
        <f t="shared" si="1"/>
        <v>2014</v>
      </c>
    </row>
    <row r="57" spans="1:19" ht="43.2" hidden="1" x14ac:dyDescent="0.55000000000000004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s="10">
        <f t="shared" si="2"/>
        <v>40959.734398148146</v>
      </c>
      <c r="L57" t="b">
        <v>1</v>
      </c>
      <c r="M57">
        <v>2602</v>
      </c>
      <c r="N57" t="b">
        <v>1</v>
      </c>
      <c r="O57">
        <f t="shared" si="0"/>
        <v>456</v>
      </c>
      <c r="P57" s="11">
        <f t="shared" si="3"/>
        <v>52.62</v>
      </c>
      <c r="Q57" s="13" t="s">
        <v>8279</v>
      </c>
      <c r="R57" s="11" t="s">
        <v>8299</v>
      </c>
      <c r="S57" s="11">
        <f t="shared" si="1"/>
        <v>2012</v>
      </c>
    </row>
    <row r="58" spans="1:19" ht="28.8" hidden="1" x14ac:dyDescent="0.55000000000000004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s="10">
        <f t="shared" si="2"/>
        <v>41569.575613425928</v>
      </c>
      <c r="L58" t="b">
        <v>0</v>
      </c>
      <c r="M58">
        <v>2525</v>
      </c>
      <c r="N58" t="b">
        <v>1</v>
      </c>
      <c r="O58">
        <f t="shared" si="0"/>
        <v>1360</v>
      </c>
      <c r="P58" s="11">
        <f t="shared" si="3"/>
        <v>53.87</v>
      </c>
      <c r="Q58" s="13" t="s">
        <v>8290</v>
      </c>
      <c r="R58" s="11" t="s">
        <v>8308</v>
      </c>
      <c r="S58" s="11">
        <f t="shared" si="1"/>
        <v>2013</v>
      </c>
    </row>
    <row r="59" spans="1:19" ht="43.2" hidden="1" x14ac:dyDescent="0.55000000000000004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s="10">
        <f t="shared" si="2"/>
        <v>42691.8512037037</v>
      </c>
      <c r="L59" t="b">
        <v>0</v>
      </c>
      <c r="M59">
        <v>3238</v>
      </c>
      <c r="N59" t="b">
        <v>1</v>
      </c>
      <c r="O59">
        <f t="shared" si="0"/>
        <v>1081</v>
      </c>
      <c r="P59" s="11">
        <f t="shared" si="3"/>
        <v>40.07</v>
      </c>
      <c r="Q59" s="13" t="s">
        <v>8290</v>
      </c>
      <c r="R59" s="11" t="s">
        <v>8308</v>
      </c>
      <c r="S59" s="11">
        <f t="shared" si="1"/>
        <v>2016</v>
      </c>
    </row>
    <row r="60" spans="1:19" ht="43.2" hidden="1" x14ac:dyDescent="0.55000000000000004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s="10">
        <f t="shared" si="2"/>
        <v>41387.651516203703</v>
      </c>
      <c r="L60" t="b">
        <v>0</v>
      </c>
      <c r="M60">
        <v>1373</v>
      </c>
      <c r="N60" t="b">
        <v>1</v>
      </c>
      <c r="O60">
        <f t="shared" si="0"/>
        <v>148</v>
      </c>
      <c r="P60" s="11">
        <f t="shared" si="3"/>
        <v>91.83</v>
      </c>
      <c r="Q60" s="13" t="s">
        <v>8276</v>
      </c>
      <c r="R60" s="11" t="s">
        <v>8306</v>
      </c>
      <c r="S60" s="11">
        <f t="shared" si="1"/>
        <v>2013</v>
      </c>
    </row>
    <row r="61" spans="1:19" ht="43.2" hidden="1" x14ac:dyDescent="0.55000000000000004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s="10">
        <f t="shared" si="2"/>
        <v>42502.569120370375</v>
      </c>
      <c r="L61" t="b">
        <v>1</v>
      </c>
      <c r="M61">
        <v>325</v>
      </c>
      <c r="N61" t="b">
        <v>1</v>
      </c>
      <c r="O61">
        <f t="shared" si="0"/>
        <v>125</v>
      </c>
      <c r="P61" s="11">
        <f t="shared" si="3"/>
        <v>385.04</v>
      </c>
      <c r="Q61" s="13" t="s">
        <v>8276</v>
      </c>
      <c r="R61" s="11" t="s">
        <v>8306</v>
      </c>
      <c r="S61" s="11">
        <f t="shared" si="1"/>
        <v>2016</v>
      </c>
    </row>
    <row r="62" spans="1:19" ht="57.6" hidden="1" x14ac:dyDescent="0.55000000000000004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s="10">
        <f t="shared" si="2"/>
        <v>41941.500520833331</v>
      </c>
      <c r="L62" t="b">
        <v>1</v>
      </c>
      <c r="M62">
        <v>303</v>
      </c>
      <c r="N62" t="b">
        <v>1</v>
      </c>
      <c r="O62">
        <f t="shared" si="0"/>
        <v>248</v>
      </c>
      <c r="P62" s="11">
        <f t="shared" si="3"/>
        <v>408.98</v>
      </c>
      <c r="Q62" s="13" t="s">
        <v>8276</v>
      </c>
      <c r="R62" s="11" t="s">
        <v>8306</v>
      </c>
      <c r="S62" s="11">
        <f t="shared" si="1"/>
        <v>2014</v>
      </c>
    </row>
    <row r="63" spans="1:19" ht="43.2" hidden="1" x14ac:dyDescent="0.55000000000000004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s="10">
        <f t="shared" si="2"/>
        <v>41674.063078703701</v>
      </c>
      <c r="L63" t="b">
        <v>0</v>
      </c>
      <c r="M63">
        <v>1510</v>
      </c>
      <c r="N63" t="b">
        <v>1</v>
      </c>
      <c r="O63">
        <f t="shared" si="0"/>
        <v>182</v>
      </c>
      <c r="P63" s="11">
        <f t="shared" si="3"/>
        <v>81.75</v>
      </c>
      <c r="Q63" s="13" t="s">
        <v>8267</v>
      </c>
      <c r="R63" s="11" t="s">
        <v>8272</v>
      </c>
      <c r="S63" s="11">
        <f t="shared" si="1"/>
        <v>2014</v>
      </c>
    </row>
    <row r="64" spans="1:19" ht="43.2" hidden="1" x14ac:dyDescent="0.55000000000000004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s="10">
        <f t="shared" si="2"/>
        <v>42048.813877314817</v>
      </c>
      <c r="L64" t="b">
        <v>1</v>
      </c>
      <c r="M64">
        <v>539</v>
      </c>
      <c r="N64" t="b">
        <v>1</v>
      </c>
      <c r="O64">
        <f t="shared" si="0"/>
        <v>120</v>
      </c>
      <c r="P64" s="11">
        <f t="shared" si="3"/>
        <v>223.1</v>
      </c>
      <c r="Q64" s="13" t="s">
        <v>8276</v>
      </c>
      <c r="R64" s="11" t="s">
        <v>8306</v>
      </c>
      <c r="S64" s="11">
        <f t="shared" si="1"/>
        <v>2015</v>
      </c>
    </row>
    <row r="65" spans="1:19" ht="43.2" hidden="1" x14ac:dyDescent="0.55000000000000004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s="10">
        <f t="shared" si="2"/>
        <v>41800.604895833334</v>
      </c>
      <c r="L65" t="b">
        <v>1</v>
      </c>
      <c r="M65">
        <v>354</v>
      </c>
      <c r="N65" t="b">
        <v>1</v>
      </c>
      <c r="O65">
        <f t="shared" si="0"/>
        <v>234</v>
      </c>
      <c r="P65" s="11">
        <f t="shared" si="3"/>
        <v>331.1</v>
      </c>
      <c r="Q65" s="13" t="s">
        <v>8276</v>
      </c>
      <c r="R65" s="11" t="s">
        <v>8306</v>
      </c>
      <c r="S65" s="11">
        <f t="shared" si="1"/>
        <v>2014</v>
      </c>
    </row>
    <row r="66" spans="1:19" ht="43.2" hidden="1" x14ac:dyDescent="0.55000000000000004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s="10">
        <f t="shared" ref="K66:K129" si="4">(((J66/60)/60)/24)+DATE(1970,1,1)</f>
        <v>41744.590682870366</v>
      </c>
      <c r="L66" t="b">
        <v>1</v>
      </c>
      <c r="M66">
        <v>2139</v>
      </c>
      <c r="N66" t="b">
        <v>1</v>
      </c>
      <c r="O66">
        <f t="shared" ref="O66:O129" si="5">ROUND(E66/D66*100,0)</f>
        <v>156</v>
      </c>
      <c r="P66" s="11">
        <f t="shared" si="3"/>
        <v>54.75</v>
      </c>
      <c r="Q66" s="13" t="s">
        <v>8267</v>
      </c>
      <c r="R66" s="11" t="s">
        <v>8272</v>
      </c>
      <c r="S66" s="11">
        <f t="shared" ref="S66:S129" si="6">YEAR(K66)</f>
        <v>2014</v>
      </c>
    </row>
    <row r="67" spans="1:19" ht="43.2" hidden="1" x14ac:dyDescent="0.55000000000000004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s="10">
        <f t="shared" si="4"/>
        <v>42557.792453703703</v>
      </c>
      <c r="L67" t="b">
        <v>1</v>
      </c>
      <c r="M67">
        <v>1887</v>
      </c>
      <c r="N67" t="b">
        <v>1</v>
      </c>
      <c r="O67">
        <f t="shared" si="5"/>
        <v>579</v>
      </c>
      <c r="P67" s="11">
        <f t="shared" ref="P67:P130" si="7">IFERROR(ROUND(E67/M67,2),0)</f>
        <v>61.38</v>
      </c>
      <c r="Q67" s="13" t="s">
        <v>8276</v>
      </c>
      <c r="R67" s="11" t="s">
        <v>8306</v>
      </c>
      <c r="S67" s="11">
        <f t="shared" si="6"/>
        <v>2016</v>
      </c>
    </row>
    <row r="68" spans="1:19" ht="43.2" hidden="1" x14ac:dyDescent="0.55000000000000004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s="10">
        <f t="shared" si="4"/>
        <v>42675.66778935185</v>
      </c>
      <c r="L68" t="b">
        <v>0</v>
      </c>
      <c r="M68">
        <v>336</v>
      </c>
      <c r="N68" t="b">
        <v>0</v>
      </c>
      <c r="O68">
        <f t="shared" si="5"/>
        <v>58</v>
      </c>
      <c r="P68" s="11">
        <f t="shared" si="7"/>
        <v>343.15</v>
      </c>
      <c r="Q68" s="13" t="s">
        <v>8276</v>
      </c>
      <c r="R68" s="11" t="s">
        <v>8278</v>
      </c>
      <c r="S68" s="11">
        <f t="shared" si="6"/>
        <v>2016</v>
      </c>
    </row>
    <row r="69" spans="1:19" ht="43.2" hidden="1" x14ac:dyDescent="0.55000000000000004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s="10">
        <f t="shared" si="4"/>
        <v>42423.3830787037</v>
      </c>
      <c r="L69" t="b">
        <v>0</v>
      </c>
      <c r="M69">
        <v>203</v>
      </c>
      <c r="N69" t="b">
        <v>1</v>
      </c>
      <c r="O69">
        <f t="shared" si="5"/>
        <v>115</v>
      </c>
      <c r="P69" s="11">
        <f t="shared" si="7"/>
        <v>566.39</v>
      </c>
      <c r="Q69" s="13" t="s">
        <v>8276</v>
      </c>
      <c r="R69" s="11" t="s">
        <v>8306</v>
      </c>
      <c r="S69" s="11">
        <f t="shared" si="6"/>
        <v>2016</v>
      </c>
    </row>
    <row r="70" spans="1:19" ht="43.2" hidden="1" x14ac:dyDescent="0.55000000000000004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s="10">
        <f t="shared" si="4"/>
        <v>42263.680289351847</v>
      </c>
      <c r="L70" t="b">
        <v>1</v>
      </c>
      <c r="M70">
        <v>555</v>
      </c>
      <c r="N70" t="b">
        <v>1</v>
      </c>
      <c r="O70">
        <f t="shared" si="5"/>
        <v>113</v>
      </c>
      <c r="P70" s="11">
        <f t="shared" si="7"/>
        <v>203.63</v>
      </c>
      <c r="Q70" s="13" t="s">
        <v>8267</v>
      </c>
      <c r="R70" s="11" t="s">
        <v>8272</v>
      </c>
      <c r="S70" s="11">
        <f t="shared" si="6"/>
        <v>2015</v>
      </c>
    </row>
    <row r="71" spans="1:19" ht="57.6" hidden="1" x14ac:dyDescent="0.55000000000000004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s="10">
        <f t="shared" si="4"/>
        <v>42644.535358796296</v>
      </c>
      <c r="L71" t="b">
        <v>0</v>
      </c>
      <c r="M71">
        <v>1260</v>
      </c>
      <c r="N71" t="b">
        <v>1</v>
      </c>
      <c r="O71">
        <f t="shared" si="5"/>
        <v>113</v>
      </c>
      <c r="P71" s="11">
        <f t="shared" si="7"/>
        <v>89.31</v>
      </c>
      <c r="Q71" s="13" t="s">
        <v>8274</v>
      </c>
      <c r="R71" s="11" t="s">
        <v>8314</v>
      </c>
      <c r="S71" s="11">
        <f t="shared" si="6"/>
        <v>2016</v>
      </c>
    </row>
    <row r="72" spans="1:19" ht="43.2" hidden="1" x14ac:dyDescent="0.55000000000000004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s="10">
        <f t="shared" si="4"/>
        <v>41148.194641203707</v>
      </c>
      <c r="L72" t="b">
        <v>1</v>
      </c>
      <c r="M72">
        <v>1633</v>
      </c>
      <c r="N72" t="b">
        <v>1</v>
      </c>
      <c r="O72">
        <f t="shared" si="5"/>
        <v>1105</v>
      </c>
      <c r="P72" s="11">
        <f t="shared" si="7"/>
        <v>67.69</v>
      </c>
      <c r="Q72" s="13" t="s">
        <v>8276</v>
      </c>
      <c r="R72" s="11" t="s">
        <v>8306</v>
      </c>
      <c r="S72" s="11">
        <f t="shared" si="6"/>
        <v>2012</v>
      </c>
    </row>
    <row r="73" spans="1:19" ht="43.2" hidden="1" x14ac:dyDescent="0.55000000000000004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s="10">
        <f t="shared" si="4"/>
        <v>41144.42155092593</v>
      </c>
      <c r="L73" t="b">
        <v>0</v>
      </c>
      <c r="M73">
        <v>3468</v>
      </c>
      <c r="N73" t="b">
        <v>1</v>
      </c>
      <c r="O73">
        <f t="shared" si="5"/>
        <v>1379</v>
      </c>
      <c r="P73" s="11">
        <f t="shared" si="7"/>
        <v>31.82</v>
      </c>
      <c r="Q73" s="13" t="s">
        <v>8276</v>
      </c>
      <c r="R73" s="11" t="s">
        <v>8312</v>
      </c>
      <c r="S73" s="11">
        <f t="shared" si="6"/>
        <v>2012</v>
      </c>
    </row>
    <row r="74" spans="1:19" ht="43.2" hidden="1" x14ac:dyDescent="0.55000000000000004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s="10">
        <f t="shared" si="4"/>
        <v>42728.71230324074</v>
      </c>
      <c r="L74" t="b">
        <v>1</v>
      </c>
      <c r="M74">
        <v>1375</v>
      </c>
      <c r="N74" t="b">
        <v>1</v>
      </c>
      <c r="O74">
        <f t="shared" si="5"/>
        <v>217</v>
      </c>
      <c r="P74" s="11">
        <f t="shared" si="7"/>
        <v>78.83</v>
      </c>
      <c r="Q74" s="13" t="s">
        <v>8276</v>
      </c>
      <c r="R74" s="11" t="s">
        <v>8306</v>
      </c>
      <c r="S74" s="11">
        <f t="shared" si="6"/>
        <v>2016</v>
      </c>
    </row>
    <row r="75" spans="1:19" ht="43.2" hidden="1" x14ac:dyDescent="0.55000000000000004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s="10">
        <f t="shared" si="4"/>
        <v>42508.541550925926</v>
      </c>
      <c r="L75" t="b">
        <v>1</v>
      </c>
      <c r="M75">
        <v>1762</v>
      </c>
      <c r="N75" t="b">
        <v>1</v>
      </c>
      <c r="O75">
        <f t="shared" si="5"/>
        <v>107</v>
      </c>
      <c r="P75" s="11">
        <f t="shared" si="7"/>
        <v>60.97</v>
      </c>
      <c r="Q75" s="13" t="s">
        <v>8276</v>
      </c>
      <c r="R75" s="11" t="s">
        <v>8312</v>
      </c>
      <c r="S75" s="11">
        <f t="shared" si="6"/>
        <v>2016</v>
      </c>
    </row>
    <row r="76" spans="1:19" ht="43.2" hidden="1" x14ac:dyDescent="0.55000000000000004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s="10">
        <f t="shared" si="4"/>
        <v>41563.485509259262</v>
      </c>
      <c r="L76" t="b">
        <v>0</v>
      </c>
      <c r="M76">
        <v>890</v>
      </c>
      <c r="N76" t="b">
        <v>0</v>
      </c>
      <c r="O76">
        <f t="shared" si="5"/>
        <v>82</v>
      </c>
      <c r="P76" s="11">
        <f t="shared" si="7"/>
        <v>120.39</v>
      </c>
      <c r="Q76" s="13" t="s">
        <v>8276</v>
      </c>
      <c r="R76" s="11" t="s">
        <v>8278</v>
      </c>
      <c r="S76" s="11">
        <f t="shared" si="6"/>
        <v>2013</v>
      </c>
    </row>
    <row r="77" spans="1:19" ht="43.2" hidden="1" x14ac:dyDescent="0.55000000000000004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s="10">
        <f t="shared" si="4"/>
        <v>41075.237858796296</v>
      </c>
      <c r="L77" t="b">
        <v>1</v>
      </c>
      <c r="M77">
        <v>676</v>
      </c>
      <c r="N77" t="b">
        <v>1</v>
      </c>
      <c r="O77">
        <f t="shared" si="5"/>
        <v>304</v>
      </c>
      <c r="P77" s="11">
        <f t="shared" si="7"/>
        <v>157.29</v>
      </c>
      <c r="Q77" s="13" t="s">
        <v>8276</v>
      </c>
      <c r="R77" s="11" t="s">
        <v>8312</v>
      </c>
      <c r="S77" s="11">
        <f t="shared" si="6"/>
        <v>2012</v>
      </c>
    </row>
    <row r="78" spans="1:19" ht="43.2" hidden="1" x14ac:dyDescent="0.55000000000000004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s="10">
        <f t="shared" si="4"/>
        <v>42651.420567129629</v>
      </c>
      <c r="L78" t="b">
        <v>1</v>
      </c>
      <c r="M78">
        <v>834</v>
      </c>
      <c r="N78" t="b">
        <v>1</v>
      </c>
      <c r="O78">
        <f t="shared" si="5"/>
        <v>212</v>
      </c>
      <c r="P78" s="11">
        <f t="shared" si="7"/>
        <v>127.36</v>
      </c>
      <c r="Q78" s="13" t="s">
        <v>8276</v>
      </c>
      <c r="R78" s="11" t="s">
        <v>8306</v>
      </c>
      <c r="S78" s="11">
        <f t="shared" si="6"/>
        <v>2016</v>
      </c>
    </row>
    <row r="79" spans="1:19" ht="43.2" hidden="1" x14ac:dyDescent="0.55000000000000004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s="10">
        <f t="shared" si="4"/>
        <v>42199.618518518517</v>
      </c>
      <c r="L79" t="b">
        <v>0</v>
      </c>
      <c r="M79">
        <v>1107</v>
      </c>
      <c r="N79" t="b">
        <v>1</v>
      </c>
      <c r="O79">
        <f t="shared" si="5"/>
        <v>141</v>
      </c>
      <c r="P79" s="11">
        <f t="shared" si="7"/>
        <v>95.83</v>
      </c>
      <c r="Q79" s="13" t="s">
        <v>8276</v>
      </c>
      <c r="R79" s="11" t="s">
        <v>8278</v>
      </c>
      <c r="S79" s="11">
        <f t="shared" si="6"/>
        <v>2015</v>
      </c>
    </row>
    <row r="80" spans="1:19" ht="43.2" hidden="1" x14ac:dyDescent="0.55000000000000004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s="10">
        <f t="shared" si="4"/>
        <v>41660.708530092597</v>
      </c>
      <c r="L80" t="b">
        <v>0</v>
      </c>
      <c r="M80">
        <v>1980</v>
      </c>
      <c r="N80" t="b">
        <v>1</v>
      </c>
      <c r="O80">
        <f t="shared" si="5"/>
        <v>2647</v>
      </c>
      <c r="P80" s="11">
        <f t="shared" si="7"/>
        <v>53.48</v>
      </c>
      <c r="Q80" s="13" t="s">
        <v>8290</v>
      </c>
      <c r="R80" s="11" t="s">
        <v>8308</v>
      </c>
      <c r="S80" s="11">
        <f t="shared" si="6"/>
        <v>2014</v>
      </c>
    </row>
    <row r="81" spans="1:19" hidden="1" x14ac:dyDescent="0.55000000000000004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s="10">
        <f t="shared" si="4"/>
        <v>42452.579988425925</v>
      </c>
      <c r="L81" t="b">
        <v>0</v>
      </c>
      <c r="M81">
        <v>404</v>
      </c>
      <c r="N81" t="b">
        <v>1</v>
      </c>
      <c r="O81">
        <f t="shared" si="5"/>
        <v>106</v>
      </c>
      <c r="P81" s="11">
        <f t="shared" si="7"/>
        <v>261.75</v>
      </c>
      <c r="Q81" s="13" t="s">
        <v>8276</v>
      </c>
      <c r="R81" s="11" t="s">
        <v>8306</v>
      </c>
      <c r="S81" s="11">
        <f t="shared" si="6"/>
        <v>2016</v>
      </c>
    </row>
    <row r="82" spans="1:19" ht="43.2" hidden="1" x14ac:dyDescent="0.55000000000000004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s="10">
        <f t="shared" si="4"/>
        <v>41666.924710648149</v>
      </c>
      <c r="L82" t="b">
        <v>1</v>
      </c>
      <c r="M82">
        <v>2165</v>
      </c>
      <c r="N82" t="b">
        <v>1</v>
      </c>
      <c r="O82">
        <f t="shared" si="5"/>
        <v>521</v>
      </c>
      <c r="P82" s="11">
        <f t="shared" si="7"/>
        <v>48.1</v>
      </c>
      <c r="Q82" s="13" t="s">
        <v>8293</v>
      </c>
      <c r="R82" s="11" t="s">
        <v>8309</v>
      </c>
      <c r="S82" s="11">
        <f t="shared" si="6"/>
        <v>2014</v>
      </c>
    </row>
    <row r="83" spans="1:19" ht="43.2" hidden="1" x14ac:dyDescent="0.55000000000000004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s="10">
        <f t="shared" si="4"/>
        <v>42081.903587962966</v>
      </c>
      <c r="L83" t="b">
        <v>0</v>
      </c>
      <c r="M83">
        <v>443</v>
      </c>
      <c r="N83" t="b">
        <v>1</v>
      </c>
      <c r="O83">
        <f t="shared" si="5"/>
        <v>103</v>
      </c>
      <c r="P83" s="11">
        <f t="shared" si="7"/>
        <v>227.85</v>
      </c>
      <c r="Q83" s="13" t="s">
        <v>8276</v>
      </c>
      <c r="R83" s="11" t="s">
        <v>8306</v>
      </c>
      <c r="S83" s="11">
        <f t="shared" si="6"/>
        <v>2015</v>
      </c>
    </row>
    <row r="84" spans="1:19" ht="57.6" hidden="1" x14ac:dyDescent="0.55000000000000004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s="10">
        <f t="shared" si="4"/>
        <v>42116.710752314815</v>
      </c>
      <c r="L84" t="b">
        <v>0</v>
      </c>
      <c r="M84">
        <v>100</v>
      </c>
      <c r="N84" t="b">
        <v>1</v>
      </c>
      <c r="O84">
        <f t="shared" si="5"/>
        <v>101</v>
      </c>
      <c r="P84" s="11">
        <f t="shared" si="7"/>
        <v>1008.24</v>
      </c>
      <c r="Q84" s="13" t="s">
        <v>8274</v>
      </c>
      <c r="R84" s="11" t="s">
        <v>8275</v>
      </c>
      <c r="S84" s="11">
        <f t="shared" si="6"/>
        <v>2015</v>
      </c>
    </row>
    <row r="85" spans="1:19" ht="43.2" hidden="1" x14ac:dyDescent="0.55000000000000004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s="10">
        <f t="shared" si="4"/>
        <v>41326.987974537034</v>
      </c>
      <c r="L85" t="b">
        <v>1</v>
      </c>
      <c r="M85">
        <v>1356</v>
      </c>
      <c r="N85" t="b">
        <v>1</v>
      </c>
      <c r="O85">
        <f t="shared" si="5"/>
        <v>1436</v>
      </c>
      <c r="P85" s="11">
        <f t="shared" si="7"/>
        <v>74.11</v>
      </c>
      <c r="Q85" s="13" t="s">
        <v>8276</v>
      </c>
      <c r="R85" s="11" t="s">
        <v>8306</v>
      </c>
      <c r="S85" s="11">
        <f t="shared" si="6"/>
        <v>2013</v>
      </c>
    </row>
    <row r="86" spans="1:19" ht="43.2" hidden="1" x14ac:dyDescent="0.55000000000000004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s="10">
        <f t="shared" si="4"/>
        <v>41730.276747685188</v>
      </c>
      <c r="L86" t="b">
        <v>0</v>
      </c>
      <c r="M86">
        <v>558</v>
      </c>
      <c r="N86" t="b">
        <v>1</v>
      </c>
      <c r="O86">
        <f t="shared" si="5"/>
        <v>100</v>
      </c>
      <c r="P86" s="11">
        <f t="shared" si="7"/>
        <v>179.28</v>
      </c>
      <c r="Q86" s="13" t="s">
        <v>8274</v>
      </c>
      <c r="R86" s="11" t="s">
        <v>8275</v>
      </c>
      <c r="S86" s="11">
        <f t="shared" si="6"/>
        <v>2014</v>
      </c>
    </row>
    <row r="87" spans="1:19" ht="43.2" hidden="1" x14ac:dyDescent="0.55000000000000004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s="10">
        <f t="shared" si="4"/>
        <v>42072.738067129627</v>
      </c>
      <c r="L87" t="b">
        <v>1</v>
      </c>
      <c r="M87">
        <v>942</v>
      </c>
      <c r="N87" t="b">
        <v>1</v>
      </c>
      <c r="O87">
        <f t="shared" si="5"/>
        <v>132</v>
      </c>
      <c r="P87" s="11">
        <f t="shared" si="7"/>
        <v>105.05</v>
      </c>
      <c r="Q87" s="13" t="s">
        <v>8267</v>
      </c>
      <c r="R87" s="11" t="s">
        <v>8272</v>
      </c>
      <c r="S87" s="11">
        <f t="shared" si="6"/>
        <v>2015</v>
      </c>
    </row>
    <row r="88" spans="1:19" ht="43.2" hidden="1" x14ac:dyDescent="0.55000000000000004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s="10">
        <f t="shared" si="4"/>
        <v>42395.309039351851</v>
      </c>
      <c r="L88" t="b">
        <v>0</v>
      </c>
      <c r="M88">
        <v>123</v>
      </c>
      <c r="N88" t="b">
        <v>0</v>
      </c>
      <c r="O88">
        <f t="shared" si="5"/>
        <v>56</v>
      </c>
      <c r="P88" s="11">
        <f t="shared" si="7"/>
        <v>790.84</v>
      </c>
      <c r="Q88" s="13" t="s">
        <v>8276</v>
      </c>
      <c r="R88" s="11" t="s">
        <v>8278</v>
      </c>
      <c r="S88" s="11">
        <f t="shared" si="6"/>
        <v>2016</v>
      </c>
    </row>
    <row r="89" spans="1:19" ht="43.2" hidden="1" x14ac:dyDescent="0.55000000000000004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s="10">
        <f t="shared" si="4"/>
        <v>40624.181400462963</v>
      </c>
      <c r="L89" t="b">
        <v>1</v>
      </c>
      <c r="M89">
        <v>1876</v>
      </c>
      <c r="N89" t="b">
        <v>1</v>
      </c>
      <c r="O89">
        <f t="shared" si="5"/>
        <v>201</v>
      </c>
      <c r="P89" s="11">
        <f t="shared" si="7"/>
        <v>51.31</v>
      </c>
      <c r="Q89" s="13" t="s">
        <v>8276</v>
      </c>
      <c r="R89" s="11" t="s">
        <v>8306</v>
      </c>
      <c r="S89" s="11">
        <f t="shared" si="6"/>
        <v>2011</v>
      </c>
    </row>
    <row r="90" spans="1:19" ht="28.8" hidden="1" x14ac:dyDescent="0.55000000000000004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s="10">
        <f t="shared" si="4"/>
        <v>42570.996423611112</v>
      </c>
      <c r="L90" t="b">
        <v>1</v>
      </c>
      <c r="M90">
        <v>1737</v>
      </c>
      <c r="N90" t="b">
        <v>1</v>
      </c>
      <c r="O90">
        <f t="shared" si="5"/>
        <v>320</v>
      </c>
      <c r="P90" s="11">
        <f t="shared" si="7"/>
        <v>55.28</v>
      </c>
      <c r="Q90" s="13" t="s">
        <v>8276</v>
      </c>
      <c r="R90" s="11" t="s">
        <v>8306</v>
      </c>
      <c r="S90" s="11">
        <f t="shared" si="6"/>
        <v>2016</v>
      </c>
    </row>
    <row r="91" spans="1:19" ht="43.2" hidden="1" x14ac:dyDescent="0.55000000000000004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s="10">
        <f t="shared" si="4"/>
        <v>42251.16715277778</v>
      </c>
      <c r="L91" t="b">
        <v>1</v>
      </c>
      <c r="M91">
        <v>1251</v>
      </c>
      <c r="N91" t="b">
        <v>1</v>
      </c>
      <c r="O91">
        <f t="shared" si="5"/>
        <v>144</v>
      </c>
      <c r="P91" s="11">
        <f t="shared" si="7"/>
        <v>74.64</v>
      </c>
      <c r="Q91" s="13" t="s">
        <v>8276</v>
      </c>
      <c r="R91" s="11" t="s">
        <v>8312</v>
      </c>
      <c r="S91" s="11">
        <f t="shared" si="6"/>
        <v>2015</v>
      </c>
    </row>
    <row r="92" spans="1:19" ht="43.2" hidden="1" x14ac:dyDescent="0.55000000000000004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s="10">
        <f t="shared" si="4"/>
        <v>41319.349988425929</v>
      </c>
      <c r="L92" t="b">
        <v>0</v>
      </c>
      <c r="M92">
        <v>623</v>
      </c>
      <c r="N92" t="b">
        <v>1</v>
      </c>
      <c r="O92">
        <f t="shared" si="5"/>
        <v>1857</v>
      </c>
      <c r="P92" s="11">
        <f t="shared" si="7"/>
        <v>149.03</v>
      </c>
      <c r="Q92" s="13" t="s">
        <v>8290</v>
      </c>
      <c r="R92" s="11" t="s">
        <v>8308</v>
      </c>
      <c r="S92" s="11">
        <f t="shared" si="6"/>
        <v>2013</v>
      </c>
    </row>
    <row r="93" spans="1:19" ht="28.8" hidden="1" x14ac:dyDescent="0.55000000000000004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s="10">
        <f t="shared" si="4"/>
        <v>41828.229490740741</v>
      </c>
      <c r="L93" t="b">
        <v>1</v>
      </c>
      <c r="M93">
        <v>1088</v>
      </c>
      <c r="N93" t="b">
        <v>1</v>
      </c>
      <c r="O93">
        <f t="shared" si="5"/>
        <v>154</v>
      </c>
      <c r="P93" s="11">
        <f t="shared" si="7"/>
        <v>84.87</v>
      </c>
      <c r="Q93" s="13" t="s">
        <v>8274</v>
      </c>
      <c r="R93" s="11" t="s">
        <v>8314</v>
      </c>
      <c r="S93" s="11">
        <f t="shared" si="6"/>
        <v>2014</v>
      </c>
    </row>
    <row r="94" spans="1:19" ht="28.8" hidden="1" x14ac:dyDescent="0.55000000000000004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s="10">
        <f t="shared" si="4"/>
        <v>41312.88077546296</v>
      </c>
      <c r="L94" t="b">
        <v>1</v>
      </c>
      <c r="M94">
        <v>479</v>
      </c>
      <c r="N94" t="b">
        <v>1</v>
      </c>
      <c r="O94">
        <f t="shared" si="5"/>
        <v>922</v>
      </c>
      <c r="P94" s="11">
        <f t="shared" si="7"/>
        <v>192.39</v>
      </c>
      <c r="Q94" s="13" t="s">
        <v>8276</v>
      </c>
      <c r="R94" s="11" t="s">
        <v>8306</v>
      </c>
      <c r="S94" s="11">
        <f t="shared" si="6"/>
        <v>2013</v>
      </c>
    </row>
    <row r="95" spans="1:19" ht="28.8" hidden="1" x14ac:dyDescent="0.55000000000000004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s="10">
        <f t="shared" si="4"/>
        <v>42163.583599537036</v>
      </c>
      <c r="L95" t="b">
        <v>1</v>
      </c>
      <c r="M95">
        <v>885</v>
      </c>
      <c r="N95" t="b">
        <v>1</v>
      </c>
      <c r="O95">
        <f t="shared" si="5"/>
        <v>166</v>
      </c>
      <c r="P95" s="11">
        <f t="shared" si="7"/>
        <v>97.73</v>
      </c>
      <c r="Q95" s="13" t="s">
        <v>8295</v>
      </c>
      <c r="R95" s="11" t="s">
        <v>8296</v>
      </c>
      <c r="S95" s="11">
        <f t="shared" si="6"/>
        <v>2015</v>
      </c>
    </row>
    <row r="96" spans="1:19" ht="43.2" hidden="1" x14ac:dyDescent="0.55000000000000004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s="10">
        <f t="shared" si="4"/>
        <v>40870.774409722224</v>
      </c>
      <c r="L96" t="b">
        <v>1</v>
      </c>
      <c r="M96">
        <v>146</v>
      </c>
      <c r="N96" t="b">
        <v>1</v>
      </c>
      <c r="O96">
        <f t="shared" si="5"/>
        <v>101</v>
      </c>
      <c r="P96" s="11">
        <f t="shared" si="7"/>
        <v>589.95000000000005</v>
      </c>
      <c r="Q96" s="13" t="s">
        <v>8267</v>
      </c>
      <c r="R96" s="11" t="s">
        <v>8272</v>
      </c>
      <c r="S96" s="11">
        <f t="shared" si="6"/>
        <v>2011</v>
      </c>
    </row>
    <row r="97" spans="1:19" ht="43.2" x14ac:dyDescent="0.55000000000000004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s="10">
        <f t="shared" si="4"/>
        <v>42530.993032407408</v>
      </c>
      <c r="L97" t="b">
        <v>0</v>
      </c>
      <c r="M97">
        <v>348</v>
      </c>
      <c r="N97" t="b">
        <v>0</v>
      </c>
      <c r="O97">
        <f t="shared" si="5"/>
        <v>68</v>
      </c>
      <c r="P97" s="11">
        <f t="shared" si="7"/>
        <v>244.8</v>
      </c>
      <c r="Q97" s="13" t="s">
        <v>8274</v>
      </c>
      <c r="R97" s="11" t="s">
        <v>8314</v>
      </c>
      <c r="S97" s="11">
        <f t="shared" si="6"/>
        <v>2016</v>
      </c>
    </row>
    <row r="98" spans="1:19" ht="43.2" hidden="1" x14ac:dyDescent="0.55000000000000004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s="10">
        <f t="shared" si="4"/>
        <v>41955.863750000004</v>
      </c>
      <c r="L98" t="b">
        <v>0</v>
      </c>
      <c r="M98">
        <v>224</v>
      </c>
      <c r="N98" t="b">
        <v>0</v>
      </c>
      <c r="O98">
        <f t="shared" si="5"/>
        <v>85</v>
      </c>
      <c r="P98" s="11">
        <f t="shared" si="7"/>
        <v>379.23</v>
      </c>
      <c r="Q98" s="13" t="s">
        <v>8276</v>
      </c>
      <c r="R98" s="11" t="s">
        <v>8278</v>
      </c>
      <c r="S98" s="11">
        <f t="shared" si="6"/>
        <v>2014</v>
      </c>
    </row>
    <row r="99" spans="1:19" ht="43.2" hidden="1" x14ac:dyDescent="0.55000000000000004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s="10">
        <f t="shared" si="4"/>
        <v>41964.362743055557</v>
      </c>
      <c r="L99" t="b">
        <v>1</v>
      </c>
      <c r="M99">
        <v>33</v>
      </c>
      <c r="N99" t="b">
        <v>1</v>
      </c>
      <c r="O99">
        <f t="shared" si="5"/>
        <v>118</v>
      </c>
      <c r="P99" s="11">
        <f t="shared" si="7"/>
        <v>2500.9699999999998</v>
      </c>
      <c r="Q99" s="13" t="s">
        <v>8276</v>
      </c>
      <c r="R99" s="11" t="s">
        <v>8306</v>
      </c>
      <c r="S99" s="11">
        <f t="shared" si="6"/>
        <v>2014</v>
      </c>
    </row>
    <row r="100" spans="1:19" ht="43.2" hidden="1" x14ac:dyDescent="0.55000000000000004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s="10">
        <f t="shared" si="4"/>
        <v>42200.67659722222</v>
      </c>
      <c r="L100" t="b">
        <v>0</v>
      </c>
      <c r="M100">
        <v>562</v>
      </c>
      <c r="N100" t="b">
        <v>1</v>
      </c>
      <c r="O100">
        <f t="shared" si="5"/>
        <v>214</v>
      </c>
      <c r="P100" s="11">
        <f t="shared" si="7"/>
        <v>144.69</v>
      </c>
      <c r="Q100" s="13" t="s">
        <v>8267</v>
      </c>
      <c r="R100" s="11" t="s">
        <v>8272</v>
      </c>
      <c r="S100" s="11">
        <f t="shared" si="6"/>
        <v>2015</v>
      </c>
    </row>
    <row r="101" spans="1:19" ht="43.2" hidden="1" x14ac:dyDescent="0.55000000000000004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s="10">
        <f t="shared" si="4"/>
        <v>42669.802303240736</v>
      </c>
      <c r="L101" t="b">
        <v>0</v>
      </c>
      <c r="M101">
        <v>100</v>
      </c>
      <c r="N101" t="b">
        <v>0</v>
      </c>
      <c r="O101">
        <f t="shared" si="5"/>
        <v>32</v>
      </c>
      <c r="P101" s="11">
        <f t="shared" si="7"/>
        <v>800.7</v>
      </c>
      <c r="Q101" s="13" t="s">
        <v>8276</v>
      </c>
      <c r="R101" s="11" t="s">
        <v>8278</v>
      </c>
      <c r="S101" s="11">
        <f t="shared" si="6"/>
        <v>2016</v>
      </c>
    </row>
    <row r="102" spans="1:19" ht="43.2" hidden="1" x14ac:dyDescent="0.55000000000000004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s="10">
        <f t="shared" si="4"/>
        <v>41603.333668981482</v>
      </c>
      <c r="L102" t="b">
        <v>0</v>
      </c>
      <c r="M102">
        <v>1556</v>
      </c>
      <c r="N102" t="b">
        <v>1</v>
      </c>
      <c r="O102">
        <f t="shared" si="5"/>
        <v>199</v>
      </c>
      <c r="P102" s="11">
        <f t="shared" si="7"/>
        <v>51.21</v>
      </c>
      <c r="Q102" s="13" t="s">
        <v>8276</v>
      </c>
      <c r="R102" s="11" t="s">
        <v>8306</v>
      </c>
      <c r="S102" s="11">
        <f t="shared" si="6"/>
        <v>2013</v>
      </c>
    </row>
    <row r="103" spans="1:19" ht="43.2" hidden="1" x14ac:dyDescent="0.55000000000000004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s="10">
        <f t="shared" si="4"/>
        <v>41324.79415509259</v>
      </c>
      <c r="L103" t="b">
        <v>1</v>
      </c>
      <c r="M103">
        <v>1224</v>
      </c>
      <c r="N103" t="b">
        <v>1</v>
      </c>
      <c r="O103">
        <f t="shared" si="5"/>
        <v>429</v>
      </c>
      <c r="P103" s="11">
        <f t="shared" si="7"/>
        <v>64.819999999999993</v>
      </c>
      <c r="Q103" s="13" t="s">
        <v>8282</v>
      </c>
      <c r="R103" s="11" t="s">
        <v>8286</v>
      </c>
      <c r="S103" s="11">
        <f t="shared" si="6"/>
        <v>2013</v>
      </c>
    </row>
    <row r="104" spans="1:19" ht="43.2" hidden="1" x14ac:dyDescent="0.55000000000000004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s="10">
        <f t="shared" si="4"/>
        <v>42467.581388888888</v>
      </c>
      <c r="L104" t="b">
        <v>0</v>
      </c>
      <c r="M104">
        <v>350</v>
      </c>
      <c r="N104" t="b">
        <v>1</v>
      </c>
      <c r="O104">
        <f t="shared" si="5"/>
        <v>111</v>
      </c>
      <c r="P104" s="11">
        <f t="shared" si="7"/>
        <v>226.21</v>
      </c>
      <c r="Q104" s="13" t="s">
        <v>8276</v>
      </c>
      <c r="R104" s="11" t="s">
        <v>8306</v>
      </c>
      <c r="S104" s="11">
        <f t="shared" si="6"/>
        <v>2016</v>
      </c>
    </row>
    <row r="105" spans="1:19" ht="43.2" hidden="1" x14ac:dyDescent="0.55000000000000004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s="10">
        <f t="shared" si="4"/>
        <v>42278.946620370371</v>
      </c>
      <c r="L105" t="b">
        <v>1</v>
      </c>
      <c r="M105">
        <v>498</v>
      </c>
      <c r="N105" t="b">
        <v>1</v>
      </c>
      <c r="O105">
        <f t="shared" si="5"/>
        <v>104</v>
      </c>
      <c r="P105" s="11">
        <f t="shared" si="7"/>
        <v>156.05000000000001</v>
      </c>
      <c r="Q105" s="13" t="s">
        <v>8267</v>
      </c>
      <c r="R105" s="11" t="s">
        <v>8272</v>
      </c>
      <c r="S105" s="11">
        <f t="shared" si="6"/>
        <v>2015</v>
      </c>
    </row>
    <row r="106" spans="1:19" ht="28.8" hidden="1" x14ac:dyDescent="0.55000000000000004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s="10">
        <f t="shared" si="4"/>
        <v>42049.833761574075</v>
      </c>
      <c r="L106" t="b">
        <v>1</v>
      </c>
      <c r="M106">
        <v>1071</v>
      </c>
      <c r="N106" t="b">
        <v>1</v>
      </c>
      <c r="O106">
        <f t="shared" si="5"/>
        <v>110</v>
      </c>
      <c r="P106" s="11">
        <f t="shared" si="7"/>
        <v>71.849999999999994</v>
      </c>
      <c r="Q106" s="13" t="s">
        <v>8282</v>
      </c>
      <c r="R106" s="11" t="s">
        <v>8287</v>
      </c>
      <c r="S106" s="11">
        <f t="shared" si="6"/>
        <v>2015</v>
      </c>
    </row>
    <row r="107" spans="1:19" ht="43.2" hidden="1" x14ac:dyDescent="0.55000000000000004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s="10">
        <f t="shared" si="4"/>
        <v>41351.76090277778</v>
      </c>
      <c r="L107" t="b">
        <v>0</v>
      </c>
      <c r="M107">
        <v>554</v>
      </c>
      <c r="N107" t="b">
        <v>1</v>
      </c>
      <c r="O107">
        <f t="shared" si="5"/>
        <v>153</v>
      </c>
      <c r="P107" s="11">
        <f t="shared" si="7"/>
        <v>138.49</v>
      </c>
      <c r="Q107" s="13" t="s">
        <v>8276</v>
      </c>
      <c r="R107" s="11" t="s">
        <v>8306</v>
      </c>
      <c r="S107" s="11">
        <f t="shared" si="6"/>
        <v>2013</v>
      </c>
    </row>
    <row r="108" spans="1:19" ht="43.2" hidden="1" x14ac:dyDescent="0.55000000000000004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s="10">
        <f t="shared" si="4"/>
        <v>40812.803229166668</v>
      </c>
      <c r="L108" t="b">
        <v>1</v>
      </c>
      <c r="M108">
        <v>493</v>
      </c>
      <c r="N108" t="b">
        <v>1</v>
      </c>
      <c r="O108">
        <f t="shared" si="5"/>
        <v>102</v>
      </c>
      <c r="P108" s="11">
        <f t="shared" si="7"/>
        <v>154.41999999999999</v>
      </c>
      <c r="Q108" s="13" t="s">
        <v>8267</v>
      </c>
      <c r="R108" s="11" t="s">
        <v>8272</v>
      </c>
      <c r="S108" s="11">
        <f t="shared" si="6"/>
        <v>2011</v>
      </c>
    </row>
    <row r="109" spans="1:19" ht="43.2" hidden="1" x14ac:dyDescent="0.55000000000000004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s="10">
        <f t="shared" si="4"/>
        <v>41968.829826388886</v>
      </c>
      <c r="L109" t="b">
        <v>0</v>
      </c>
      <c r="M109">
        <v>404</v>
      </c>
      <c r="N109" t="b">
        <v>1</v>
      </c>
      <c r="O109">
        <f t="shared" si="5"/>
        <v>381</v>
      </c>
      <c r="P109" s="11">
        <f t="shared" si="7"/>
        <v>188.38</v>
      </c>
      <c r="Q109" s="13" t="s">
        <v>8290</v>
      </c>
      <c r="R109" s="11" t="s">
        <v>8308</v>
      </c>
      <c r="S109" s="11">
        <f t="shared" si="6"/>
        <v>2014</v>
      </c>
    </row>
    <row r="110" spans="1:19" ht="43.2" hidden="1" x14ac:dyDescent="0.55000000000000004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s="10">
        <f t="shared" si="4"/>
        <v>42689.565671296295</v>
      </c>
      <c r="L110" t="b">
        <v>1</v>
      </c>
      <c r="M110">
        <v>531</v>
      </c>
      <c r="N110" t="b">
        <v>1</v>
      </c>
      <c r="O110">
        <f t="shared" si="5"/>
        <v>304</v>
      </c>
      <c r="P110" s="11">
        <f t="shared" si="7"/>
        <v>143.21</v>
      </c>
      <c r="Q110" s="13" t="s">
        <v>8276</v>
      </c>
      <c r="R110" s="11" t="s">
        <v>8306</v>
      </c>
      <c r="S110" s="11">
        <f t="shared" si="6"/>
        <v>2016</v>
      </c>
    </row>
    <row r="111" spans="1:19" ht="43.2" hidden="1" x14ac:dyDescent="0.55000000000000004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s="10">
        <f t="shared" si="4"/>
        <v>41445.334131944444</v>
      </c>
      <c r="L111" t="b">
        <v>1</v>
      </c>
      <c r="M111">
        <v>402</v>
      </c>
      <c r="N111" t="b">
        <v>1</v>
      </c>
      <c r="O111">
        <f t="shared" si="5"/>
        <v>375</v>
      </c>
      <c r="P111" s="11">
        <f t="shared" si="7"/>
        <v>186.81</v>
      </c>
      <c r="Q111" s="13" t="s">
        <v>8276</v>
      </c>
      <c r="R111" s="11" t="s">
        <v>8306</v>
      </c>
      <c r="S111" s="11">
        <f t="shared" si="6"/>
        <v>2013</v>
      </c>
    </row>
    <row r="112" spans="1:19" ht="43.2" hidden="1" x14ac:dyDescent="0.55000000000000004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s="10">
        <f t="shared" si="4"/>
        <v>41898.665960648148</v>
      </c>
      <c r="L112" t="b">
        <v>0</v>
      </c>
      <c r="M112">
        <v>1021</v>
      </c>
      <c r="N112" t="b">
        <v>1</v>
      </c>
      <c r="O112">
        <f t="shared" si="5"/>
        <v>300</v>
      </c>
      <c r="P112" s="11">
        <f t="shared" si="7"/>
        <v>73.489999999999995</v>
      </c>
      <c r="Q112" s="13" t="s">
        <v>8276</v>
      </c>
      <c r="R112" s="11" t="s">
        <v>8278</v>
      </c>
      <c r="S112" s="11">
        <f t="shared" si="6"/>
        <v>2014</v>
      </c>
    </row>
    <row r="113" spans="1:19" ht="43.2" hidden="1" x14ac:dyDescent="0.55000000000000004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s="10">
        <f t="shared" si="4"/>
        <v>41212.996481481481</v>
      </c>
      <c r="L113" t="b">
        <v>1</v>
      </c>
      <c r="M113">
        <v>625</v>
      </c>
      <c r="N113" t="b">
        <v>1</v>
      </c>
      <c r="O113">
        <f t="shared" si="5"/>
        <v>226</v>
      </c>
      <c r="P113" s="11">
        <f t="shared" si="7"/>
        <v>118.61</v>
      </c>
      <c r="Q113" s="13" t="s">
        <v>8276</v>
      </c>
      <c r="R113" s="11" t="s">
        <v>8306</v>
      </c>
      <c r="S113" s="11">
        <f t="shared" si="6"/>
        <v>2012</v>
      </c>
    </row>
    <row r="114" spans="1:19" ht="43.2" hidden="1" x14ac:dyDescent="0.55000000000000004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s="10">
        <f t="shared" si="4"/>
        <v>41730.663530092592</v>
      </c>
      <c r="L114" t="b">
        <v>1</v>
      </c>
      <c r="M114">
        <v>405</v>
      </c>
      <c r="N114" t="b">
        <v>1</v>
      </c>
      <c r="O114">
        <f t="shared" si="5"/>
        <v>370</v>
      </c>
      <c r="P114" s="11">
        <f t="shared" si="7"/>
        <v>182.78</v>
      </c>
      <c r="Q114" s="13" t="s">
        <v>8276</v>
      </c>
      <c r="R114" s="11" t="s">
        <v>8306</v>
      </c>
      <c r="S114" s="11">
        <f t="shared" si="6"/>
        <v>2014</v>
      </c>
    </row>
    <row r="115" spans="1:19" ht="43.2" hidden="1" x14ac:dyDescent="0.55000000000000004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s="10">
        <f t="shared" si="4"/>
        <v>41611.917673611111</v>
      </c>
      <c r="L115" t="b">
        <v>0</v>
      </c>
      <c r="M115">
        <v>456</v>
      </c>
      <c r="N115" t="b">
        <v>1</v>
      </c>
      <c r="O115">
        <f t="shared" si="5"/>
        <v>246</v>
      </c>
      <c r="P115" s="11">
        <f t="shared" si="7"/>
        <v>161.88</v>
      </c>
      <c r="Q115" s="13" t="s">
        <v>8276</v>
      </c>
      <c r="R115" s="11" t="s">
        <v>8306</v>
      </c>
      <c r="S115" s="11">
        <f t="shared" si="6"/>
        <v>2013</v>
      </c>
    </row>
    <row r="116" spans="1:19" ht="43.2" hidden="1" x14ac:dyDescent="0.55000000000000004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s="10">
        <f t="shared" si="4"/>
        <v>42692.79987268518</v>
      </c>
      <c r="L116" t="b">
        <v>1</v>
      </c>
      <c r="M116">
        <v>1104</v>
      </c>
      <c r="N116" t="b">
        <v>1</v>
      </c>
      <c r="O116">
        <f t="shared" si="5"/>
        <v>294</v>
      </c>
      <c r="P116" s="11">
        <f t="shared" si="7"/>
        <v>66.62</v>
      </c>
      <c r="Q116" s="13" t="s">
        <v>8293</v>
      </c>
      <c r="R116" s="11" t="s">
        <v>8309</v>
      </c>
      <c r="S116" s="11">
        <f t="shared" si="6"/>
        <v>2016</v>
      </c>
    </row>
    <row r="117" spans="1:19" ht="57.6" hidden="1" x14ac:dyDescent="0.55000000000000004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s="10">
        <f t="shared" si="4"/>
        <v>41947.457569444443</v>
      </c>
      <c r="L117" t="b">
        <v>0</v>
      </c>
      <c r="M117">
        <v>356</v>
      </c>
      <c r="N117" t="b">
        <v>0</v>
      </c>
      <c r="O117">
        <f t="shared" si="5"/>
        <v>65</v>
      </c>
      <c r="P117" s="11">
        <f t="shared" si="7"/>
        <v>201.6</v>
      </c>
      <c r="Q117" s="13" t="s">
        <v>8276</v>
      </c>
      <c r="R117" s="11" t="s">
        <v>8278</v>
      </c>
      <c r="S117" s="11">
        <f t="shared" si="6"/>
        <v>2014</v>
      </c>
    </row>
    <row r="118" spans="1:19" ht="43.2" hidden="1" x14ac:dyDescent="0.55000000000000004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s="10">
        <f t="shared" si="4"/>
        <v>42117.891423611116</v>
      </c>
      <c r="L118" t="b">
        <v>1</v>
      </c>
      <c r="M118">
        <v>951</v>
      </c>
      <c r="N118" t="b">
        <v>1</v>
      </c>
      <c r="O118">
        <f t="shared" si="5"/>
        <v>110</v>
      </c>
      <c r="P118" s="11">
        <f t="shared" si="7"/>
        <v>75.44</v>
      </c>
      <c r="Q118" s="13" t="s">
        <v>8267</v>
      </c>
      <c r="R118" s="11" t="s">
        <v>8272</v>
      </c>
      <c r="S118" s="11">
        <f t="shared" si="6"/>
        <v>2015</v>
      </c>
    </row>
    <row r="119" spans="1:19" ht="43.2" hidden="1" x14ac:dyDescent="0.55000000000000004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s="10">
        <f t="shared" si="4"/>
        <v>41526.60665509259</v>
      </c>
      <c r="L119" t="b">
        <v>1</v>
      </c>
      <c r="M119">
        <v>682</v>
      </c>
      <c r="N119" t="b">
        <v>1</v>
      </c>
      <c r="O119">
        <f t="shared" si="5"/>
        <v>198</v>
      </c>
      <c r="P119" s="11">
        <f t="shared" si="7"/>
        <v>101.86</v>
      </c>
      <c r="Q119" s="13" t="s">
        <v>8276</v>
      </c>
      <c r="R119" s="11" t="s">
        <v>8306</v>
      </c>
      <c r="S119" s="11">
        <f t="shared" si="6"/>
        <v>2013</v>
      </c>
    </row>
    <row r="120" spans="1:19" ht="43.2" hidden="1" x14ac:dyDescent="0.55000000000000004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s="10">
        <f t="shared" si="4"/>
        <v>42664.405925925923</v>
      </c>
      <c r="L120" t="b">
        <v>0</v>
      </c>
      <c r="M120">
        <v>897</v>
      </c>
      <c r="N120" t="b">
        <v>1</v>
      </c>
      <c r="O120">
        <f t="shared" si="5"/>
        <v>452</v>
      </c>
      <c r="P120" s="11">
        <f t="shared" si="7"/>
        <v>75.650000000000006</v>
      </c>
      <c r="Q120" s="13" t="s">
        <v>8290</v>
      </c>
      <c r="R120" s="11" t="s">
        <v>8308</v>
      </c>
      <c r="S120" s="11">
        <f t="shared" si="6"/>
        <v>2016</v>
      </c>
    </row>
    <row r="121" spans="1:19" ht="43.2" hidden="1" x14ac:dyDescent="0.55000000000000004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s="10">
        <f t="shared" si="4"/>
        <v>41519.004733796297</v>
      </c>
      <c r="L121" t="b">
        <v>1</v>
      </c>
      <c r="M121">
        <v>665</v>
      </c>
      <c r="N121" t="b">
        <v>1</v>
      </c>
      <c r="O121">
        <f t="shared" si="5"/>
        <v>133</v>
      </c>
      <c r="P121" s="11">
        <f t="shared" si="7"/>
        <v>100.08</v>
      </c>
      <c r="Q121" s="13" t="s">
        <v>8267</v>
      </c>
      <c r="R121" s="11" t="s">
        <v>8272</v>
      </c>
      <c r="S121" s="11">
        <f t="shared" si="6"/>
        <v>2013</v>
      </c>
    </row>
    <row r="122" spans="1:19" ht="43.2" hidden="1" x14ac:dyDescent="0.55000000000000004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s="10">
        <f t="shared" si="4"/>
        <v>42199.365844907406</v>
      </c>
      <c r="L122" t="b">
        <v>1</v>
      </c>
      <c r="M122">
        <v>450</v>
      </c>
      <c r="N122" t="b">
        <v>1</v>
      </c>
      <c r="O122">
        <f t="shared" si="5"/>
        <v>102</v>
      </c>
      <c r="P122" s="11">
        <f t="shared" si="7"/>
        <v>147.68</v>
      </c>
      <c r="Q122" s="13" t="s">
        <v>8276</v>
      </c>
      <c r="R122" s="11" t="s">
        <v>8306</v>
      </c>
      <c r="S122" s="11">
        <f t="shared" si="6"/>
        <v>2015</v>
      </c>
    </row>
    <row r="123" spans="1:19" ht="43.2" hidden="1" x14ac:dyDescent="0.55000000000000004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s="10">
        <f t="shared" si="4"/>
        <v>42774.121342592596</v>
      </c>
      <c r="L123" t="b">
        <v>0</v>
      </c>
      <c r="M123">
        <v>884</v>
      </c>
      <c r="N123" t="b">
        <v>0</v>
      </c>
      <c r="O123">
        <f t="shared" si="5"/>
        <v>101</v>
      </c>
      <c r="P123" s="11">
        <f t="shared" si="7"/>
        <v>74.58</v>
      </c>
      <c r="Q123" s="13" t="s">
        <v>8282</v>
      </c>
      <c r="R123" s="11" t="s">
        <v>8304</v>
      </c>
      <c r="S123" s="11">
        <f t="shared" si="6"/>
        <v>2017</v>
      </c>
    </row>
    <row r="124" spans="1:19" ht="28.8" hidden="1" x14ac:dyDescent="0.55000000000000004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s="10">
        <f t="shared" si="4"/>
        <v>42443.00204861111</v>
      </c>
      <c r="L124" t="b">
        <v>1</v>
      </c>
      <c r="M124">
        <v>740</v>
      </c>
      <c r="N124" t="b">
        <v>1</v>
      </c>
      <c r="O124">
        <f t="shared" si="5"/>
        <v>145</v>
      </c>
      <c r="P124" s="11">
        <f t="shared" si="7"/>
        <v>88.26</v>
      </c>
      <c r="Q124" s="13" t="s">
        <v>8295</v>
      </c>
      <c r="R124" s="11" t="s">
        <v>8296</v>
      </c>
      <c r="S124" s="11">
        <f t="shared" si="6"/>
        <v>2016</v>
      </c>
    </row>
    <row r="125" spans="1:19" ht="28.8" hidden="1" x14ac:dyDescent="0.55000000000000004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s="10">
        <f t="shared" si="4"/>
        <v>42219.950729166667</v>
      </c>
      <c r="L125" t="b">
        <v>0</v>
      </c>
      <c r="M125">
        <v>181</v>
      </c>
      <c r="N125" t="b">
        <v>1</v>
      </c>
      <c r="O125">
        <f t="shared" si="5"/>
        <v>130</v>
      </c>
      <c r="P125" s="11">
        <f t="shared" si="7"/>
        <v>358.97</v>
      </c>
      <c r="Q125" s="13" t="s">
        <v>8295</v>
      </c>
      <c r="R125" s="11" t="s">
        <v>8296</v>
      </c>
      <c r="S125" s="11">
        <f t="shared" si="6"/>
        <v>2015</v>
      </c>
    </row>
    <row r="126" spans="1:19" ht="43.2" hidden="1" x14ac:dyDescent="0.55000000000000004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s="10">
        <f t="shared" si="4"/>
        <v>42340.972118055557</v>
      </c>
      <c r="L126" t="b">
        <v>0</v>
      </c>
      <c r="M126">
        <v>263</v>
      </c>
      <c r="N126" t="b">
        <v>1</v>
      </c>
      <c r="O126">
        <f t="shared" si="5"/>
        <v>128</v>
      </c>
      <c r="P126" s="11">
        <f t="shared" si="7"/>
        <v>244.12</v>
      </c>
      <c r="Q126" s="13" t="s">
        <v>8276</v>
      </c>
      <c r="R126" s="11" t="s">
        <v>8306</v>
      </c>
      <c r="S126" s="11">
        <f t="shared" si="6"/>
        <v>2015</v>
      </c>
    </row>
    <row r="127" spans="1:19" ht="43.2" hidden="1" x14ac:dyDescent="0.55000000000000004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s="10">
        <f t="shared" si="4"/>
        <v>41915.003275462965</v>
      </c>
      <c r="L127" t="b">
        <v>0</v>
      </c>
      <c r="M127">
        <v>983</v>
      </c>
      <c r="N127" t="b">
        <v>1</v>
      </c>
      <c r="O127">
        <f t="shared" si="5"/>
        <v>353</v>
      </c>
      <c r="P127" s="11">
        <f t="shared" si="7"/>
        <v>64.63</v>
      </c>
      <c r="Q127" s="13" t="s">
        <v>8290</v>
      </c>
      <c r="R127" s="11" t="s">
        <v>8308</v>
      </c>
      <c r="S127" s="11">
        <f t="shared" si="6"/>
        <v>2014</v>
      </c>
    </row>
    <row r="128" spans="1:19" ht="43.2" hidden="1" x14ac:dyDescent="0.55000000000000004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s="10">
        <f t="shared" si="4"/>
        <v>42297.791886574079</v>
      </c>
      <c r="L128" t="b">
        <v>1</v>
      </c>
      <c r="M128">
        <v>613</v>
      </c>
      <c r="N128" t="b">
        <v>1</v>
      </c>
      <c r="O128">
        <f t="shared" si="5"/>
        <v>109</v>
      </c>
      <c r="P128" s="11">
        <f t="shared" si="7"/>
        <v>103.52</v>
      </c>
      <c r="Q128" s="13" t="s">
        <v>8267</v>
      </c>
      <c r="R128" s="11" t="s">
        <v>8272</v>
      </c>
      <c r="S128" s="11">
        <f t="shared" si="6"/>
        <v>2015</v>
      </c>
    </row>
    <row r="129" spans="1:19" ht="43.2" hidden="1" x14ac:dyDescent="0.55000000000000004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s="10">
        <f t="shared" si="4"/>
        <v>41899.830312500002</v>
      </c>
      <c r="L129" t="b">
        <v>1</v>
      </c>
      <c r="M129">
        <v>452</v>
      </c>
      <c r="N129" t="b">
        <v>1</v>
      </c>
      <c r="O129">
        <f t="shared" si="5"/>
        <v>139</v>
      </c>
      <c r="P129" s="11">
        <f t="shared" si="7"/>
        <v>133.74</v>
      </c>
      <c r="Q129" s="13" t="s">
        <v>8295</v>
      </c>
      <c r="R129" s="11" t="s">
        <v>8296</v>
      </c>
      <c r="S129" s="11">
        <f t="shared" si="6"/>
        <v>2014</v>
      </c>
    </row>
    <row r="130" spans="1:19" ht="28.8" hidden="1" x14ac:dyDescent="0.55000000000000004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s="10">
        <f t="shared" ref="K130:K193" si="8">(((J130/60)/60)/24)+DATE(1970,1,1)</f>
        <v>42090.912500000006</v>
      </c>
      <c r="L130" t="b">
        <v>0</v>
      </c>
      <c r="M130">
        <v>392</v>
      </c>
      <c r="N130" t="b">
        <v>1</v>
      </c>
      <c r="O130">
        <f t="shared" ref="O130:O193" si="9">ROUND(E130/D130*100,0)</f>
        <v>172</v>
      </c>
      <c r="P130" s="11">
        <f t="shared" si="7"/>
        <v>153.52000000000001</v>
      </c>
      <c r="Q130" s="13" t="s">
        <v>8274</v>
      </c>
      <c r="R130" s="11" t="s">
        <v>8314</v>
      </c>
      <c r="S130" s="11">
        <f t="shared" ref="S130:S193" si="10">YEAR(K130)</f>
        <v>2015</v>
      </c>
    </row>
    <row r="131" spans="1:19" ht="28.8" hidden="1" x14ac:dyDescent="0.55000000000000004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s="10">
        <f t="shared" si="8"/>
        <v>41975.329317129625</v>
      </c>
      <c r="L131" t="b">
        <v>1</v>
      </c>
      <c r="M131">
        <v>508</v>
      </c>
      <c r="N131" t="b">
        <v>1</v>
      </c>
      <c r="O131">
        <f t="shared" si="9"/>
        <v>120</v>
      </c>
      <c r="P131" s="11">
        <f t="shared" ref="P131:P194" si="11">IFERROR(ROUND(E131/M131,2),0)</f>
        <v>118.45</v>
      </c>
      <c r="Q131" s="13" t="s">
        <v>8276</v>
      </c>
      <c r="R131" s="11" t="s">
        <v>8306</v>
      </c>
      <c r="S131" s="11">
        <f t="shared" si="10"/>
        <v>2014</v>
      </c>
    </row>
    <row r="132" spans="1:19" hidden="1" x14ac:dyDescent="0.55000000000000004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s="10">
        <f t="shared" si="8"/>
        <v>41575.527349537035</v>
      </c>
      <c r="L132" t="b">
        <v>0</v>
      </c>
      <c r="M132">
        <v>742</v>
      </c>
      <c r="N132" t="b">
        <v>1</v>
      </c>
      <c r="O132">
        <f t="shared" si="9"/>
        <v>120</v>
      </c>
      <c r="P132" s="11">
        <f t="shared" si="11"/>
        <v>80.989999999999995</v>
      </c>
      <c r="Q132" s="13" t="s">
        <v>8276</v>
      </c>
      <c r="R132" s="11" t="s">
        <v>8306</v>
      </c>
      <c r="S132" s="11">
        <f t="shared" si="10"/>
        <v>2013</v>
      </c>
    </row>
    <row r="133" spans="1:19" ht="43.2" hidden="1" x14ac:dyDescent="0.55000000000000004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s="10">
        <f t="shared" si="8"/>
        <v>41843.64271990741</v>
      </c>
      <c r="L133" t="b">
        <v>1</v>
      </c>
      <c r="M133">
        <v>508</v>
      </c>
      <c r="N133" t="b">
        <v>1</v>
      </c>
      <c r="O133">
        <f t="shared" si="9"/>
        <v>200</v>
      </c>
      <c r="P133" s="11">
        <f t="shared" si="11"/>
        <v>118.2</v>
      </c>
      <c r="Q133" s="13" t="s">
        <v>8282</v>
      </c>
      <c r="R133" s="11" t="s">
        <v>8283</v>
      </c>
      <c r="S133" s="11">
        <f t="shared" si="10"/>
        <v>2014</v>
      </c>
    </row>
    <row r="134" spans="1:19" ht="43.2" hidden="1" x14ac:dyDescent="0.55000000000000004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s="10">
        <f t="shared" si="8"/>
        <v>41464.934016203704</v>
      </c>
      <c r="L134" t="b">
        <v>1</v>
      </c>
      <c r="M134">
        <v>635</v>
      </c>
      <c r="N134" t="b">
        <v>1</v>
      </c>
      <c r="O134">
        <f t="shared" si="9"/>
        <v>117</v>
      </c>
      <c r="P134" s="11">
        <f t="shared" si="11"/>
        <v>92.16</v>
      </c>
      <c r="Q134" s="13" t="s">
        <v>8279</v>
      </c>
      <c r="R134" s="11" t="s">
        <v>8299</v>
      </c>
      <c r="S134" s="11">
        <f t="shared" si="10"/>
        <v>2013</v>
      </c>
    </row>
    <row r="135" spans="1:19" ht="28.8" hidden="1" x14ac:dyDescent="0.55000000000000004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s="10">
        <f t="shared" si="8"/>
        <v>42745.744618055556</v>
      </c>
      <c r="L135" t="b">
        <v>0</v>
      </c>
      <c r="M135">
        <v>113</v>
      </c>
      <c r="N135" t="b">
        <v>1</v>
      </c>
      <c r="O135">
        <f t="shared" si="9"/>
        <v>145</v>
      </c>
      <c r="P135" s="11">
        <f t="shared" si="11"/>
        <v>511.65</v>
      </c>
      <c r="Q135" s="13" t="s">
        <v>8276</v>
      </c>
      <c r="R135" s="11" t="s">
        <v>8306</v>
      </c>
      <c r="S135" s="11">
        <f t="shared" si="10"/>
        <v>2017</v>
      </c>
    </row>
    <row r="136" spans="1:19" ht="43.2" hidden="1" x14ac:dyDescent="0.55000000000000004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s="10">
        <f t="shared" si="8"/>
        <v>42103.042546296296</v>
      </c>
      <c r="L136" t="b">
        <v>0</v>
      </c>
      <c r="M136">
        <v>188</v>
      </c>
      <c r="N136" t="b">
        <v>1</v>
      </c>
      <c r="O136">
        <f t="shared" si="9"/>
        <v>116</v>
      </c>
      <c r="P136" s="11">
        <f t="shared" si="11"/>
        <v>307.2</v>
      </c>
      <c r="Q136" s="13" t="s">
        <v>8276</v>
      </c>
      <c r="R136" s="11" t="s">
        <v>8306</v>
      </c>
      <c r="S136" s="11">
        <f t="shared" si="10"/>
        <v>2015</v>
      </c>
    </row>
    <row r="137" spans="1:19" ht="43.2" hidden="1" x14ac:dyDescent="0.55000000000000004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s="10">
        <f t="shared" si="8"/>
        <v>40682.051689814813</v>
      </c>
      <c r="L137" t="b">
        <v>1</v>
      </c>
      <c r="M137">
        <v>688</v>
      </c>
      <c r="N137" t="b">
        <v>1</v>
      </c>
      <c r="O137">
        <f t="shared" si="9"/>
        <v>191</v>
      </c>
      <c r="P137" s="11">
        <f t="shared" si="11"/>
        <v>83.35</v>
      </c>
      <c r="Q137" s="13" t="s">
        <v>8267</v>
      </c>
      <c r="R137" s="11" t="s">
        <v>8272</v>
      </c>
      <c r="S137" s="11">
        <f t="shared" si="10"/>
        <v>2011</v>
      </c>
    </row>
    <row r="138" spans="1:19" ht="43.2" hidden="1" x14ac:dyDescent="0.55000000000000004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s="10">
        <f t="shared" si="8"/>
        <v>42289.675173611111</v>
      </c>
      <c r="L138" t="b">
        <v>0</v>
      </c>
      <c r="M138">
        <v>355</v>
      </c>
      <c r="N138" t="b">
        <v>0</v>
      </c>
      <c r="O138">
        <f t="shared" si="9"/>
        <v>23</v>
      </c>
      <c r="P138" s="11">
        <f t="shared" si="11"/>
        <v>161.12</v>
      </c>
      <c r="Q138" s="13" t="s">
        <v>8276</v>
      </c>
      <c r="R138" s="11" t="s">
        <v>8278</v>
      </c>
      <c r="S138" s="11">
        <f t="shared" si="10"/>
        <v>2015</v>
      </c>
    </row>
    <row r="139" spans="1:19" ht="43.2" hidden="1" x14ac:dyDescent="0.55000000000000004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s="10">
        <f t="shared" si="8"/>
        <v>42684.000046296293</v>
      </c>
      <c r="L139" t="b">
        <v>0</v>
      </c>
      <c r="M139">
        <v>1328</v>
      </c>
      <c r="N139" t="b">
        <v>1</v>
      </c>
      <c r="O139">
        <f t="shared" si="9"/>
        <v>283</v>
      </c>
      <c r="P139" s="11">
        <f t="shared" si="11"/>
        <v>42.63</v>
      </c>
      <c r="Q139" s="13" t="s">
        <v>8290</v>
      </c>
      <c r="R139" s="11" t="s">
        <v>8308</v>
      </c>
      <c r="S139" s="11">
        <f t="shared" si="10"/>
        <v>2016</v>
      </c>
    </row>
    <row r="140" spans="1:19" ht="43.2" hidden="1" x14ac:dyDescent="0.55000000000000004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s="10">
        <f t="shared" si="8"/>
        <v>41324.193298611113</v>
      </c>
      <c r="L140" t="b">
        <v>1</v>
      </c>
      <c r="M140">
        <v>701</v>
      </c>
      <c r="N140" t="b">
        <v>1</v>
      </c>
      <c r="O140">
        <f t="shared" si="9"/>
        <v>1132</v>
      </c>
      <c r="P140" s="11">
        <f t="shared" si="11"/>
        <v>80.73</v>
      </c>
      <c r="Q140" s="13" t="s">
        <v>8276</v>
      </c>
      <c r="R140" s="11" t="s">
        <v>8306</v>
      </c>
      <c r="S140" s="11">
        <f t="shared" si="10"/>
        <v>2013</v>
      </c>
    </row>
    <row r="141" spans="1:19" ht="43.2" hidden="1" x14ac:dyDescent="0.55000000000000004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s="10">
        <f t="shared" si="8"/>
        <v>42600.278749999998</v>
      </c>
      <c r="L141" t="b">
        <v>0</v>
      </c>
      <c r="M141">
        <v>278</v>
      </c>
      <c r="N141" t="b">
        <v>1</v>
      </c>
      <c r="O141">
        <f t="shared" si="9"/>
        <v>281</v>
      </c>
      <c r="P141" s="11">
        <f t="shared" si="11"/>
        <v>201.96</v>
      </c>
      <c r="Q141" s="13" t="s">
        <v>8276</v>
      </c>
      <c r="R141" s="11" t="s">
        <v>8306</v>
      </c>
      <c r="S141" s="11">
        <f t="shared" si="10"/>
        <v>2016</v>
      </c>
    </row>
    <row r="142" spans="1:19" ht="43.2" hidden="1" x14ac:dyDescent="0.55000000000000004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s="10">
        <f t="shared" si="8"/>
        <v>41940.69158564815</v>
      </c>
      <c r="L142" t="b">
        <v>1</v>
      </c>
      <c r="M142">
        <v>930</v>
      </c>
      <c r="N142" t="b">
        <v>1</v>
      </c>
      <c r="O142">
        <f t="shared" si="9"/>
        <v>160</v>
      </c>
      <c r="P142" s="11">
        <f t="shared" si="11"/>
        <v>60.3</v>
      </c>
      <c r="Q142" s="13" t="s">
        <v>8274</v>
      </c>
      <c r="R142" s="11" t="s">
        <v>8275</v>
      </c>
      <c r="S142" s="11">
        <f t="shared" si="10"/>
        <v>2014</v>
      </c>
    </row>
    <row r="143" spans="1:19" ht="28.8" hidden="1" x14ac:dyDescent="0.55000000000000004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s="10">
        <f t="shared" si="8"/>
        <v>41526.708935185183</v>
      </c>
      <c r="L143" t="b">
        <v>0</v>
      </c>
      <c r="M143">
        <v>351</v>
      </c>
      <c r="N143" t="b">
        <v>1</v>
      </c>
      <c r="O143">
        <f t="shared" si="9"/>
        <v>110</v>
      </c>
      <c r="P143" s="11">
        <f t="shared" si="11"/>
        <v>157.33000000000001</v>
      </c>
      <c r="Q143" s="13" t="s">
        <v>8267</v>
      </c>
      <c r="R143" s="11" t="s">
        <v>8272</v>
      </c>
      <c r="S143" s="11">
        <f t="shared" si="10"/>
        <v>2013</v>
      </c>
    </row>
    <row r="144" spans="1:19" ht="28.8" hidden="1" x14ac:dyDescent="0.55000000000000004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s="10">
        <f t="shared" si="8"/>
        <v>42459.780844907407</v>
      </c>
      <c r="L144" t="b">
        <v>1</v>
      </c>
      <c r="M144">
        <v>325</v>
      </c>
      <c r="N144" t="b">
        <v>1</v>
      </c>
      <c r="O144">
        <f t="shared" si="9"/>
        <v>100</v>
      </c>
      <c r="P144" s="11">
        <f t="shared" si="11"/>
        <v>169.85</v>
      </c>
      <c r="Q144" s="13" t="s">
        <v>8267</v>
      </c>
      <c r="R144" s="11" t="s">
        <v>8272</v>
      </c>
      <c r="S144" s="11">
        <f t="shared" si="10"/>
        <v>2016</v>
      </c>
    </row>
    <row r="145" spans="1:19" ht="57.6" hidden="1" x14ac:dyDescent="0.55000000000000004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s="10">
        <f t="shared" si="8"/>
        <v>42327.834247685183</v>
      </c>
      <c r="L145" t="b">
        <v>0</v>
      </c>
      <c r="M145">
        <v>284</v>
      </c>
      <c r="N145" t="b">
        <v>1</v>
      </c>
      <c r="O145">
        <f t="shared" si="9"/>
        <v>123</v>
      </c>
      <c r="P145" s="11">
        <f t="shared" si="11"/>
        <v>190.55</v>
      </c>
      <c r="Q145" s="13" t="s">
        <v>8267</v>
      </c>
      <c r="R145" s="11" t="s">
        <v>8268</v>
      </c>
      <c r="S145" s="11">
        <f t="shared" si="10"/>
        <v>2015</v>
      </c>
    </row>
    <row r="146" spans="1:19" ht="43.2" hidden="1" x14ac:dyDescent="0.55000000000000004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s="10">
        <f t="shared" si="8"/>
        <v>41946.029467592591</v>
      </c>
      <c r="L146" t="b">
        <v>0</v>
      </c>
      <c r="M146">
        <v>229</v>
      </c>
      <c r="N146" t="b">
        <v>1</v>
      </c>
      <c r="O146">
        <f t="shared" si="9"/>
        <v>114</v>
      </c>
      <c r="P146" s="11">
        <f t="shared" si="11"/>
        <v>234.81</v>
      </c>
      <c r="Q146" s="13" t="s">
        <v>8279</v>
      </c>
      <c r="R146" s="11" t="s">
        <v>8280</v>
      </c>
      <c r="S146" s="11">
        <f t="shared" si="10"/>
        <v>2014</v>
      </c>
    </row>
    <row r="147" spans="1:19" ht="43.2" hidden="1" x14ac:dyDescent="0.55000000000000004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s="10">
        <f t="shared" si="8"/>
        <v>42044.272847222222</v>
      </c>
      <c r="L147" t="b">
        <v>0</v>
      </c>
      <c r="M147">
        <v>119</v>
      </c>
      <c r="N147" t="b">
        <v>1</v>
      </c>
      <c r="O147">
        <f t="shared" si="9"/>
        <v>108</v>
      </c>
      <c r="P147" s="11">
        <f t="shared" si="11"/>
        <v>451.84</v>
      </c>
      <c r="Q147" s="13" t="s">
        <v>8276</v>
      </c>
      <c r="R147" s="11" t="s">
        <v>8306</v>
      </c>
      <c r="S147" s="11">
        <f t="shared" si="10"/>
        <v>2015</v>
      </c>
    </row>
    <row r="148" spans="1:19" ht="43.2" hidden="1" x14ac:dyDescent="0.55000000000000004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s="10">
        <f t="shared" si="8"/>
        <v>42425.757986111115</v>
      </c>
      <c r="L148" t="b">
        <v>0</v>
      </c>
      <c r="M148">
        <v>878</v>
      </c>
      <c r="N148" t="b">
        <v>1</v>
      </c>
      <c r="O148">
        <f t="shared" si="9"/>
        <v>537</v>
      </c>
      <c r="P148" s="11">
        <f t="shared" si="11"/>
        <v>61.2</v>
      </c>
      <c r="Q148" s="13" t="s">
        <v>8290</v>
      </c>
      <c r="R148" s="11" t="s">
        <v>8308</v>
      </c>
      <c r="S148" s="11">
        <f t="shared" si="10"/>
        <v>2016</v>
      </c>
    </row>
    <row r="149" spans="1:19" ht="43.2" hidden="1" x14ac:dyDescent="0.55000000000000004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s="10">
        <f t="shared" si="8"/>
        <v>42696.663506944446</v>
      </c>
      <c r="L149" t="b">
        <v>0</v>
      </c>
      <c r="M149">
        <v>456</v>
      </c>
      <c r="N149" t="b">
        <v>0</v>
      </c>
      <c r="O149">
        <f t="shared" si="9"/>
        <v>79</v>
      </c>
      <c r="P149" s="11">
        <f t="shared" si="11"/>
        <v>117.7</v>
      </c>
      <c r="Q149" s="13" t="s">
        <v>8276</v>
      </c>
      <c r="R149" s="11" t="s">
        <v>8278</v>
      </c>
      <c r="S149" s="11">
        <f t="shared" si="10"/>
        <v>2016</v>
      </c>
    </row>
    <row r="150" spans="1:19" ht="43.2" hidden="1" x14ac:dyDescent="0.55000000000000004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s="10">
        <f t="shared" si="8"/>
        <v>42292.513888888891</v>
      </c>
      <c r="L150" t="b">
        <v>0</v>
      </c>
      <c r="M150">
        <v>651</v>
      </c>
      <c r="N150" t="b">
        <v>1</v>
      </c>
      <c r="O150">
        <f t="shared" si="9"/>
        <v>133</v>
      </c>
      <c r="P150" s="11">
        <f t="shared" si="11"/>
        <v>81.650000000000006</v>
      </c>
      <c r="Q150" s="13" t="s">
        <v>8290</v>
      </c>
      <c r="R150" s="11" t="s">
        <v>8308</v>
      </c>
      <c r="S150" s="11">
        <f t="shared" si="10"/>
        <v>2015</v>
      </c>
    </row>
    <row r="151" spans="1:19" ht="43.2" hidden="1" x14ac:dyDescent="0.55000000000000004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s="10">
        <f t="shared" si="8"/>
        <v>41800.423043981478</v>
      </c>
      <c r="L151" t="b">
        <v>1</v>
      </c>
      <c r="M151">
        <v>943</v>
      </c>
      <c r="N151" t="b">
        <v>1</v>
      </c>
      <c r="O151">
        <f t="shared" si="9"/>
        <v>106</v>
      </c>
      <c r="P151" s="11">
        <f t="shared" si="11"/>
        <v>56.2</v>
      </c>
      <c r="Q151" s="13" t="s">
        <v>8276</v>
      </c>
      <c r="R151" s="11" t="s">
        <v>8306</v>
      </c>
      <c r="S151" s="11">
        <f t="shared" si="10"/>
        <v>2014</v>
      </c>
    </row>
    <row r="152" spans="1:19" ht="43.2" hidden="1" x14ac:dyDescent="0.55000000000000004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s="10">
        <f t="shared" si="8"/>
        <v>42053.704293981486</v>
      </c>
      <c r="L152" t="b">
        <v>0</v>
      </c>
      <c r="M152">
        <v>320</v>
      </c>
      <c r="N152" t="b">
        <v>1</v>
      </c>
      <c r="O152">
        <f t="shared" si="9"/>
        <v>131</v>
      </c>
      <c r="P152" s="11">
        <f t="shared" si="11"/>
        <v>164.3</v>
      </c>
      <c r="Q152" s="13" t="s">
        <v>8274</v>
      </c>
      <c r="R152" s="11" t="s">
        <v>8314</v>
      </c>
      <c r="S152" s="11">
        <f t="shared" si="10"/>
        <v>2015</v>
      </c>
    </row>
    <row r="153" spans="1:19" ht="43.2" hidden="1" x14ac:dyDescent="0.55000000000000004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s="10">
        <f t="shared" si="8"/>
        <v>42689.187881944439</v>
      </c>
      <c r="L153" t="b">
        <v>1</v>
      </c>
      <c r="M153">
        <v>736</v>
      </c>
      <c r="N153" t="b">
        <v>1</v>
      </c>
      <c r="O153">
        <f t="shared" si="9"/>
        <v>104</v>
      </c>
      <c r="P153" s="11">
        <f t="shared" si="11"/>
        <v>70.92</v>
      </c>
      <c r="Q153" s="13" t="s">
        <v>8267</v>
      </c>
      <c r="R153" s="11" t="s">
        <v>8272</v>
      </c>
      <c r="S153" s="11">
        <f t="shared" si="10"/>
        <v>2016</v>
      </c>
    </row>
    <row r="154" spans="1:19" ht="43.2" hidden="1" x14ac:dyDescent="0.55000000000000004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s="10">
        <f t="shared" si="8"/>
        <v>40732.842245370368</v>
      </c>
      <c r="L154" t="b">
        <v>0</v>
      </c>
      <c r="M154">
        <v>73</v>
      </c>
      <c r="N154" t="b">
        <v>1</v>
      </c>
      <c r="O154">
        <f t="shared" si="9"/>
        <v>104</v>
      </c>
      <c r="P154" s="11">
        <f t="shared" si="11"/>
        <v>711.04</v>
      </c>
      <c r="Q154" s="13" t="s">
        <v>8267</v>
      </c>
      <c r="R154" s="11" t="s">
        <v>8272</v>
      </c>
      <c r="S154" s="11">
        <f t="shared" si="10"/>
        <v>2011</v>
      </c>
    </row>
    <row r="155" spans="1:19" ht="57.6" hidden="1" x14ac:dyDescent="0.55000000000000004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s="10">
        <f t="shared" si="8"/>
        <v>41051.168900462959</v>
      </c>
      <c r="L155" t="b">
        <v>1</v>
      </c>
      <c r="M155">
        <v>447</v>
      </c>
      <c r="N155" t="b">
        <v>1</v>
      </c>
      <c r="O155">
        <f t="shared" si="9"/>
        <v>103</v>
      </c>
      <c r="P155" s="11">
        <f t="shared" si="11"/>
        <v>115.45</v>
      </c>
      <c r="Q155" s="13" t="s">
        <v>8267</v>
      </c>
      <c r="R155" s="11" t="s">
        <v>8272</v>
      </c>
      <c r="S155" s="11">
        <f t="shared" si="10"/>
        <v>2012</v>
      </c>
    </row>
    <row r="156" spans="1:19" ht="43.2" hidden="1" x14ac:dyDescent="0.55000000000000004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s="10">
        <f t="shared" si="8"/>
        <v>42507.860196759255</v>
      </c>
      <c r="L156" t="b">
        <v>1</v>
      </c>
      <c r="M156">
        <v>267</v>
      </c>
      <c r="N156" t="b">
        <v>1</v>
      </c>
      <c r="O156">
        <f t="shared" si="9"/>
        <v>103</v>
      </c>
      <c r="P156" s="11">
        <f t="shared" si="11"/>
        <v>193.05</v>
      </c>
      <c r="Q156" s="13" t="s">
        <v>8267</v>
      </c>
      <c r="R156" s="11" t="s">
        <v>8272</v>
      </c>
      <c r="S156" s="11">
        <f t="shared" si="10"/>
        <v>2016</v>
      </c>
    </row>
    <row r="157" spans="1:19" ht="43.2" hidden="1" x14ac:dyDescent="0.55000000000000004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s="10">
        <f t="shared" si="8"/>
        <v>41778.193622685183</v>
      </c>
      <c r="L157" t="b">
        <v>0</v>
      </c>
      <c r="M157">
        <v>433</v>
      </c>
      <c r="N157" t="b">
        <v>1</v>
      </c>
      <c r="O157">
        <f t="shared" si="9"/>
        <v>103</v>
      </c>
      <c r="P157" s="11">
        <f t="shared" si="11"/>
        <v>118.97</v>
      </c>
      <c r="Q157" s="13" t="s">
        <v>8274</v>
      </c>
      <c r="R157" s="11" t="s">
        <v>8314</v>
      </c>
      <c r="S157" s="11">
        <f t="shared" si="10"/>
        <v>2014</v>
      </c>
    </row>
    <row r="158" spans="1:19" ht="28.8" hidden="1" x14ac:dyDescent="0.55000000000000004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s="10">
        <f t="shared" si="8"/>
        <v>42020.700567129628</v>
      </c>
      <c r="L158" t="b">
        <v>0</v>
      </c>
      <c r="M158">
        <v>274</v>
      </c>
      <c r="N158" t="b">
        <v>1</v>
      </c>
      <c r="O158">
        <f t="shared" si="9"/>
        <v>128</v>
      </c>
      <c r="P158" s="11">
        <f t="shared" si="11"/>
        <v>186.8</v>
      </c>
      <c r="Q158" s="13" t="s">
        <v>8274</v>
      </c>
      <c r="R158" s="11" t="s">
        <v>8275</v>
      </c>
      <c r="S158" s="11">
        <f t="shared" si="10"/>
        <v>2015</v>
      </c>
    </row>
    <row r="159" spans="1:19" ht="43.2" hidden="1" x14ac:dyDescent="0.55000000000000004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s="10">
        <f t="shared" si="8"/>
        <v>42542.526423611111</v>
      </c>
      <c r="L159" t="b">
        <v>0</v>
      </c>
      <c r="M159">
        <v>323</v>
      </c>
      <c r="N159" t="b">
        <v>0</v>
      </c>
      <c r="O159">
        <f t="shared" si="9"/>
        <v>102</v>
      </c>
      <c r="P159" s="11">
        <f t="shared" si="11"/>
        <v>158.36000000000001</v>
      </c>
      <c r="Q159" s="13" t="s">
        <v>8276</v>
      </c>
      <c r="R159" s="11" t="s">
        <v>8278</v>
      </c>
      <c r="S159" s="11">
        <f t="shared" si="10"/>
        <v>2016</v>
      </c>
    </row>
    <row r="160" spans="1:19" ht="28.8" hidden="1" x14ac:dyDescent="0.55000000000000004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s="10">
        <f t="shared" si="8"/>
        <v>42132.941805555558</v>
      </c>
      <c r="L160" t="b">
        <v>0</v>
      </c>
      <c r="M160">
        <v>103</v>
      </c>
      <c r="N160" t="b">
        <v>1</v>
      </c>
      <c r="O160">
        <f t="shared" si="9"/>
        <v>254</v>
      </c>
      <c r="P160" s="11">
        <f t="shared" si="11"/>
        <v>493.82</v>
      </c>
      <c r="Q160" s="13" t="s">
        <v>8295</v>
      </c>
      <c r="R160" s="11" t="s">
        <v>8296</v>
      </c>
      <c r="S160" s="11">
        <f t="shared" si="10"/>
        <v>2015</v>
      </c>
    </row>
    <row r="161" spans="1:19" ht="43.2" hidden="1" x14ac:dyDescent="0.55000000000000004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s="10">
        <f t="shared" si="8"/>
        <v>42612.149780092594</v>
      </c>
      <c r="L161" t="b">
        <v>1</v>
      </c>
      <c r="M161">
        <v>308</v>
      </c>
      <c r="N161" t="b">
        <v>1</v>
      </c>
      <c r="O161">
        <f t="shared" si="9"/>
        <v>102</v>
      </c>
      <c r="P161" s="11">
        <f t="shared" si="11"/>
        <v>164.94</v>
      </c>
      <c r="Q161" s="13" t="s">
        <v>8274</v>
      </c>
      <c r="R161" s="11" t="s">
        <v>8314</v>
      </c>
      <c r="S161" s="11">
        <f t="shared" si="10"/>
        <v>2016</v>
      </c>
    </row>
    <row r="162" spans="1:19" ht="43.2" hidden="1" x14ac:dyDescent="0.55000000000000004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s="10">
        <f t="shared" si="8"/>
        <v>41851.962916666671</v>
      </c>
      <c r="L162" t="b">
        <v>1</v>
      </c>
      <c r="M162">
        <v>614</v>
      </c>
      <c r="N162" t="b">
        <v>1</v>
      </c>
      <c r="O162">
        <f t="shared" si="9"/>
        <v>101</v>
      </c>
      <c r="P162" s="11">
        <f t="shared" si="11"/>
        <v>82.5</v>
      </c>
      <c r="Q162" s="13" t="s">
        <v>8282</v>
      </c>
      <c r="R162" s="11" t="s">
        <v>8286</v>
      </c>
      <c r="S162" s="11">
        <f t="shared" si="10"/>
        <v>2014</v>
      </c>
    </row>
    <row r="163" spans="1:19" ht="28.8" hidden="1" x14ac:dyDescent="0.55000000000000004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s="10">
        <f t="shared" si="8"/>
        <v>41179.098530092589</v>
      </c>
      <c r="L163" t="b">
        <v>1</v>
      </c>
      <c r="M163">
        <v>660</v>
      </c>
      <c r="N163" t="b">
        <v>1</v>
      </c>
      <c r="O163">
        <f t="shared" si="9"/>
        <v>168</v>
      </c>
      <c r="P163" s="11">
        <f t="shared" si="11"/>
        <v>76.14</v>
      </c>
      <c r="Q163" s="13" t="s">
        <v>8276</v>
      </c>
      <c r="R163" s="11" t="s">
        <v>8306</v>
      </c>
      <c r="S163" s="11">
        <f t="shared" si="10"/>
        <v>2012</v>
      </c>
    </row>
    <row r="164" spans="1:19" ht="43.2" hidden="1" x14ac:dyDescent="0.55000000000000004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s="10">
        <f t="shared" si="8"/>
        <v>42437.636469907404</v>
      </c>
      <c r="L164" t="b">
        <v>1</v>
      </c>
      <c r="M164">
        <v>266</v>
      </c>
      <c r="N164" t="b">
        <v>1</v>
      </c>
      <c r="O164">
        <f t="shared" si="9"/>
        <v>125</v>
      </c>
      <c r="P164" s="11">
        <f t="shared" si="11"/>
        <v>188.31</v>
      </c>
      <c r="Q164" s="13" t="s">
        <v>8267</v>
      </c>
      <c r="R164" s="11" t="s">
        <v>8272</v>
      </c>
      <c r="S164" s="11">
        <f t="shared" si="10"/>
        <v>2016</v>
      </c>
    </row>
    <row r="165" spans="1:19" ht="43.2" hidden="1" x14ac:dyDescent="0.55000000000000004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s="10">
        <f t="shared" si="8"/>
        <v>41951.695671296293</v>
      </c>
      <c r="L165" t="b">
        <v>0</v>
      </c>
      <c r="M165">
        <v>144</v>
      </c>
      <c r="N165" t="b">
        <v>1</v>
      </c>
      <c r="O165">
        <f t="shared" si="9"/>
        <v>119</v>
      </c>
      <c r="P165" s="11">
        <f t="shared" si="11"/>
        <v>346.04</v>
      </c>
      <c r="Q165" s="13" t="s">
        <v>8282</v>
      </c>
      <c r="R165" s="11" t="s">
        <v>8283</v>
      </c>
      <c r="S165" s="11">
        <f t="shared" si="10"/>
        <v>2014</v>
      </c>
    </row>
    <row r="166" spans="1:19" ht="43.2" hidden="1" x14ac:dyDescent="0.55000000000000004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s="10">
        <f t="shared" si="8"/>
        <v>42152.288819444439</v>
      </c>
      <c r="L166" t="b">
        <v>0</v>
      </c>
      <c r="M166">
        <v>271</v>
      </c>
      <c r="N166" t="b">
        <v>1</v>
      </c>
      <c r="O166">
        <f t="shared" si="9"/>
        <v>199</v>
      </c>
      <c r="P166" s="11">
        <f t="shared" si="11"/>
        <v>183.8</v>
      </c>
      <c r="Q166" s="13" t="s">
        <v>8295</v>
      </c>
      <c r="R166" s="11" t="s">
        <v>8296</v>
      </c>
      <c r="S166" s="11">
        <f t="shared" si="10"/>
        <v>2015</v>
      </c>
    </row>
    <row r="167" spans="1:19" ht="43.2" hidden="1" x14ac:dyDescent="0.55000000000000004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s="10">
        <f t="shared" si="8"/>
        <v>41791.713252314818</v>
      </c>
      <c r="L167" t="b">
        <v>0</v>
      </c>
      <c r="M167">
        <v>827</v>
      </c>
      <c r="N167" t="b">
        <v>1</v>
      </c>
      <c r="O167">
        <f t="shared" si="9"/>
        <v>165</v>
      </c>
      <c r="P167" s="11">
        <f t="shared" si="11"/>
        <v>59.96</v>
      </c>
      <c r="Q167" s="13" t="s">
        <v>8267</v>
      </c>
      <c r="R167" s="11" t="s">
        <v>8268</v>
      </c>
      <c r="S167" s="11">
        <f t="shared" si="10"/>
        <v>2014</v>
      </c>
    </row>
    <row r="168" spans="1:19" ht="43.2" hidden="1" x14ac:dyDescent="0.55000000000000004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s="10">
        <f t="shared" si="8"/>
        <v>42198.676655092597</v>
      </c>
      <c r="L168" t="b">
        <v>0</v>
      </c>
      <c r="M168">
        <v>707</v>
      </c>
      <c r="N168" t="b">
        <v>1</v>
      </c>
      <c r="O168">
        <f t="shared" si="9"/>
        <v>493</v>
      </c>
      <c r="P168" s="11">
        <f t="shared" si="11"/>
        <v>69.760000000000005</v>
      </c>
      <c r="Q168" s="13" t="s">
        <v>8276</v>
      </c>
      <c r="R168" s="11" t="s">
        <v>8306</v>
      </c>
      <c r="S168" s="11">
        <f t="shared" si="10"/>
        <v>2015</v>
      </c>
    </row>
    <row r="169" spans="1:19" ht="43.2" hidden="1" x14ac:dyDescent="0.55000000000000004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s="10">
        <f t="shared" si="8"/>
        <v>41783.642939814818</v>
      </c>
      <c r="L169" t="b">
        <v>0</v>
      </c>
      <c r="M169">
        <v>1364</v>
      </c>
      <c r="N169" t="b">
        <v>1</v>
      </c>
      <c r="O169">
        <f t="shared" si="9"/>
        <v>196</v>
      </c>
      <c r="P169" s="11">
        <f t="shared" si="11"/>
        <v>36</v>
      </c>
      <c r="Q169" s="13" t="s">
        <v>8276</v>
      </c>
      <c r="R169" s="11" t="s">
        <v>8306</v>
      </c>
      <c r="S169" s="11">
        <f t="shared" si="10"/>
        <v>2014</v>
      </c>
    </row>
    <row r="170" spans="1:19" ht="43.2" hidden="1" x14ac:dyDescent="0.55000000000000004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s="10">
        <f t="shared" si="8"/>
        <v>41136.777812500004</v>
      </c>
      <c r="L170" t="b">
        <v>0</v>
      </c>
      <c r="M170">
        <v>92</v>
      </c>
      <c r="N170" t="b">
        <v>1</v>
      </c>
      <c r="O170">
        <f t="shared" si="9"/>
        <v>101</v>
      </c>
      <c r="P170" s="11">
        <f t="shared" si="11"/>
        <v>526.46</v>
      </c>
      <c r="Q170" s="13" t="s">
        <v>8282</v>
      </c>
      <c r="R170" s="11" t="s">
        <v>8286</v>
      </c>
      <c r="S170" s="11">
        <f t="shared" si="10"/>
        <v>2012</v>
      </c>
    </row>
    <row r="171" spans="1:19" ht="28.8" hidden="1" x14ac:dyDescent="0.55000000000000004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s="10">
        <f t="shared" si="8"/>
        <v>41290.598483796297</v>
      </c>
      <c r="L171" t="b">
        <v>1</v>
      </c>
      <c r="M171">
        <v>321</v>
      </c>
      <c r="N171" t="b">
        <v>1</v>
      </c>
      <c r="O171">
        <f t="shared" si="9"/>
        <v>108</v>
      </c>
      <c r="P171" s="11">
        <f t="shared" si="11"/>
        <v>149.46</v>
      </c>
      <c r="Q171" s="13" t="s">
        <v>8279</v>
      </c>
      <c r="R171" s="11" t="s">
        <v>8299</v>
      </c>
      <c r="S171" s="11">
        <f t="shared" si="10"/>
        <v>2013</v>
      </c>
    </row>
    <row r="172" spans="1:19" ht="43.2" hidden="1" x14ac:dyDescent="0.55000000000000004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s="10">
        <f t="shared" si="8"/>
        <v>42199.57</v>
      </c>
      <c r="L172" t="b">
        <v>0</v>
      </c>
      <c r="M172">
        <v>315</v>
      </c>
      <c r="N172" t="b">
        <v>1</v>
      </c>
      <c r="O172">
        <f t="shared" si="9"/>
        <v>119</v>
      </c>
      <c r="P172" s="11">
        <f t="shared" si="11"/>
        <v>151.32</v>
      </c>
      <c r="Q172" s="13" t="s">
        <v>8276</v>
      </c>
      <c r="R172" s="11" t="s">
        <v>8278</v>
      </c>
      <c r="S172" s="11">
        <f t="shared" si="10"/>
        <v>2015</v>
      </c>
    </row>
    <row r="173" spans="1:19" ht="43.2" hidden="1" x14ac:dyDescent="0.55000000000000004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s="10">
        <f t="shared" si="8"/>
        <v>42115.071504629625</v>
      </c>
      <c r="L173" t="b">
        <v>0</v>
      </c>
      <c r="M173">
        <v>170</v>
      </c>
      <c r="N173" t="b">
        <v>1</v>
      </c>
      <c r="O173">
        <f t="shared" si="9"/>
        <v>473</v>
      </c>
      <c r="P173" s="11">
        <f t="shared" si="11"/>
        <v>278.39</v>
      </c>
      <c r="Q173" s="13" t="s">
        <v>8276</v>
      </c>
      <c r="R173" s="11" t="s">
        <v>8306</v>
      </c>
      <c r="S173" s="11">
        <f t="shared" si="10"/>
        <v>2015</v>
      </c>
    </row>
    <row r="174" spans="1:19" ht="43.2" hidden="1" x14ac:dyDescent="0.55000000000000004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s="10">
        <f t="shared" si="8"/>
        <v>42275.767303240747</v>
      </c>
      <c r="L174" t="b">
        <v>1</v>
      </c>
      <c r="M174">
        <v>874</v>
      </c>
      <c r="N174" t="b">
        <v>1</v>
      </c>
      <c r="O174">
        <f t="shared" si="9"/>
        <v>135</v>
      </c>
      <c r="P174" s="11">
        <f t="shared" si="11"/>
        <v>53.99</v>
      </c>
      <c r="Q174" s="13" t="s">
        <v>8295</v>
      </c>
      <c r="R174" s="11" t="s">
        <v>8296</v>
      </c>
      <c r="S174" s="11">
        <f t="shared" si="10"/>
        <v>2015</v>
      </c>
    </row>
    <row r="175" spans="1:19" ht="43.2" hidden="1" x14ac:dyDescent="0.55000000000000004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s="10">
        <f t="shared" si="8"/>
        <v>41838.377893518518</v>
      </c>
      <c r="L175" t="b">
        <v>0</v>
      </c>
      <c r="M175">
        <v>975</v>
      </c>
      <c r="N175" t="b">
        <v>0</v>
      </c>
      <c r="O175">
        <f t="shared" si="9"/>
        <v>63</v>
      </c>
      <c r="P175" s="11">
        <f t="shared" si="11"/>
        <v>48.28</v>
      </c>
      <c r="Q175" s="13" t="s">
        <v>8290</v>
      </c>
      <c r="R175" s="11" t="s">
        <v>8291</v>
      </c>
      <c r="S175" s="11">
        <f t="shared" si="10"/>
        <v>2014</v>
      </c>
    </row>
    <row r="176" spans="1:19" ht="43.2" hidden="1" x14ac:dyDescent="0.55000000000000004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s="10">
        <f t="shared" si="8"/>
        <v>42512.698217592595</v>
      </c>
      <c r="L176" t="b">
        <v>1</v>
      </c>
      <c r="M176">
        <v>1049</v>
      </c>
      <c r="N176" t="b">
        <v>1</v>
      </c>
      <c r="O176">
        <f t="shared" si="9"/>
        <v>233</v>
      </c>
      <c r="P176" s="11">
        <f t="shared" si="11"/>
        <v>44.46</v>
      </c>
      <c r="Q176" s="13" t="s">
        <v>8274</v>
      </c>
      <c r="R176" s="11" t="s">
        <v>8314</v>
      </c>
      <c r="S176" s="11">
        <f t="shared" si="10"/>
        <v>2016</v>
      </c>
    </row>
    <row r="177" spans="1:19" ht="43.2" hidden="1" x14ac:dyDescent="0.55000000000000004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s="10">
        <f t="shared" si="8"/>
        <v>41863.584120370368</v>
      </c>
      <c r="L177" t="b">
        <v>0</v>
      </c>
      <c r="M177">
        <v>199</v>
      </c>
      <c r="N177" t="b">
        <v>1</v>
      </c>
      <c r="O177">
        <f t="shared" si="9"/>
        <v>102</v>
      </c>
      <c r="P177" s="11">
        <f t="shared" si="11"/>
        <v>231.66</v>
      </c>
      <c r="Q177" s="13" t="s">
        <v>8274</v>
      </c>
      <c r="R177" s="11" t="s">
        <v>8316</v>
      </c>
      <c r="S177" s="11">
        <f t="shared" si="10"/>
        <v>2014</v>
      </c>
    </row>
    <row r="178" spans="1:19" ht="28.8" hidden="1" x14ac:dyDescent="0.55000000000000004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s="10">
        <f t="shared" si="8"/>
        <v>40933.80190972222</v>
      </c>
      <c r="L178" t="b">
        <v>1</v>
      </c>
      <c r="M178">
        <v>600</v>
      </c>
      <c r="N178" t="b">
        <v>1</v>
      </c>
      <c r="O178">
        <f t="shared" si="9"/>
        <v>115</v>
      </c>
      <c r="P178" s="11">
        <f t="shared" si="11"/>
        <v>76.72</v>
      </c>
      <c r="Q178" s="13" t="s">
        <v>8279</v>
      </c>
      <c r="R178" s="11" t="s">
        <v>8299</v>
      </c>
      <c r="S178" s="11">
        <f t="shared" si="10"/>
        <v>2012</v>
      </c>
    </row>
    <row r="179" spans="1:19" ht="28.8" hidden="1" x14ac:dyDescent="0.55000000000000004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s="10">
        <f t="shared" si="8"/>
        <v>41351.541377314818</v>
      </c>
      <c r="L179" t="b">
        <v>0</v>
      </c>
      <c r="M179">
        <v>682</v>
      </c>
      <c r="N179" t="b">
        <v>1</v>
      </c>
      <c r="O179">
        <f t="shared" si="9"/>
        <v>170</v>
      </c>
      <c r="P179" s="11">
        <f t="shared" si="11"/>
        <v>67.42</v>
      </c>
      <c r="Q179" s="13" t="s">
        <v>8276</v>
      </c>
      <c r="R179" s="11" t="s">
        <v>8306</v>
      </c>
      <c r="S179" s="11">
        <f t="shared" si="10"/>
        <v>2013</v>
      </c>
    </row>
    <row r="180" spans="1:19" ht="43.2" hidden="1" x14ac:dyDescent="0.55000000000000004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s="10">
        <f t="shared" si="8"/>
        <v>40194.920046296298</v>
      </c>
      <c r="L180" t="b">
        <v>1</v>
      </c>
      <c r="M180">
        <v>179</v>
      </c>
      <c r="N180" t="b">
        <v>1</v>
      </c>
      <c r="O180">
        <f t="shared" si="9"/>
        <v>101</v>
      </c>
      <c r="P180" s="11">
        <f t="shared" si="11"/>
        <v>254.39</v>
      </c>
      <c r="Q180" s="13" t="s">
        <v>8267</v>
      </c>
      <c r="R180" s="11" t="s">
        <v>8272</v>
      </c>
      <c r="S180" s="11">
        <f t="shared" si="10"/>
        <v>2010</v>
      </c>
    </row>
    <row r="181" spans="1:19" ht="43.2" hidden="1" x14ac:dyDescent="0.55000000000000004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s="10">
        <f t="shared" si="8"/>
        <v>41928.881064814814</v>
      </c>
      <c r="L181" t="b">
        <v>0</v>
      </c>
      <c r="M181">
        <v>277</v>
      </c>
      <c r="N181" t="b">
        <v>1</v>
      </c>
      <c r="O181">
        <f t="shared" si="9"/>
        <v>113</v>
      </c>
      <c r="P181" s="11">
        <f t="shared" si="11"/>
        <v>162.91</v>
      </c>
      <c r="Q181" s="13" t="s">
        <v>8274</v>
      </c>
      <c r="R181" s="11" t="s">
        <v>8314</v>
      </c>
      <c r="S181" s="11">
        <f t="shared" si="10"/>
        <v>2014</v>
      </c>
    </row>
    <row r="182" spans="1:19" ht="43.2" hidden="1" x14ac:dyDescent="0.55000000000000004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s="10">
        <f t="shared" si="8"/>
        <v>42776.704432870371</v>
      </c>
      <c r="L182" t="b">
        <v>0</v>
      </c>
      <c r="M182">
        <v>902</v>
      </c>
      <c r="N182" t="b">
        <v>1</v>
      </c>
      <c r="O182">
        <f t="shared" si="9"/>
        <v>1802</v>
      </c>
      <c r="P182" s="11">
        <f t="shared" si="11"/>
        <v>49.93</v>
      </c>
      <c r="Q182" s="13" t="s">
        <v>8290</v>
      </c>
      <c r="R182" s="11" t="s">
        <v>8308</v>
      </c>
      <c r="S182" s="11">
        <f t="shared" si="10"/>
        <v>2017</v>
      </c>
    </row>
    <row r="183" spans="1:19" ht="43.2" hidden="1" x14ac:dyDescent="0.55000000000000004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s="10">
        <f t="shared" si="8"/>
        <v>41725.082384259258</v>
      </c>
      <c r="L183" t="b">
        <v>1</v>
      </c>
      <c r="M183">
        <v>158</v>
      </c>
      <c r="N183" t="b">
        <v>1</v>
      </c>
      <c r="O183">
        <f t="shared" si="9"/>
        <v>179</v>
      </c>
      <c r="P183" s="11">
        <f t="shared" si="11"/>
        <v>282.72000000000003</v>
      </c>
      <c r="Q183" s="13" t="s">
        <v>8276</v>
      </c>
      <c r="R183" s="11" t="s">
        <v>8306</v>
      </c>
      <c r="S183" s="11">
        <f t="shared" si="10"/>
        <v>2014</v>
      </c>
    </row>
    <row r="184" spans="1:19" ht="43.2" hidden="1" x14ac:dyDescent="0.55000000000000004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s="10">
        <f t="shared" si="8"/>
        <v>42292.495474537034</v>
      </c>
      <c r="L184" t="b">
        <v>1</v>
      </c>
      <c r="M184">
        <v>379</v>
      </c>
      <c r="N184" t="b">
        <v>1</v>
      </c>
      <c r="O184">
        <f t="shared" si="9"/>
        <v>112</v>
      </c>
      <c r="P184" s="11">
        <f t="shared" si="11"/>
        <v>117.77</v>
      </c>
      <c r="Q184" s="13" t="s">
        <v>8267</v>
      </c>
      <c r="R184" s="11" t="s">
        <v>8272</v>
      </c>
      <c r="S184" s="11">
        <f t="shared" si="10"/>
        <v>2015</v>
      </c>
    </row>
    <row r="185" spans="1:19" ht="28.8" hidden="1" x14ac:dyDescent="0.55000000000000004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s="10">
        <f t="shared" si="8"/>
        <v>41891.693379629629</v>
      </c>
      <c r="L185" t="b">
        <v>0</v>
      </c>
      <c r="M185">
        <v>27</v>
      </c>
      <c r="N185" t="b">
        <v>1</v>
      </c>
      <c r="O185">
        <f t="shared" si="9"/>
        <v>127</v>
      </c>
      <c r="P185" s="11">
        <f t="shared" si="11"/>
        <v>1644</v>
      </c>
      <c r="Q185" s="13" t="s">
        <v>8276</v>
      </c>
      <c r="R185" s="11" t="s">
        <v>8278</v>
      </c>
      <c r="S185" s="11">
        <f t="shared" si="10"/>
        <v>2014</v>
      </c>
    </row>
    <row r="186" spans="1:19" ht="43.2" hidden="1" x14ac:dyDescent="0.55000000000000004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s="10">
        <f t="shared" si="8"/>
        <v>42772.669062500005</v>
      </c>
      <c r="L186" t="b">
        <v>1</v>
      </c>
      <c r="M186">
        <v>299</v>
      </c>
      <c r="N186" t="b">
        <v>1</v>
      </c>
      <c r="O186">
        <f t="shared" si="9"/>
        <v>125</v>
      </c>
      <c r="P186" s="11">
        <f t="shared" si="11"/>
        <v>146.35</v>
      </c>
      <c r="Q186" s="13" t="s">
        <v>8267</v>
      </c>
      <c r="R186" s="11" t="s">
        <v>8272</v>
      </c>
      <c r="S186" s="11">
        <f t="shared" si="10"/>
        <v>2017</v>
      </c>
    </row>
    <row r="187" spans="1:19" ht="43.2" hidden="1" x14ac:dyDescent="0.55000000000000004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s="10">
        <f t="shared" si="8"/>
        <v>42427.964745370366</v>
      </c>
      <c r="L187" t="b">
        <v>1</v>
      </c>
      <c r="M187">
        <v>964</v>
      </c>
      <c r="N187" t="b">
        <v>1</v>
      </c>
      <c r="O187">
        <f t="shared" si="9"/>
        <v>127</v>
      </c>
      <c r="P187" s="11">
        <f t="shared" si="11"/>
        <v>44.91</v>
      </c>
      <c r="Q187" s="13" t="s">
        <v>8267</v>
      </c>
      <c r="R187" s="11" t="s">
        <v>8272</v>
      </c>
      <c r="S187" s="11">
        <f t="shared" si="10"/>
        <v>2016</v>
      </c>
    </row>
    <row r="188" spans="1:19" ht="43.2" hidden="1" x14ac:dyDescent="0.55000000000000004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s="10">
        <f t="shared" si="8"/>
        <v>42361.602476851855</v>
      </c>
      <c r="L188" t="b">
        <v>0</v>
      </c>
      <c r="M188">
        <v>375</v>
      </c>
      <c r="N188" t="b">
        <v>1</v>
      </c>
      <c r="O188">
        <f t="shared" si="9"/>
        <v>143</v>
      </c>
      <c r="P188" s="11">
        <f t="shared" si="11"/>
        <v>114.77</v>
      </c>
      <c r="Q188" s="13" t="s">
        <v>8276</v>
      </c>
      <c r="R188" s="11" t="s">
        <v>8306</v>
      </c>
      <c r="S188" s="11">
        <f t="shared" si="10"/>
        <v>2015</v>
      </c>
    </row>
    <row r="189" spans="1:19" ht="57.6" hidden="1" x14ac:dyDescent="0.55000000000000004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s="10">
        <f t="shared" si="8"/>
        <v>42527.625671296293</v>
      </c>
      <c r="L189" t="b">
        <v>0</v>
      </c>
      <c r="M189">
        <v>28</v>
      </c>
      <c r="N189" t="b">
        <v>0</v>
      </c>
      <c r="O189">
        <f t="shared" si="9"/>
        <v>22</v>
      </c>
      <c r="P189" s="11">
        <f t="shared" si="11"/>
        <v>1536.25</v>
      </c>
      <c r="Q189" s="13" t="s">
        <v>8276</v>
      </c>
      <c r="R189" s="11" t="s">
        <v>8278</v>
      </c>
      <c r="S189" s="11">
        <f t="shared" si="10"/>
        <v>2016</v>
      </c>
    </row>
    <row r="190" spans="1:19" ht="43.2" hidden="1" x14ac:dyDescent="0.55000000000000004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s="10">
        <f t="shared" si="8"/>
        <v>42507.581412037034</v>
      </c>
      <c r="L190" t="b">
        <v>1</v>
      </c>
      <c r="M190">
        <v>438</v>
      </c>
      <c r="N190" t="b">
        <v>1</v>
      </c>
      <c r="O190">
        <f t="shared" si="9"/>
        <v>107</v>
      </c>
      <c r="P190" s="11">
        <f t="shared" si="11"/>
        <v>97.36</v>
      </c>
      <c r="Q190" s="13" t="s">
        <v>8267</v>
      </c>
      <c r="R190" s="11" t="s">
        <v>8272</v>
      </c>
      <c r="S190" s="11">
        <f t="shared" si="10"/>
        <v>2016</v>
      </c>
    </row>
    <row r="191" spans="1:19" ht="43.2" hidden="1" x14ac:dyDescent="0.55000000000000004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s="10">
        <f t="shared" si="8"/>
        <v>42643.642800925925</v>
      </c>
      <c r="L191" t="b">
        <v>1</v>
      </c>
      <c r="M191">
        <v>403</v>
      </c>
      <c r="N191" t="b">
        <v>1</v>
      </c>
      <c r="O191">
        <f t="shared" si="9"/>
        <v>106</v>
      </c>
      <c r="P191" s="11">
        <f t="shared" si="11"/>
        <v>104.99</v>
      </c>
      <c r="Q191" s="13" t="s">
        <v>8293</v>
      </c>
      <c r="R191" s="11" t="s">
        <v>8309</v>
      </c>
      <c r="S191" s="11">
        <f t="shared" si="10"/>
        <v>2016</v>
      </c>
    </row>
    <row r="192" spans="1:19" ht="43.2" hidden="1" x14ac:dyDescent="0.55000000000000004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s="10">
        <f t="shared" si="8"/>
        <v>42226.313298611116</v>
      </c>
      <c r="L192" t="b">
        <v>1</v>
      </c>
      <c r="M192">
        <v>535</v>
      </c>
      <c r="N192" t="b">
        <v>0</v>
      </c>
      <c r="O192">
        <f t="shared" si="9"/>
        <v>8</v>
      </c>
      <c r="P192" s="11">
        <f t="shared" si="11"/>
        <v>78.67</v>
      </c>
      <c r="Q192" s="13" t="s">
        <v>8276</v>
      </c>
      <c r="R192" s="11" t="s">
        <v>8312</v>
      </c>
      <c r="S192" s="11">
        <f t="shared" si="10"/>
        <v>2015</v>
      </c>
    </row>
    <row r="193" spans="1:19" ht="43.2" hidden="1" x14ac:dyDescent="0.55000000000000004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s="10">
        <f t="shared" si="8"/>
        <v>42531.228437500002</v>
      </c>
      <c r="L193" t="b">
        <v>0</v>
      </c>
      <c r="M193">
        <v>15</v>
      </c>
      <c r="N193" t="b">
        <v>0</v>
      </c>
      <c r="O193">
        <f t="shared" si="9"/>
        <v>12</v>
      </c>
      <c r="P193" s="11">
        <f t="shared" si="11"/>
        <v>2796.67</v>
      </c>
      <c r="Q193" s="13" t="s">
        <v>8274</v>
      </c>
      <c r="R193" s="11" t="s">
        <v>8314</v>
      </c>
      <c r="S193" s="11">
        <f t="shared" si="10"/>
        <v>2016</v>
      </c>
    </row>
    <row r="194" spans="1:19" ht="43.2" hidden="1" x14ac:dyDescent="0.55000000000000004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s="10">
        <f t="shared" ref="K194:K257" si="12">(((J194/60)/60)/24)+DATE(1970,1,1)</f>
        <v>40904.738194444442</v>
      </c>
      <c r="L194" t="b">
        <v>1</v>
      </c>
      <c r="M194">
        <v>760</v>
      </c>
      <c r="N194" t="b">
        <v>1</v>
      </c>
      <c r="O194">
        <f t="shared" ref="O194:O257" si="13">ROUND(E194/D194*100,0)</f>
        <v>105</v>
      </c>
      <c r="P194" s="11">
        <f t="shared" si="11"/>
        <v>55.07</v>
      </c>
      <c r="Q194" s="13" t="s">
        <v>8267</v>
      </c>
      <c r="R194" s="11" t="s">
        <v>8272</v>
      </c>
      <c r="S194" s="11">
        <f t="shared" ref="S194:S257" si="14">YEAR(K194)</f>
        <v>2011</v>
      </c>
    </row>
    <row r="195" spans="1:19" ht="28.8" hidden="1" x14ac:dyDescent="0.55000000000000004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s="10">
        <f t="shared" si="12"/>
        <v>42756.690162037034</v>
      </c>
      <c r="L195" t="b">
        <v>0</v>
      </c>
      <c r="M195">
        <v>45</v>
      </c>
      <c r="N195" t="b">
        <v>0</v>
      </c>
      <c r="O195">
        <f t="shared" si="13"/>
        <v>104</v>
      </c>
      <c r="P195" s="11">
        <f t="shared" ref="P195:P258" si="15">IFERROR(ROUND(E195/M195,2),0)</f>
        <v>922.22</v>
      </c>
      <c r="Q195" s="13" t="s">
        <v>8274</v>
      </c>
      <c r="R195" s="11" t="s">
        <v>8314</v>
      </c>
      <c r="S195" s="11">
        <f t="shared" si="14"/>
        <v>2017</v>
      </c>
    </row>
    <row r="196" spans="1:19" ht="43.2" hidden="1" x14ac:dyDescent="0.55000000000000004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s="10">
        <f t="shared" si="12"/>
        <v>41949.697962962964</v>
      </c>
      <c r="L196" t="b">
        <v>1</v>
      </c>
      <c r="M196">
        <v>376</v>
      </c>
      <c r="N196" t="b">
        <v>1</v>
      </c>
      <c r="O196">
        <f t="shared" si="13"/>
        <v>113</v>
      </c>
      <c r="P196" s="11">
        <f t="shared" si="15"/>
        <v>109.04</v>
      </c>
      <c r="Q196" s="13" t="s">
        <v>8267</v>
      </c>
      <c r="R196" s="11" t="s">
        <v>8272</v>
      </c>
      <c r="S196" s="11">
        <f t="shared" si="14"/>
        <v>2014</v>
      </c>
    </row>
    <row r="197" spans="1:19" ht="43.2" hidden="1" x14ac:dyDescent="0.55000000000000004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s="10">
        <f t="shared" si="12"/>
        <v>42334.803923611107</v>
      </c>
      <c r="L197" t="b">
        <v>0</v>
      </c>
      <c r="M197">
        <v>202</v>
      </c>
      <c r="N197" t="b">
        <v>0</v>
      </c>
      <c r="O197">
        <f t="shared" si="13"/>
        <v>20</v>
      </c>
      <c r="P197" s="11">
        <f t="shared" si="15"/>
        <v>202.23</v>
      </c>
      <c r="Q197" s="13" t="s">
        <v>8274</v>
      </c>
      <c r="R197" s="11" t="s">
        <v>8314</v>
      </c>
      <c r="S197" s="11">
        <f t="shared" si="14"/>
        <v>2015</v>
      </c>
    </row>
    <row r="198" spans="1:19" ht="28.8" hidden="1" x14ac:dyDescent="0.55000000000000004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s="10">
        <f t="shared" si="12"/>
        <v>41943.293912037036</v>
      </c>
      <c r="L198" t="b">
        <v>1</v>
      </c>
      <c r="M198">
        <v>165</v>
      </c>
      <c r="N198" t="b">
        <v>1</v>
      </c>
      <c r="O198">
        <f t="shared" si="13"/>
        <v>116</v>
      </c>
      <c r="P198" s="11">
        <f t="shared" si="15"/>
        <v>246.61</v>
      </c>
      <c r="Q198" s="13" t="s">
        <v>8267</v>
      </c>
      <c r="R198" s="11" t="s">
        <v>8272</v>
      </c>
      <c r="S198" s="11">
        <f t="shared" si="14"/>
        <v>2014</v>
      </c>
    </row>
    <row r="199" spans="1:19" ht="28.8" hidden="1" x14ac:dyDescent="0.55000000000000004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s="10">
        <f t="shared" si="12"/>
        <v>41164.040960648148</v>
      </c>
      <c r="L199" t="b">
        <v>1</v>
      </c>
      <c r="M199">
        <v>415</v>
      </c>
      <c r="N199" t="b">
        <v>1</v>
      </c>
      <c r="O199">
        <f t="shared" si="13"/>
        <v>150</v>
      </c>
      <c r="P199" s="11">
        <f t="shared" si="15"/>
        <v>97.82</v>
      </c>
      <c r="Q199" s="13" t="s">
        <v>8267</v>
      </c>
      <c r="R199" s="11" t="s">
        <v>8272</v>
      </c>
      <c r="S199" s="11">
        <f t="shared" si="14"/>
        <v>2012</v>
      </c>
    </row>
    <row r="200" spans="1:19" ht="43.2" hidden="1" x14ac:dyDescent="0.55000000000000004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s="10">
        <f t="shared" si="12"/>
        <v>41836.625254629631</v>
      </c>
      <c r="L200" t="b">
        <v>0</v>
      </c>
      <c r="M200">
        <v>311</v>
      </c>
      <c r="N200" t="b">
        <v>1</v>
      </c>
      <c r="O200">
        <f t="shared" si="13"/>
        <v>203</v>
      </c>
      <c r="P200" s="11">
        <f t="shared" si="15"/>
        <v>130.22999999999999</v>
      </c>
      <c r="Q200" s="13" t="s">
        <v>8293</v>
      </c>
      <c r="R200" s="11" t="s">
        <v>8309</v>
      </c>
      <c r="S200" s="11">
        <f t="shared" si="14"/>
        <v>2014</v>
      </c>
    </row>
    <row r="201" spans="1:19" ht="28.8" hidden="1" x14ac:dyDescent="0.55000000000000004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s="10">
        <f t="shared" si="12"/>
        <v>42278.498240740737</v>
      </c>
      <c r="L201" t="b">
        <v>0</v>
      </c>
      <c r="M201">
        <v>248</v>
      </c>
      <c r="N201" t="b">
        <v>0</v>
      </c>
      <c r="O201">
        <f t="shared" si="13"/>
        <v>40</v>
      </c>
      <c r="P201" s="11">
        <f t="shared" si="15"/>
        <v>162.91999999999999</v>
      </c>
      <c r="Q201" s="13" t="s">
        <v>8276</v>
      </c>
      <c r="R201" s="11" t="s">
        <v>8278</v>
      </c>
      <c r="S201" s="11">
        <f t="shared" si="14"/>
        <v>2015</v>
      </c>
    </row>
    <row r="202" spans="1:19" ht="43.2" hidden="1" x14ac:dyDescent="0.55000000000000004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s="10">
        <f t="shared" si="12"/>
        <v>42032.693043981482</v>
      </c>
      <c r="L202" t="b">
        <v>0</v>
      </c>
      <c r="M202">
        <v>253</v>
      </c>
      <c r="N202" t="b">
        <v>1</v>
      </c>
      <c r="O202">
        <f t="shared" si="13"/>
        <v>183</v>
      </c>
      <c r="P202" s="11">
        <f t="shared" si="15"/>
        <v>159.51</v>
      </c>
      <c r="Q202" s="13" t="s">
        <v>8267</v>
      </c>
      <c r="R202" s="11" t="s">
        <v>8268</v>
      </c>
      <c r="S202" s="11">
        <f t="shared" si="14"/>
        <v>2015</v>
      </c>
    </row>
    <row r="203" spans="1:19" ht="43.2" hidden="1" x14ac:dyDescent="0.55000000000000004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s="10">
        <f t="shared" si="12"/>
        <v>42072.488182870366</v>
      </c>
      <c r="L203" t="b">
        <v>0</v>
      </c>
      <c r="M203">
        <v>714</v>
      </c>
      <c r="N203" t="b">
        <v>1</v>
      </c>
      <c r="O203">
        <f t="shared" si="13"/>
        <v>322</v>
      </c>
      <c r="P203" s="11">
        <f t="shared" si="15"/>
        <v>56.41</v>
      </c>
      <c r="Q203" s="13" t="s">
        <v>8295</v>
      </c>
      <c r="R203" s="11" t="s">
        <v>8296</v>
      </c>
      <c r="S203" s="11">
        <f t="shared" si="14"/>
        <v>2015</v>
      </c>
    </row>
    <row r="204" spans="1:19" ht="28.8" hidden="1" x14ac:dyDescent="0.55000000000000004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s="10">
        <f t="shared" si="12"/>
        <v>41887.292187500003</v>
      </c>
      <c r="L204" t="b">
        <v>0</v>
      </c>
      <c r="M204">
        <v>73</v>
      </c>
      <c r="N204" t="b">
        <v>1</v>
      </c>
      <c r="O204">
        <f t="shared" si="13"/>
        <v>100</v>
      </c>
      <c r="P204" s="11">
        <f t="shared" si="15"/>
        <v>550.04</v>
      </c>
      <c r="Q204" s="13" t="s">
        <v>8274</v>
      </c>
      <c r="R204" s="11" t="s">
        <v>8275</v>
      </c>
      <c r="S204" s="11">
        <f t="shared" si="14"/>
        <v>2014</v>
      </c>
    </row>
    <row r="205" spans="1:19" ht="43.2" hidden="1" x14ac:dyDescent="0.55000000000000004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s="10">
        <f t="shared" si="12"/>
        <v>41069.088506944441</v>
      </c>
      <c r="L205" t="b">
        <v>0</v>
      </c>
      <c r="M205">
        <v>263</v>
      </c>
      <c r="N205" t="b">
        <v>1</v>
      </c>
      <c r="O205">
        <f t="shared" si="13"/>
        <v>819</v>
      </c>
      <c r="P205" s="11">
        <f t="shared" si="15"/>
        <v>152.62</v>
      </c>
      <c r="Q205" s="13" t="s">
        <v>8276</v>
      </c>
      <c r="R205" s="11" t="s">
        <v>8306</v>
      </c>
      <c r="S205" s="11">
        <f t="shared" si="14"/>
        <v>2012</v>
      </c>
    </row>
    <row r="206" spans="1:19" ht="43.2" hidden="1" x14ac:dyDescent="0.55000000000000004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s="10">
        <f t="shared" si="12"/>
        <v>42740.693692129629</v>
      </c>
      <c r="L206" t="b">
        <v>0</v>
      </c>
      <c r="M206">
        <v>110</v>
      </c>
      <c r="N206" t="b">
        <v>0</v>
      </c>
      <c r="O206">
        <f t="shared" si="13"/>
        <v>42</v>
      </c>
      <c r="P206" s="11">
        <f t="shared" si="15"/>
        <v>364.35</v>
      </c>
      <c r="Q206" s="13" t="s">
        <v>8276</v>
      </c>
      <c r="R206" s="11" t="s">
        <v>8278</v>
      </c>
      <c r="S206" s="11">
        <f t="shared" si="14"/>
        <v>2017</v>
      </c>
    </row>
    <row r="207" spans="1:19" ht="43.2" hidden="1" x14ac:dyDescent="0.55000000000000004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s="10">
        <f t="shared" si="12"/>
        <v>42493.167719907404</v>
      </c>
      <c r="L207" t="b">
        <v>1</v>
      </c>
      <c r="M207">
        <v>235</v>
      </c>
      <c r="N207" t="b">
        <v>1</v>
      </c>
      <c r="O207">
        <f t="shared" si="13"/>
        <v>107</v>
      </c>
      <c r="P207" s="11">
        <f t="shared" si="15"/>
        <v>170.45</v>
      </c>
      <c r="Q207" s="13" t="s">
        <v>8295</v>
      </c>
      <c r="R207" s="11" t="s">
        <v>8296</v>
      </c>
      <c r="S207" s="11">
        <f t="shared" si="14"/>
        <v>2016</v>
      </c>
    </row>
    <row r="208" spans="1:19" ht="43.2" hidden="1" x14ac:dyDescent="0.55000000000000004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s="10">
        <f t="shared" si="12"/>
        <v>42480.078715277778</v>
      </c>
      <c r="L208" t="b">
        <v>0</v>
      </c>
      <c r="M208">
        <v>336</v>
      </c>
      <c r="N208" t="b">
        <v>1</v>
      </c>
      <c r="O208">
        <f t="shared" si="13"/>
        <v>114</v>
      </c>
      <c r="P208" s="11">
        <f t="shared" si="15"/>
        <v>119.18</v>
      </c>
      <c r="Q208" s="13" t="s">
        <v>8274</v>
      </c>
      <c r="R208" s="11" t="s">
        <v>8275</v>
      </c>
      <c r="S208" s="11">
        <f t="shared" si="14"/>
        <v>2016</v>
      </c>
    </row>
    <row r="209" spans="1:19" ht="43.2" hidden="1" x14ac:dyDescent="0.55000000000000004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s="10">
        <f t="shared" si="12"/>
        <v>41731.520949074074</v>
      </c>
      <c r="L209" t="b">
        <v>0</v>
      </c>
      <c r="M209">
        <v>621</v>
      </c>
      <c r="N209" t="b">
        <v>1</v>
      </c>
      <c r="O209">
        <f t="shared" si="13"/>
        <v>114</v>
      </c>
      <c r="P209" s="11">
        <f t="shared" si="15"/>
        <v>64.02</v>
      </c>
      <c r="Q209" s="13" t="s">
        <v>8276</v>
      </c>
      <c r="R209" s="11" t="s">
        <v>8306</v>
      </c>
      <c r="S209" s="11">
        <f t="shared" si="14"/>
        <v>2014</v>
      </c>
    </row>
    <row r="210" spans="1:19" ht="28.8" hidden="1" x14ac:dyDescent="0.55000000000000004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s="10">
        <f t="shared" si="12"/>
        <v>40766.041921296295</v>
      </c>
      <c r="L210" t="b">
        <v>1</v>
      </c>
      <c r="M210">
        <v>916</v>
      </c>
      <c r="N210" t="b">
        <v>1</v>
      </c>
      <c r="O210">
        <f t="shared" si="13"/>
        <v>662</v>
      </c>
      <c r="P210" s="11">
        <f t="shared" si="15"/>
        <v>43.33</v>
      </c>
      <c r="Q210" s="13" t="s">
        <v>8279</v>
      </c>
      <c r="R210" s="11" t="s">
        <v>8299</v>
      </c>
      <c r="S210" s="11">
        <f t="shared" si="14"/>
        <v>2011</v>
      </c>
    </row>
    <row r="211" spans="1:19" ht="57.6" hidden="1" x14ac:dyDescent="0.55000000000000004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s="10">
        <f t="shared" si="12"/>
        <v>42234.624895833331</v>
      </c>
      <c r="L211" t="b">
        <v>0</v>
      </c>
      <c r="M211">
        <v>480</v>
      </c>
      <c r="N211" t="b">
        <v>1</v>
      </c>
      <c r="O211">
        <f t="shared" si="13"/>
        <v>404</v>
      </c>
      <c r="P211" s="11">
        <f t="shared" si="15"/>
        <v>82.4</v>
      </c>
      <c r="Q211" s="13" t="s">
        <v>8290</v>
      </c>
      <c r="R211" s="11" t="s">
        <v>8308</v>
      </c>
      <c r="S211" s="11">
        <f t="shared" si="14"/>
        <v>2015</v>
      </c>
    </row>
    <row r="212" spans="1:19" ht="43.2" hidden="1" x14ac:dyDescent="0.55000000000000004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s="10">
        <f t="shared" si="12"/>
        <v>41738.864803240744</v>
      </c>
      <c r="L212" t="b">
        <v>1</v>
      </c>
      <c r="M212">
        <v>848</v>
      </c>
      <c r="N212" t="b">
        <v>1</v>
      </c>
      <c r="O212">
        <f t="shared" si="13"/>
        <v>132</v>
      </c>
      <c r="P212" s="11">
        <f t="shared" si="15"/>
        <v>46.58</v>
      </c>
      <c r="Q212" s="13" t="s">
        <v>8276</v>
      </c>
      <c r="R212" s="11" t="s">
        <v>8306</v>
      </c>
      <c r="S212" s="11">
        <f t="shared" si="14"/>
        <v>2014</v>
      </c>
    </row>
    <row r="213" spans="1:19" ht="43.2" hidden="1" x14ac:dyDescent="0.55000000000000004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s="10">
        <f t="shared" si="12"/>
        <v>41759.923101851848</v>
      </c>
      <c r="L213" t="b">
        <v>0</v>
      </c>
      <c r="M213">
        <v>549</v>
      </c>
      <c r="N213" t="b">
        <v>1</v>
      </c>
      <c r="O213">
        <f t="shared" si="13"/>
        <v>786</v>
      </c>
      <c r="P213" s="11">
        <f t="shared" si="15"/>
        <v>71.59</v>
      </c>
      <c r="Q213" s="13" t="s">
        <v>8295</v>
      </c>
      <c r="R213" s="11" t="s">
        <v>8296</v>
      </c>
      <c r="S213" s="11">
        <f t="shared" si="14"/>
        <v>2014</v>
      </c>
    </row>
    <row r="214" spans="1:19" ht="43.2" hidden="1" x14ac:dyDescent="0.55000000000000004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s="10">
        <f t="shared" si="12"/>
        <v>41899.294942129629</v>
      </c>
      <c r="L214" t="b">
        <v>1</v>
      </c>
      <c r="M214">
        <v>263</v>
      </c>
      <c r="N214" t="b">
        <v>1</v>
      </c>
      <c r="O214">
        <f t="shared" si="13"/>
        <v>112</v>
      </c>
      <c r="P214" s="11">
        <f t="shared" si="15"/>
        <v>149.44</v>
      </c>
      <c r="Q214" s="13" t="s">
        <v>8274</v>
      </c>
      <c r="R214" s="11" t="s">
        <v>8314</v>
      </c>
      <c r="S214" s="11">
        <f t="shared" si="14"/>
        <v>2014</v>
      </c>
    </row>
    <row r="215" spans="1:19" ht="28.8" hidden="1" x14ac:dyDescent="0.55000000000000004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s="10">
        <f t="shared" si="12"/>
        <v>42326.818738425922</v>
      </c>
      <c r="L215" t="b">
        <v>0</v>
      </c>
      <c r="M215">
        <v>512</v>
      </c>
      <c r="N215" t="b">
        <v>1</v>
      </c>
      <c r="O215">
        <f t="shared" si="13"/>
        <v>270</v>
      </c>
      <c r="P215" s="11">
        <f t="shared" si="15"/>
        <v>76.44</v>
      </c>
      <c r="Q215" s="13" t="s">
        <v>8295</v>
      </c>
      <c r="R215" s="11" t="s">
        <v>8296</v>
      </c>
      <c r="S215" s="11">
        <f t="shared" si="14"/>
        <v>2015</v>
      </c>
    </row>
    <row r="216" spans="1:19" ht="43.2" hidden="1" x14ac:dyDescent="0.55000000000000004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s="10">
        <f t="shared" si="12"/>
        <v>41915.747314814813</v>
      </c>
      <c r="L216" t="b">
        <v>1</v>
      </c>
      <c r="M216">
        <v>489</v>
      </c>
      <c r="N216" t="b">
        <v>1</v>
      </c>
      <c r="O216">
        <f t="shared" si="13"/>
        <v>326</v>
      </c>
      <c r="P216" s="11">
        <f t="shared" si="15"/>
        <v>80.02</v>
      </c>
      <c r="Q216" s="13" t="s">
        <v>8276</v>
      </c>
      <c r="R216" s="11" t="s">
        <v>8312</v>
      </c>
      <c r="S216" s="11">
        <f t="shared" si="14"/>
        <v>2014</v>
      </c>
    </row>
    <row r="217" spans="1:19" ht="43.2" hidden="1" x14ac:dyDescent="0.55000000000000004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s="10">
        <f t="shared" si="12"/>
        <v>41936.001226851848</v>
      </c>
      <c r="L217" t="b">
        <v>0</v>
      </c>
      <c r="M217">
        <v>354</v>
      </c>
      <c r="N217" t="b">
        <v>1</v>
      </c>
      <c r="O217">
        <f t="shared" si="13"/>
        <v>111</v>
      </c>
      <c r="P217" s="11">
        <f t="shared" si="15"/>
        <v>109.82</v>
      </c>
      <c r="Q217" s="13" t="s">
        <v>8267</v>
      </c>
      <c r="R217" s="11" t="s">
        <v>8272</v>
      </c>
      <c r="S217" s="11">
        <f t="shared" si="14"/>
        <v>2014</v>
      </c>
    </row>
    <row r="218" spans="1:19" ht="43.2" hidden="1" x14ac:dyDescent="0.55000000000000004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s="10">
        <f t="shared" si="12"/>
        <v>41116.690104166664</v>
      </c>
      <c r="L218" t="b">
        <v>1</v>
      </c>
      <c r="M218">
        <v>467</v>
      </c>
      <c r="N218" t="b">
        <v>1</v>
      </c>
      <c r="O218">
        <f t="shared" si="13"/>
        <v>155</v>
      </c>
      <c r="P218" s="11">
        <f t="shared" si="15"/>
        <v>82.96</v>
      </c>
      <c r="Q218" s="13" t="s">
        <v>8282</v>
      </c>
      <c r="R218" s="11" t="s">
        <v>8283</v>
      </c>
      <c r="S218" s="11">
        <f t="shared" si="14"/>
        <v>2012</v>
      </c>
    </row>
    <row r="219" spans="1:19" ht="43.2" hidden="1" x14ac:dyDescent="0.55000000000000004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s="10">
        <f t="shared" si="12"/>
        <v>41019.793032407404</v>
      </c>
      <c r="L219" t="b">
        <v>0</v>
      </c>
      <c r="M219">
        <v>134</v>
      </c>
      <c r="N219" t="b">
        <v>1</v>
      </c>
      <c r="O219">
        <f t="shared" si="13"/>
        <v>101</v>
      </c>
      <c r="P219" s="11">
        <f t="shared" si="15"/>
        <v>287.31</v>
      </c>
      <c r="Q219" s="13" t="s">
        <v>8267</v>
      </c>
      <c r="R219" s="11" t="s">
        <v>8272</v>
      </c>
      <c r="S219" s="11">
        <f t="shared" si="14"/>
        <v>2012</v>
      </c>
    </row>
    <row r="220" spans="1:19" ht="28.8" hidden="1" x14ac:dyDescent="0.55000000000000004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s="10">
        <f t="shared" si="12"/>
        <v>42229.820173611108</v>
      </c>
      <c r="L220" t="b">
        <v>0</v>
      </c>
      <c r="M220">
        <v>574</v>
      </c>
      <c r="N220" t="b">
        <v>1</v>
      </c>
      <c r="O220">
        <f t="shared" si="13"/>
        <v>109</v>
      </c>
      <c r="P220" s="11">
        <f t="shared" si="15"/>
        <v>66.349999999999994</v>
      </c>
      <c r="Q220" s="13" t="s">
        <v>8267</v>
      </c>
      <c r="R220" s="11" t="s">
        <v>8268</v>
      </c>
      <c r="S220" s="11">
        <f t="shared" si="14"/>
        <v>2015</v>
      </c>
    </row>
    <row r="221" spans="1:19" ht="43.2" hidden="1" x14ac:dyDescent="0.55000000000000004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s="10">
        <f t="shared" si="12"/>
        <v>42503.66474537037</v>
      </c>
      <c r="L221" t="b">
        <v>0</v>
      </c>
      <c r="M221">
        <v>314</v>
      </c>
      <c r="N221" t="b">
        <v>1</v>
      </c>
      <c r="O221">
        <f t="shared" si="13"/>
        <v>253</v>
      </c>
      <c r="P221" s="11">
        <f t="shared" si="15"/>
        <v>121</v>
      </c>
      <c r="Q221" s="13" t="s">
        <v>8295</v>
      </c>
      <c r="R221" s="11" t="s">
        <v>8296</v>
      </c>
      <c r="S221" s="11">
        <f t="shared" si="14"/>
        <v>2016</v>
      </c>
    </row>
    <row r="222" spans="1:19" ht="43.2" hidden="1" x14ac:dyDescent="0.55000000000000004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s="10">
        <f t="shared" si="12"/>
        <v>42479.626875000002</v>
      </c>
      <c r="L222" t="b">
        <v>1</v>
      </c>
      <c r="M222">
        <v>560</v>
      </c>
      <c r="N222" t="b">
        <v>1</v>
      </c>
      <c r="O222">
        <f t="shared" si="13"/>
        <v>107</v>
      </c>
      <c r="P222" s="11">
        <f t="shared" si="15"/>
        <v>66.7</v>
      </c>
      <c r="Q222" s="13" t="s">
        <v>8267</v>
      </c>
      <c r="R222" s="11" t="s">
        <v>8272</v>
      </c>
      <c r="S222" s="11">
        <f t="shared" si="14"/>
        <v>2016</v>
      </c>
    </row>
    <row r="223" spans="1:19" ht="43.2" hidden="1" x14ac:dyDescent="0.55000000000000004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s="10">
        <f t="shared" si="12"/>
        <v>41535.812708333331</v>
      </c>
      <c r="L223" t="b">
        <v>1</v>
      </c>
      <c r="M223">
        <v>191</v>
      </c>
      <c r="N223" t="b">
        <v>1</v>
      </c>
      <c r="O223">
        <f t="shared" si="13"/>
        <v>124</v>
      </c>
      <c r="P223" s="11">
        <f t="shared" si="15"/>
        <v>194.26</v>
      </c>
      <c r="Q223" s="13" t="s">
        <v>8276</v>
      </c>
      <c r="R223" s="11" t="s">
        <v>8306</v>
      </c>
      <c r="S223" s="11">
        <f t="shared" si="14"/>
        <v>2013</v>
      </c>
    </row>
    <row r="224" spans="1:19" ht="43.2" hidden="1" x14ac:dyDescent="0.55000000000000004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s="10">
        <f t="shared" si="12"/>
        <v>41646.628032407411</v>
      </c>
      <c r="L224" t="b">
        <v>0</v>
      </c>
      <c r="M224">
        <v>271</v>
      </c>
      <c r="N224" t="b">
        <v>1</v>
      </c>
      <c r="O224">
        <f t="shared" si="13"/>
        <v>103</v>
      </c>
      <c r="P224" s="11">
        <f t="shared" si="15"/>
        <v>133.13999999999999</v>
      </c>
      <c r="Q224" s="13" t="s">
        <v>8267</v>
      </c>
      <c r="R224" s="11" t="s">
        <v>8272</v>
      </c>
      <c r="S224" s="11">
        <f t="shared" si="14"/>
        <v>2014</v>
      </c>
    </row>
    <row r="225" spans="1:19" ht="43.2" hidden="1" x14ac:dyDescent="0.55000000000000004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s="10">
        <f t="shared" si="12"/>
        <v>42647.446597222224</v>
      </c>
      <c r="L225" t="b">
        <v>1</v>
      </c>
      <c r="M225">
        <v>337</v>
      </c>
      <c r="N225" t="b">
        <v>1</v>
      </c>
      <c r="O225">
        <f t="shared" si="13"/>
        <v>103</v>
      </c>
      <c r="P225" s="11">
        <f t="shared" si="15"/>
        <v>106.62</v>
      </c>
      <c r="Q225" s="13" t="s">
        <v>8267</v>
      </c>
      <c r="R225" s="11" t="s">
        <v>8272</v>
      </c>
      <c r="S225" s="11">
        <f t="shared" si="14"/>
        <v>2016</v>
      </c>
    </row>
    <row r="226" spans="1:19" ht="43.2" hidden="1" x14ac:dyDescent="0.55000000000000004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s="10">
        <f t="shared" si="12"/>
        <v>42332.89980324074</v>
      </c>
      <c r="L226" t="b">
        <v>1</v>
      </c>
      <c r="M226">
        <v>163</v>
      </c>
      <c r="N226" t="b">
        <v>1</v>
      </c>
      <c r="O226">
        <f t="shared" si="13"/>
        <v>102</v>
      </c>
      <c r="P226" s="11">
        <f t="shared" si="15"/>
        <v>219.93</v>
      </c>
      <c r="Q226" s="13" t="s">
        <v>8293</v>
      </c>
      <c r="R226" s="11" t="s">
        <v>8309</v>
      </c>
      <c r="S226" s="11">
        <f t="shared" si="14"/>
        <v>2015</v>
      </c>
    </row>
    <row r="227" spans="1:19" ht="43.2" hidden="1" x14ac:dyDescent="0.55000000000000004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s="10">
        <f t="shared" si="12"/>
        <v>41379.515775462962</v>
      </c>
      <c r="L227" t="b">
        <v>1</v>
      </c>
      <c r="M227">
        <v>340</v>
      </c>
      <c r="N227" t="b">
        <v>1</v>
      </c>
      <c r="O227">
        <f t="shared" si="13"/>
        <v>102</v>
      </c>
      <c r="P227" s="11">
        <f t="shared" si="15"/>
        <v>104.82</v>
      </c>
      <c r="Q227" s="13" t="s">
        <v>8267</v>
      </c>
      <c r="R227" s="11" t="s">
        <v>8272</v>
      </c>
      <c r="S227" s="11">
        <f t="shared" si="14"/>
        <v>2013</v>
      </c>
    </row>
    <row r="228" spans="1:19" ht="43.2" hidden="1" x14ac:dyDescent="0.55000000000000004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s="10">
        <f t="shared" si="12"/>
        <v>40921.919340277782</v>
      </c>
      <c r="L228" t="b">
        <v>1</v>
      </c>
      <c r="M228">
        <v>361</v>
      </c>
      <c r="N228" t="b">
        <v>1</v>
      </c>
      <c r="O228">
        <f t="shared" si="13"/>
        <v>118</v>
      </c>
      <c r="P228" s="11">
        <f t="shared" si="15"/>
        <v>98.03</v>
      </c>
      <c r="Q228" s="13" t="s">
        <v>8282</v>
      </c>
      <c r="R228" s="11" t="s">
        <v>8283</v>
      </c>
      <c r="S228" s="11">
        <f t="shared" si="14"/>
        <v>2012</v>
      </c>
    </row>
    <row r="229" spans="1:19" ht="28.8" hidden="1" x14ac:dyDescent="0.55000000000000004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s="10">
        <f t="shared" si="12"/>
        <v>42094.808182870373</v>
      </c>
      <c r="L229" t="b">
        <v>0</v>
      </c>
      <c r="M229">
        <v>296</v>
      </c>
      <c r="N229" t="b">
        <v>0</v>
      </c>
      <c r="O229">
        <f t="shared" si="13"/>
        <v>35</v>
      </c>
      <c r="P229" s="11">
        <f t="shared" si="15"/>
        <v>119.39</v>
      </c>
      <c r="Q229" s="13" t="s">
        <v>8276</v>
      </c>
      <c r="R229" s="11" t="s">
        <v>8278</v>
      </c>
      <c r="S229" s="11">
        <f t="shared" si="14"/>
        <v>2015</v>
      </c>
    </row>
    <row r="230" spans="1:19" hidden="1" x14ac:dyDescent="0.55000000000000004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s="10">
        <f t="shared" si="12"/>
        <v>42337.02039351852</v>
      </c>
      <c r="L230" t="b">
        <v>0</v>
      </c>
      <c r="M230">
        <v>364</v>
      </c>
      <c r="N230" t="b">
        <v>1</v>
      </c>
      <c r="O230">
        <f t="shared" si="13"/>
        <v>177</v>
      </c>
      <c r="P230" s="11">
        <f t="shared" si="15"/>
        <v>97</v>
      </c>
      <c r="Q230" s="13" t="s">
        <v>8274</v>
      </c>
      <c r="R230" s="11" t="s">
        <v>8314</v>
      </c>
      <c r="S230" s="11">
        <f t="shared" si="14"/>
        <v>2015</v>
      </c>
    </row>
    <row r="231" spans="1:19" ht="43.2" hidden="1" x14ac:dyDescent="0.55000000000000004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s="10">
        <f t="shared" si="12"/>
        <v>42770.201481481476</v>
      </c>
      <c r="L231" t="b">
        <v>0</v>
      </c>
      <c r="M231">
        <v>130</v>
      </c>
      <c r="N231" t="b">
        <v>1</v>
      </c>
      <c r="O231">
        <f t="shared" si="13"/>
        <v>101</v>
      </c>
      <c r="P231" s="11">
        <f t="shared" si="15"/>
        <v>271.51</v>
      </c>
      <c r="Q231" s="13" t="s">
        <v>8293</v>
      </c>
      <c r="R231" s="11" t="s">
        <v>8309</v>
      </c>
      <c r="S231" s="11">
        <f t="shared" si="14"/>
        <v>2017</v>
      </c>
    </row>
    <row r="232" spans="1:19" ht="28.8" hidden="1" x14ac:dyDescent="0.55000000000000004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s="10">
        <f t="shared" si="12"/>
        <v>42252.474351851852</v>
      </c>
      <c r="L232" t="b">
        <v>1</v>
      </c>
      <c r="M232">
        <v>269</v>
      </c>
      <c r="N232" t="b">
        <v>1</v>
      </c>
      <c r="O232">
        <f t="shared" si="13"/>
        <v>101</v>
      </c>
      <c r="P232" s="11">
        <f t="shared" si="15"/>
        <v>131.13999999999999</v>
      </c>
      <c r="Q232" s="13" t="s">
        <v>8274</v>
      </c>
      <c r="R232" s="11" t="s">
        <v>8275</v>
      </c>
      <c r="S232" s="11">
        <f t="shared" si="14"/>
        <v>2015</v>
      </c>
    </row>
    <row r="233" spans="1:19" ht="43.2" hidden="1" x14ac:dyDescent="0.55000000000000004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s="10">
        <f t="shared" si="12"/>
        <v>42282.168993055559</v>
      </c>
      <c r="L233" t="b">
        <v>0</v>
      </c>
      <c r="M233">
        <v>229</v>
      </c>
      <c r="N233" t="b">
        <v>0</v>
      </c>
      <c r="O233">
        <f t="shared" si="13"/>
        <v>59</v>
      </c>
      <c r="P233" s="11">
        <f t="shared" si="15"/>
        <v>153.43</v>
      </c>
      <c r="Q233" s="13" t="s">
        <v>8276</v>
      </c>
      <c r="R233" s="11" t="s">
        <v>8278</v>
      </c>
      <c r="S233" s="11">
        <f t="shared" si="14"/>
        <v>2015</v>
      </c>
    </row>
    <row r="234" spans="1:19" ht="57.6" hidden="1" x14ac:dyDescent="0.55000000000000004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s="10">
        <f t="shared" si="12"/>
        <v>42219.665173611109</v>
      </c>
      <c r="L234" t="b">
        <v>1</v>
      </c>
      <c r="M234">
        <v>134</v>
      </c>
      <c r="N234" t="b">
        <v>1</v>
      </c>
      <c r="O234">
        <f t="shared" si="13"/>
        <v>100</v>
      </c>
      <c r="P234" s="11">
        <f t="shared" si="15"/>
        <v>262.11</v>
      </c>
      <c r="Q234" s="13" t="s">
        <v>8274</v>
      </c>
      <c r="R234" s="11" t="s">
        <v>8275</v>
      </c>
      <c r="S234" s="11">
        <f t="shared" si="14"/>
        <v>2015</v>
      </c>
    </row>
    <row r="235" spans="1:19" ht="43.2" hidden="1" x14ac:dyDescent="0.55000000000000004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s="10">
        <f t="shared" si="12"/>
        <v>42417.625046296293</v>
      </c>
      <c r="L235" t="b">
        <v>0</v>
      </c>
      <c r="M235">
        <v>537</v>
      </c>
      <c r="N235" t="b">
        <v>1</v>
      </c>
      <c r="O235">
        <f t="shared" si="13"/>
        <v>185</v>
      </c>
      <c r="P235" s="11">
        <f t="shared" si="15"/>
        <v>65.319999999999993</v>
      </c>
      <c r="Q235" s="13" t="s">
        <v>8290</v>
      </c>
      <c r="R235" s="11" t="s">
        <v>8308</v>
      </c>
      <c r="S235" s="11">
        <f t="shared" si="14"/>
        <v>2016</v>
      </c>
    </row>
    <row r="236" spans="1:19" ht="43.2" hidden="1" x14ac:dyDescent="0.55000000000000004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s="10">
        <f t="shared" si="12"/>
        <v>41533.542858796296</v>
      </c>
      <c r="L236" t="b">
        <v>1</v>
      </c>
      <c r="M236">
        <v>336</v>
      </c>
      <c r="N236" t="b">
        <v>1</v>
      </c>
      <c r="O236">
        <f t="shared" si="13"/>
        <v>139</v>
      </c>
      <c r="P236" s="11">
        <f t="shared" si="15"/>
        <v>103.2</v>
      </c>
      <c r="Q236" s="13" t="s">
        <v>8279</v>
      </c>
      <c r="R236" s="11" t="s">
        <v>8299</v>
      </c>
      <c r="S236" s="11">
        <f t="shared" si="14"/>
        <v>2013</v>
      </c>
    </row>
    <row r="237" spans="1:19" ht="43.2" hidden="1" x14ac:dyDescent="0.55000000000000004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s="10">
        <f t="shared" si="12"/>
        <v>42723.63653935185</v>
      </c>
      <c r="L237" t="b">
        <v>0</v>
      </c>
      <c r="M237">
        <v>859</v>
      </c>
      <c r="N237" t="b">
        <v>1</v>
      </c>
      <c r="O237">
        <f t="shared" si="13"/>
        <v>139</v>
      </c>
      <c r="P237" s="11">
        <f t="shared" si="15"/>
        <v>40.35</v>
      </c>
      <c r="Q237" s="13" t="s">
        <v>8282</v>
      </c>
      <c r="R237" s="11" t="s">
        <v>8283</v>
      </c>
      <c r="S237" s="11">
        <f t="shared" si="14"/>
        <v>2016</v>
      </c>
    </row>
    <row r="238" spans="1:19" ht="43.2" hidden="1" x14ac:dyDescent="0.55000000000000004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s="10">
        <f t="shared" si="12"/>
        <v>42111.970995370371</v>
      </c>
      <c r="L238" t="b">
        <v>1</v>
      </c>
      <c r="M238">
        <v>285</v>
      </c>
      <c r="N238" t="b">
        <v>1</v>
      </c>
      <c r="O238">
        <f t="shared" si="13"/>
        <v>102</v>
      </c>
      <c r="P238" s="11">
        <f t="shared" si="15"/>
        <v>119.99</v>
      </c>
      <c r="Q238" s="13" t="s">
        <v>8267</v>
      </c>
      <c r="R238" s="11" t="s">
        <v>8272</v>
      </c>
      <c r="S238" s="11">
        <f t="shared" si="14"/>
        <v>2015</v>
      </c>
    </row>
    <row r="239" spans="1:19" ht="43.2" hidden="1" x14ac:dyDescent="0.55000000000000004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s="10">
        <f t="shared" si="12"/>
        <v>41710.594282407408</v>
      </c>
      <c r="L239" t="b">
        <v>0</v>
      </c>
      <c r="M239">
        <v>406</v>
      </c>
      <c r="N239" t="b">
        <v>1</v>
      </c>
      <c r="O239">
        <f t="shared" si="13"/>
        <v>105</v>
      </c>
      <c r="P239" s="11">
        <f t="shared" si="15"/>
        <v>83.97</v>
      </c>
      <c r="Q239" s="13" t="s">
        <v>8282</v>
      </c>
      <c r="R239" s="11" t="s">
        <v>8283</v>
      </c>
      <c r="S239" s="11">
        <f t="shared" si="14"/>
        <v>2014</v>
      </c>
    </row>
    <row r="240" spans="1:19" ht="43.2" hidden="1" x14ac:dyDescent="0.55000000000000004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s="10">
        <f t="shared" si="12"/>
        <v>40941.199826388889</v>
      </c>
      <c r="L240" t="b">
        <v>1</v>
      </c>
      <c r="M240">
        <v>147</v>
      </c>
      <c r="N240" t="b">
        <v>1</v>
      </c>
      <c r="O240">
        <f t="shared" si="13"/>
        <v>226</v>
      </c>
      <c r="P240" s="11">
        <f t="shared" si="15"/>
        <v>230.56</v>
      </c>
      <c r="Q240" s="13" t="s">
        <v>8276</v>
      </c>
      <c r="R240" s="11" t="s">
        <v>8306</v>
      </c>
      <c r="S240" s="11">
        <f t="shared" si="14"/>
        <v>2012</v>
      </c>
    </row>
    <row r="241" spans="1:19" ht="43.2" hidden="1" x14ac:dyDescent="0.55000000000000004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s="10">
        <f t="shared" si="12"/>
        <v>42678.459120370375</v>
      </c>
      <c r="L241" t="b">
        <v>0</v>
      </c>
      <c r="M241">
        <v>338</v>
      </c>
      <c r="N241" t="b">
        <v>0</v>
      </c>
      <c r="O241">
        <f t="shared" si="13"/>
        <v>34</v>
      </c>
      <c r="P241" s="11">
        <f t="shared" si="15"/>
        <v>99.97</v>
      </c>
      <c r="Q241" s="13" t="s">
        <v>8276</v>
      </c>
      <c r="R241" s="11" t="s">
        <v>8278</v>
      </c>
      <c r="S241" s="11">
        <f t="shared" si="14"/>
        <v>2016</v>
      </c>
    </row>
    <row r="242" spans="1:19" ht="43.2" hidden="1" x14ac:dyDescent="0.55000000000000004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s="10">
        <f t="shared" si="12"/>
        <v>41424.27107638889</v>
      </c>
      <c r="L242" t="b">
        <v>1</v>
      </c>
      <c r="M242">
        <v>204</v>
      </c>
      <c r="N242" t="b">
        <v>1</v>
      </c>
      <c r="O242">
        <f t="shared" si="13"/>
        <v>421</v>
      </c>
      <c r="P242" s="11">
        <f t="shared" si="15"/>
        <v>164.91</v>
      </c>
      <c r="Q242" s="13" t="s">
        <v>8276</v>
      </c>
      <c r="R242" s="11" t="s">
        <v>8306</v>
      </c>
      <c r="S242" s="11">
        <f t="shared" si="14"/>
        <v>2013</v>
      </c>
    </row>
    <row r="243" spans="1:19" ht="43.2" hidden="1" x14ac:dyDescent="0.55000000000000004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s="10">
        <f t="shared" si="12"/>
        <v>42264.963159722218</v>
      </c>
      <c r="L243" t="b">
        <v>0</v>
      </c>
      <c r="M243">
        <v>285</v>
      </c>
      <c r="N243" t="b">
        <v>0</v>
      </c>
      <c r="O243">
        <f t="shared" si="13"/>
        <v>39</v>
      </c>
      <c r="P243" s="11">
        <f t="shared" si="15"/>
        <v>117.49</v>
      </c>
      <c r="Q243" s="13" t="s">
        <v>8276</v>
      </c>
      <c r="R243" s="11" t="s">
        <v>8305</v>
      </c>
      <c r="S243" s="11">
        <f t="shared" si="14"/>
        <v>2015</v>
      </c>
    </row>
    <row r="244" spans="1:19" ht="28.8" hidden="1" x14ac:dyDescent="0.55000000000000004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s="10">
        <f t="shared" si="12"/>
        <v>41313.755219907405</v>
      </c>
      <c r="L244" t="b">
        <v>1</v>
      </c>
      <c r="M244">
        <v>253</v>
      </c>
      <c r="N244" t="b">
        <v>1</v>
      </c>
      <c r="O244">
        <f t="shared" si="13"/>
        <v>209</v>
      </c>
      <c r="P244" s="11">
        <f t="shared" si="15"/>
        <v>131.99</v>
      </c>
      <c r="Q244" s="13" t="s">
        <v>8276</v>
      </c>
      <c r="R244" s="11" t="s">
        <v>8306</v>
      </c>
      <c r="S244" s="11">
        <f t="shared" si="14"/>
        <v>2013</v>
      </c>
    </row>
    <row r="245" spans="1:19" ht="43.2" hidden="1" x14ac:dyDescent="0.55000000000000004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s="10">
        <f t="shared" si="12"/>
        <v>40840.615787037037</v>
      </c>
      <c r="L245" t="b">
        <v>1</v>
      </c>
      <c r="M245">
        <v>369</v>
      </c>
      <c r="N245" t="b">
        <v>1</v>
      </c>
      <c r="O245">
        <f t="shared" si="13"/>
        <v>111</v>
      </c>
      <c r="P245" s="11">
        <f t="shared" si="15"/>
        <v>90.5</v>
      </c>
      <c r="Q245" s="13" t="s">
        <v>8279</v>
      </c>
      <c r="R245" s="11" t="s">
        <v>8299</v>
      </c>
      <c r="S245" s="11">
        <f t="shared" si="14"/>
        <v>2011</v>
      </c>
    </row>
    <row r="246" spans="1:19" ht="28.8" hidden="1" x14ac:dyDescent="0.55000000000000004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s="10">
        <f t="shared" si="12"/>
        <v>41704.735937500001</v>
      </c>
      <c r="L246" t="b">
        <v>1</v>
      </c>
      <c r="M246">
        <v>454</v>
      </c>
      <c r="N246" t="b">
        <v>1</v>
      </c>
      <c r="O246">
        <f t="shared" si="13"/>
        <v>133</v>
      </c>
      <c r="P246" s="11">
        <f t="shared" si="15"/>
        <v>73.5</v>
      </c>
      <c r="Q246" s="13" t="s">
        <v>8276</v>
      </c>
      <c r="R246" s="11" t="s">
        <v>8306</v>
      </c>
      <c r="S246" s="11">
        <f t="shared" si="14"/>
        <v>2014</v>
      </c>
    </row>
    <row r="247" spans="1:19" ht="43.2" hidden="1" x14ac:dyDescent="0.55000000000000004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s="10">
        <f t="shared" si="12"/>
        <v>42073.957569444443</v>
      </c>
      <c r="L247" t="b">
        <v>1</v>
      </c>
      <c r="M247">
        <v>343</v>
      </c>
      <c r="N247" t="b">
        <v>1</v>
      </c>
      <c r="O247">
        <f t="shared" si="13"/>
        <v>104</v>
      </c>
      <c r="P247" s="11">
        <f t="shared" si="15"/>
        <v>96.88</v>
      </c>
      <c r="Q247" s="13" t="s">
        <v>8279</v>
      </c>
      <c r="R247" s="11" t="s">
        <v>8299</v>
      </c>
      <c r="S247" s="11">
        <f t="shared" si="14"/>
        <v>2015</v>
      </c>
    </row>
    <row r="248" spans="1:19" ht="43.2" hidden="1" x14ac:dyDescent="0.55000000000000004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s="10">
        <f t="shared" si="12"/>
        <v>40977.805300925924</v>
      </c>
      <c r="L248" t="b">
        <v>0</v>
      </c>
      <c r="M248">
        <v>153</v>
      </c>
      <c r="N248" t="b">
        <v>1</v>
      </c>
      <c r="O248">
        <f t="shared" si="13"/>
        <v>132</v>
      </c>
      <c r="P248" s="11">
        <f t="shared" si="15"/>
        <v>215.73</v>
      </c>
      <c r="Q248" s="13" t="s">
        <v>8279</v>
      </c>
      <c r="R248" s="11" t="s">
        <v>8280</v>
      </c>
      <c r="S248" s="11">
        <f t="shared" si="14"/>
        <v>2012</v>
      </c>
    </row>
    <row r="249" spans="1:19" ht="43.2" hidden="1" x14ac:dyDescent="0.55000000000000004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s="10">
        <f t="shared" si="12"/>
        <v>41932.708877314813</v>
      </c>
      <c r="L249" t="b">
        <v>0</v>
      </c>
      <c r="M249">
        <v>348</v>
      </c>
      <c r="N249" t="b">
        <v>1</v>
      </c>
      <c r="O249">
        <f t="shared" si="13"/>
        <v>110</v>
      </c>
      <c r="P249" s="11">
        <f t="shared" si="15"/>
        <v>94.55</v>
      </c>
      <c r="Q249" s="13" t="s">
        <v>8274</v>
      </c>
      <c r="R249" s="11" t="s">
        <v>8314</v>
      </c>
      <c r="S249" s="11">
        <f t="shared" si="14"/>
        <v>2014</v>
      </c>
    </row>
    <row r="250" spans="1:19" ht="43.2" hidden="1" x14ac:dyDescent="0.55000000000000004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s="10">
        <f t="shared" si="12"/>
        <v>42702.212337962963</v>
      </c>
      <c r="L250" t="b">
        <v>0</v>
      </c>
      <c r="M250">
        <v>499</v>
      </c>
      <c r="N250" t="b">
        <v>1</v>
      </c>
      <c r="O250">
        <f t="shared" si="13"/>
        <v>118</v>
      </c>
      <c r="P250" s="11">
        <f t="shared" si="15"/>
        <v>65.86</v>
      </c>
      <c r="Q250" s="13" t="s">
        <v>8282</v>
      </c>
      <c r="R250" s="11" t="s">
        <v>8284</v>
      </c>
      <c r="S250" s="11">
        <f t="shared" si="14"/>
        <v>2016</v>
      </c>
    </row>
    <row r="251" spans="1:19" ht="43.2" hidden="1" x14ac:dyDescent="0.55000000000000004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s="10">
        <f t="shared" si="12"/>
        <v>41754.047083333331</v>
      </c>
      <c r="L251" t="b">
        <v>0</v>
      </c>
      <c r="M251">
        <v>217</v>
      </c>
      <c r="N251" t="b">
        <v>1</v>
      </c>
      <c r="O251">
        <f t="shared" si="13"/>
        <v>131</v>
      </c>
      <c r="P251" s="11">
        <f t="shared" si="15"/>
        <v>150.9</v>
      </c>
      <c r="Q251" s="13" t="s">
        <v>8267</v>
      </c>
      <c r="R251" s="11" t="s">
        <v>8268</v>
      </c>
      <c r="S251" s="11">
        <f t="shared" si="14"/>
        <v>2014</v>
      </c>
    </row>
    <row r="252" spans="1:19" ht="43.2" hidden="1" x14ac:dyDescent="0.55000000000000004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s="10">
        <f t="shared" si="12"/>
        <v>42184.874675925923</v>
      </c>
      <c r="L252" t="b">
        <v>1</v>
      </c>
      <c r="M252">
        <v>398</v>
      </c>
      <c r="N252" t="b">
        <v>1</v>
      </c>
      <c r="O252">
        <f t="shared" si="13"/>
        <v>408</v>
      </c>
      <c r="P252" s="11">
        <f t="shared" si="15"/>
        <v>81.95</v>
      </c>
      <c r="Q252" s="13" t="s">
        <v>8276</v>
      </c>
      <c r="R252" s="11" t="s">
        <v>8312</v>
      </c>
      <c r="S252" s="11">
        <f t="shared" si="14"/>
        <v>2015</v>
      </c>
    </row>
    <row r="253" spans="1:19" ht="28.8" hidden="1" x14ac:dyDescent="0.55000000000000004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s="10">
        <f t="shared" si="12"/>
        <v>42564.881076388891</v>
      </c>
      <c r="L253" t="b">
        <v>1</v>
      </c>
      <c r="M253">
        <v>577</v>
      </c>
      <c r="N253" t="b">
        <v>1</v>
      </c>
      <c r="O253">
        <f t="shared" si="13"/>
        <v>141</v>
      </c>
      <c r="P253" s="11">
        <f t="shared" si="15"/>
        <v>55.76</v>
      </c>
      <c r="Q253" s="13" t="s">
        <v>8276</v>
      </c>
      <c r="R253" s="11" t="s">
        <v>8312</v>
      </c>
      <c r="S253" s="11">
        <f t="shared" si="14"/>
        <v>2016</v>
      </c>
    </row>
    <row r="254" spans="1:19" ht="43.2" hidden="1" x14ac:dyDescent="0.55000000000000004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s="10">
        <f t="shared" si="12"/>
        <v>42163.957326388889</v>
      </c>
      <c r="L254" t="b">
        <v>0</v>
      </c>
      <c r="M254">
        <v>1013</v>
      </c>
      <c r="N254" t="b">
        <v>1</v>
      </c>
      <c r="O254">
        <f t="shared" si="13"/>
        <v>267</v>
      </c>
      <c r="P254" s="11">
        <f t="shared" si="15"/>
        <v>31.66</v>
      </c>
      <c r="Q254" s="13" t="s">
        <v>8276</v>
      </c>
      <c r="R254" s="11" t="s">
        <v>8278</v>
      </c>
      <c r="S254" s="11">
        <f t="shared" si="14"/>
        <v>2015</v>
      </c>
    </row>
    <row r="255" spans="1:19" ht="43.2" hidden="1" x14ac:dyDescent="0.55000000000000004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s="10">
        <f t="shared" si="12"/>
        <v>41506.756111111114</v>
      </c>
      <c r="L255" t="b">
        <v>1</v>
      </c>
      <c r="M255">
        <v>563</v>
      </c>
      <c r="N255" t="b">
        <v>1</v>
      </c>
      <c r="O255">
        <f t="shared" si="13"/>
        <v>229</v>
      </c>
      <c r="P255" s="11">
        <f t="shared" si="15"/>
        <v>56.9</v>
      </c>
      <c r="Q255" s="13" t="s">
        <v>8267</v>
      </c>
      <c r="R255" s="11" t="s">
        <v>8272</v>
      </c>
      <c r="S255" s="11">
        <f t="shared" si="14"/>
        <v>2013</v>
      </c>
    </row>
    <row r="256" spans="1:19" ht="28.8" hidden="1" x14ac:dyDescent="0.55000000000000004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s="10">
        <f t="shared" si="12"/>
        <v>41572.958495370374</v>
      </c>
      <c r="L256" t="b">
        <v>0</v>
      </c>
      <c r="M256">
        <v>426</v>
      </c>
      <c r="N256" t="b">
        <v>1</v>
      </c>
      <c r="O256">
        <f t="shared" si="13"/>
        <v>128</v>
      </c>
      <c r="P256" s="11">
        <f t="shared" si="15"/>
        <v>75.13</v>
      </c>
      <c r="Q256" s="13" t="s">
        <v>8290</v>
      </c>
      <c r="R256" s="11" t="s">
        <v>8308</v>
      </c>
      <c r="S256" s="11">
        <f t="shared" si="14"/>
        <v>2013</v>
      </c>
    </row>
    <row r="257" spans="1:19" ht="43.2" hidden="1" x14ac:dyDescent="0.55000000000000004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s="10">
        <f t="shared" si="12"/>
        <v>41869.542314814818</v>
      </c>
      <c r="L257" t="b">
        <v>0</v>
      </c>
      <c r="M257">
        <v>342</v>
      </c>
      <c r="N257" t="b">
        <v>1</v>
      </c>
      <c r="O257">
        <f t="shared" si="13"/>
        <v>106</v>
      </c>
      <c r="P257" s="11">
        <f t="shared" si="15"/>
        <v>93.26</v>
      </c>
      <c r="Q257" s="13" t="s">
        <v>8267</v>
      </c>
      <c r="R257" s="11" t="s">
        <v>8268</v>
      </c>
      <c r="S257" s="11">
        <f t="shared" si="14"/>
        <v>2014</v>
      </c>
    </row>
    <row r="258" spans="1:19" ht="43.2" hidden="1" x14ac:dyDescent="0.55000000000000004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s="10">
        <f t="shared" ref="K258:K321" si="16">(((J258/60)/60)/24)+DATE(1970,1,1)</f>
        <v>42445.19430555556</v>
      </c>
      <c r="L258" t="b">
        <v>0</v>
      </c>
      <c r="M258">
        <v>237</v>
      </c>
      <c r="N258" t="b">
        <v>1</v>
      </c>
      <c r="O258">
        <f t="shared" ref="O258:O321" si="17">ROUND(E258/D258*100,0)</f>
        <v>103</v>
      </c>
      <c r="P258" s="11">
        <f t="shared" si="15"/>
        <v>134.26</v>
      </c>
      <c r="Q258" s="13" t="s">
        <v>8274</v>
      </c>
      <c r="R258" s="11" t="s">
        <v>8275</v>
      </c>
      <c r="S258" s="11">
        <f t="shared" ref="S258:S321" si="18">YEAR(K258)</f>
        <v>2016</v>
      </c>
    </row>
    <row r="259" spans="1:19" ht="43.2" hidden="1" x14ac:dyDescent="0.55000000000000004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s="10">
        <f t="shared" si="16"/>
        <v>42387.398472222223</v>
      </c>
      <c r="L259" t="b">
        <v>1</v>
      </c>
      <c r="M259">
        <v>551</v>
      </c>
      <c r="N259" t="b">
        <v>1</v>
      </c>
      <c r="O259">
        <f t="shared" si="17"/>
        <v>265</v>
      </c>
      <c r="P259" s="11">
        <f t="shared" ref="P259:P322" si="19">IFERROR(ROUND(E259/M259,2),0)</f>
        <v>57.63</v>
      </c>
      <c r="Q259" s="13" t="s">
        <v>8274</v>
      </c>
      <c r="R259" s="11" t="s">
        <v>8314</v>
      </c>
      <c r="S259" s="11">
        <f t="shared" si="18"/>
        <v>2016</v>
      </c>
    </row>
    <row r="260" spans="1:19" ht="43.2" hidden="1" x14ac:dyDescent="0.55000000000000004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s="10">
        <f t="shared" si="16"/>
        <v>41466.785231481481</v>
      </c>
      <c r="L260" t="b">
        <v>0</v>
      </c>
      <c r="M260">
        <v>329</v>
      </c>
      <c r="N260" t="b">
        <v>1</v>
      </c>
      <c r="O260">
        <f t="shared" si="17"/>
        <v>127</v>
      </c>
      <c r="P260" s="11">
        <f t="shared" si="19"/>
        <v>96.3</v>
      </c>
      <c r="Q260" s="13" t="s">
        <v>8274</v>
      </c>
      <c r="R260" s="11" t="s">
        <v>8314</v>
      </c>
      <c r="S260" s="11">
        <f t="shared" si="18"/>
        <v>2013</v>
      </c>
    </row>
    <row r="261" spans="1:19" ht="43.2" hidden="1" x14ac:dyDescent="0.55000000000000004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s="10">
        <f t="shared" si="16"/>
        <v>41401.565868055557</v>
      </c>
      <c r="L261" t="b">
        <v>1</v>
      </c>
      <c r="M261">
        <v>437</v>
      </c>
      <c r="N261" t="b">
        <v>1</v>
      </c>
      <c r="O261">
        <f t="shared" si="17"/>
        <v>106</v>
      </c>
      <c r="P261" s="11">
        <f t="shared" si="19"/>
        <v>72.48</v>
      </c>
      <c r="Q261" s="13" t="s">
        <v>8267</v>
      </c>
      <c r="R261" s="11" t="s">
        <v>8272</v>
      </c>
      <c r="S261" s="11">
        <f t="shared" si="18"/>
        <v>2013</v>
      </c>
    </row>
    <row r="262" spans="1:19" ht="43.2" hidden="1" x14ac:dyDescent="0.55000000000000004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s="10">
        <f t="shared" si="16"/>
        <v>41694.84065972222</v>
      </c>
      <c r="L262" t="b">
        <v>0</v>
      </c>
      <c r="M262">
        <v>288</v>
      </c>
      <c r="N262" t="b">
        <v>1</v>
      </c>
      <c r="O262">
        <f t="shared" si="17"/>
        <v>105</v>
      </c>
      <c r="P262" s="11">
        <f t="shared" si="19"/>
        <v>109.45</v>
      </c>
      <c r="Q262" s="13" t="s">
        <v>8282</v>
      </c>
      <c r="R262" s="11" t="s">
        <v>8283</v>
      </c>
      <c r="S262" s="11">
        <f t="shared" si="18"/>
        <v>2014</v>
      </c>
    </row>
    <row r="263" spans="1:19" ht="43.2" hidden="1" x14ac:dyDescent="0.55000000000000004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s="10">
        <f t="shared" si="16"/>
        <v>41612.10024305556</v>
      </c>
      <c r="L263" t="b">
        <v>1</v>
      </c>
      <c r="M263">
        <v>287</v>
      </c>
      <c r="N263" t="b">
        <v>1</v>
      </c>
      <c r="O263">
        <f t="shared" si="17"/>
        <v>105</v>
      </c>
      <c r="P263" s="11">
        <f t="shared" si="19"/>
        <v>109.42</v>
      </c>
      <c r="Q263" s="13" t="s">
        <v>8267</v>
      </c>
      <c r="R263" s="11" t="s">
        <v>8272</v>
      </c>
      <c r="S263" s="11">
        <f t="shared" si="18"/>
        <v>2013</v>
      </c>
    </row>
    <row r="264" spans="1:19" ht="43.2" hidden="1" x14ac:dyDescent="0.55000000000000004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s="10">
        <f t="shared" si="16"/>
        <v>42221.67432870371</v>
      </c>
      <c r="L264" t="b">
        <v>1</v>
      </c>
      <c r="M264">
        <v>369</v>
      </c>
      <c r="N264" t="b">
        <v>1</v>
      </c>
      <c r="O264">
        <f t="shared" si="17"/>
        <v>418</v>
      </c>
      <c r="P264" s="11">
        <f t="shared" si="19"/>
        <v>84.91</v>
      </c>
      <c r="Q264" s="13" t="s">
        <v>8295</v>
      </c>
      <c r="R264" s="11" t="s">
        <v>8296</v>
      </c>
      <c r="S264" s="11">
        <f t="shared" si="18"/>
        <v>2015</v>
      </c>
    </row>
    <row r="265" spans="1:19" ht="43.2" hidden="1" x14ac:dyDescent="0.55000000000000004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s="10">
        <f t="shared" si="16"/>
        <v>41872.525717592594</v>
      </c>
      <c r="L265" t="b">
        <v>0</v>
      </c>
      <c r="M265">
        <v>37</v>
      </c>
      <c r="N265" t="b">
        <v>1</v>
      </c>
      <c r="O265">
        <f t="shared" si="17"/>
        <v>104</v>
      </c>
      <c r="P265" s="11">
        <f t="shared" si="19"/>
        <v>845.7</v>
      </c>
      <c r="Q265" s="13" t="s">
        <v>8276</v>
      </c>
      <c r="R265" s="11" t="s">
        <v>8306</v>
      </c>
      <c r="S265" s="11">
        <f t="shared" si="18"/>
        <v>2014</v>
      </c>
    </row>
    <row r="266" spans="1:19" ht="43.2" hidden="1" x14ac:dyDescent="0.55000000000000004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s="10">
        <f t="shared" si="16"/>
        <v>40961.057349537034</v>
      </c>
      <c r="L266" t="b">
        <v>1</v>
      </c>
      <c r="M266">
        <v>426</v>
      </c>
      <c r="N266" t="b">
        <v>1</v>
      </c>
      <c r="O266">
        <f t="shared" si="17"/>
        <v>125</v>
      </c>
      <c r="P266" s="11">
        <f t="shared" si="19"/>
        <v>73.42</v>
      </c>
      <c r="Q266" s="13" t="s">
        <v>8276</v>
      </c>
      <c r="R266" s="11" t="s">
        <v>8306</v>
      </c>
      <c r="S266" s="11">
        <f t="shared" si="18"/>
        <v>2012</v>
      </c>
    </row>
    <row r="267" spans="1:19" ht="43.2" hidden="1" x14ac:dyDescent="0.55000000000000004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s="10">
        <f t="shared" si="16"/>
        <v>41963.759386574078</v>
      </c>
      <c r="L267" t="b">
        <v>0</v>
      </c>
      <c r="M267">
        <v>312</v>
      </c>
      <c r="N267" t="b">
        <v>0</v>
      </c>
      <c r="O267">
        <f t="shared" si="17"/>
        <v>36</v>
      </c>
      <c r="P267" s="11">
        <f t="shared" si="19"/>
        <v>100.23</v>
      </c>
      <c r="Q267" s="13" t="s">
        <v>8290</v>
      </c>
      <c r="R267" s="11" t="s">
        <v>8291</v>
      </c>
      <c r="S267" s="11">
        <f t="shared" si="18"/>
        <v>2014</v>
      </c>
    </row>
    <row r="268" spans="1:19" ht="43.2" hidden="1" x14ac:dyDescent="0.55000000000000004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s="10">
        <f t="shared" si="16"/>
        <v>41884.617314814815</v>
      </c>
      <c r="L268" t="b">
        <v>0</v>
      </c>
      <c r="M268">
        <v>104</v>
      </c>
      <c r="N268" t="b">
        <v>1</v>
      </c>
      <c r="O268">
        <f t="shared" si="17"/>
        <v>103</v>
      </c>
      <c r="P268" s="11">
        <f t="shared" si="19"/>
        <v>297.02999999999997</v>
      </c>
      <c r="Q268" s="13" t="s">
        <v>8274</v>
      </c>
      <c r="R268" s="11" t="s">
        <v>8275</v>
      </c>
      <c r="S268" s="11">
        <f t="shared" si="18"/>
        <v>2014</v>
      </c>
    </row>
    <row r="269" spans="1:19" ht="43.2" hidden="1" x14ac:dyDescent="0.55000000000000004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s="10">
        <f t="shared" si="16"/>
        <v>41802.790347222224</v>
      </c>
      <c r="L269" t="b">
        <v>0</v>
      </c>
      <c r="M269">
        <v>263</v>
      </c>
      <c r="N269" t="b">
        <v>1</v>
      </c>
      <c r="O269">
        <f t="shared" si="17"/>
        <v>309</v>
      </c>
      <c r="P269" s="11">
        <f t="shared" si="19"/>
        <v>117.36</v>
      </c>
      <c r="Q269" s="13" t="s">
        <v>8267</v>
      </c>
      <c r="R269" s="11" t="s">
        <v>8268</v>
      </c>
      <c r="S269" s="11">
        <f t="shared" si="18"/>
        <v>2014</v>
      </c>
    </row>
    <row r="270" spans="1:19" ht="28.8" hidden="1" x14ac:dyDescent="0.55000000000000004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s="10">
        <f t="shared" si="16"/>
        <v>41760.8200462963</v>
      </c>
      <c r="L270" t="b">
        <v>1</v>
      </c>
      <c r="M270">
        <v>236</v>
      </c>
      <c r="N270" t="b">
        <v>1</v>
      </c>
      <c r="O270">
        <f t="shared" si="17"/>
        <v>205</v>
      </c>
      <c r="P270" s="11">
        <f t="shared" si="19"/>
        <v>130.53</v>
      </c>
      <c r="Q270" s="13" t="s">
        <v>8295</v>
      </c>
      <c r="R270" s="11" t="s">
        <v>8296</v>
      </c>
      <c r="S270" s="11">
        <f t="shared" si="18"/>
        <v>2014</v>
      </c>
    </row>
    <row r="271" spans="1:19" ht="57.6" hidden="1" x14ac:dyDescent="0.55000000000000004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s="10">
        <f t="shared" si="16"/>
        <v>42574.667650462965</v>
      </c>
      <c r="L271" t="b">
        <v>0</v>
      </c>
      <c r="M271">
        <v>179</v>
      </c>
      <c r="N271" t="b">
        <v>0</v>
      </c>
      <c r="O271">
        <f t="shared" si="17"/>
        <v>30</v>
      </c>
      <c r="P271" s="11">
        <f t="shared" si="19"/>
        <v>171.79</v>
      </c>
      <c r="Q271" s="13" t="s">
        <v>8276</v>
      </c>
      <c r="R271" s="11" t="s">
        <v>8278</v>
      </c>
      <c r="S271" s="11">
        <f t="shared" si="18"/>
        <v>2016</v>
      </c>
    </row>
    <row r="272" spans="1:19" ht="43.2" hidden="1" x14ac:dyDescent="0.55000000000000004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s="10">
        <f t="shared" si="16"/>
        <v>42407.637557870374</v>
      </c>
      <c r="L272" t="b">
        <v>0</v>
      </c>
      <c r="M272">
        <v>282</v>
      </c>
      <c r="N272" t="b">
        <v>1</v>
      </c>
      <c r="O272">
        <f t="shared" si="17"/>
        <v>102</v>
      </c>
      <c r="P272" s="11">
        <f t="shared" si="19"/>
        <v>108.78</v>
      </c>
      <c r="Q272" s="13" t="s">
        <v>8293</v>
      </c>
      <c r="R272" s="11" t="s">
        <v>8309</v>
      </c>
      <c r="S272" s="11">
        <f t="shared" si="18"/>
        <v>2016</v>
      </c>
    </row>
    <row r="273" spans="1:19" ht="43.2" hidden="1" x14ac:dyDescent="0.55000000000000004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s="10">
        <f t="shared" si="16"/>
        <v>42697.850844907407</v>
      </c>
      <c r="L273" t="b">
        <v>1</v>
      </c>
      <c r="M273">
        <v>216</v>
      </c>
      <c r="N273" t="b">
        <v>1</v>
      </c>
      <c r="O273">
        <f t="shared" si="17"/>
        <v>102</v>
      </c>
      <c r="P273" s="11">
        <f t="shared" si="19"/>
        <v>141.71</v>
      </c>
      <c r="Q273" s="13" t="s">
        <v>8274</v>
      </c>
      <c r="R273" s="11" t="s">
        <v>8275</v>
      </c>
      <c r="S273" s="11">
        <f t="shared" si="18"/>
        <v>2016</v>
      </c>
    </row>
    <row r="274" spans="1:19" ht="43.2" hidden="1" x14ac:dyDescent="0.55000000000000004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s="10">
        <f t="shared" si="16"/>
        <v>41926.73778935185</v>
      </c>
      <c r="L274" t="b">
        <v>1</v>
      </c>
      <c r="M274">
        <v>524</v>
      </c>
      <c r="N274" t="b">
        <v>1</v>
      </c>
      <c r="O274">
        <f t="shared" si="17"/>
        <v>102</v>
      </c>
      <c r="P274" s="11">
        <f t="shared" si="19"/>
        <v>58.41</v>
      </c>
      <c r="Q274" s="13" t="s">
        <v>8267</v>
      </c>
      <c r="R274" s="11" t="s">
        <v>8272</v>
      </c>
      <c r="S274" s="11">
        <f t="shared" si="18"/>
        <v>2014</v>
      </c>
    </row>
    <row r="275" spans="1:19" ht="43.2" hidden="1" x14ac:dyDescent="0.55000000000000004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s="10">
        <f t="shared" si="16"/>
        <v>42711.795138888891</v>
      </c>
      <c r="L275" t="b">
        <v>0</v>
      </c>
      <c r="M275">
        <v>43</v>
      </c>
      <c r="N275" t="b">
        <v>1</v>
      </c>
      <c r="O275">
        <f t="shared" si="17"/>
        <v>122</v>
      </c>
      <c r="P275" s="11">
        <f t="shared" si="19"/>
        <v>709.42</v>
      </c>
      <c r="Q275" s="13" t="s">
        <v>8267</v>
      </c>
      <c r="R275" s="11" t="s">
        <v>8272</v>
      </c>
      <c r="S275" s="11">
        <f t="shared" si="18"/>
        <v>2016</v>
      </c>
    </row>
    <row r="276" spans="1:19" ht="43.2" hidden="1" x14ac:dyDescent="0.55000000000000004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s="10">
        <f t="shared" si="16"/>
        <v>41855.783645833333</v>
      </c>
      <c r="L276" t="b">
        <v>1</v>
      </c>
      <c r="M276">
        <v>711</v>
      </c>
      <c r="N276" t="b">
        <v>1</v>
      </c>
      <c r="O276">
        <f t="shared" si="17"/>
        <v>303833</v>
      </c>
      <c r="P276" s="11">
        <f t="shared" si="19"/>
        <v>42.73</v>
      </c>
      <c r="Q276" s="13" t="s">
        <v>8282</v>
      </c>
      <c r="R276" s="11" t="s">
        <v>8283</v>
      </c>
      <c r="S276" s="11">
        <f t="shared" si="18"/>
        <v>2014</v>
      </c>
    </row>
    <row r="277" spans="1:19" ht="43.2" hidden="1" x14ac:dyDescent="0.55000000000000004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s="10">
        <f t="shared" si="16"/>
        <v>42396.494583333333</v>
      </c>
      <c r="L277" t="b">
        <v>0</v>
      </c>
      <c r="M277">
        <v>666</v>
      </c>
      <c r="N277" t="b">
        <v>1</v>
      </c>
      <c r="O277">
        <f t="shared" si="17"/>
        <v>202</v>
      </c>
      <c r="P277" s="11">
        <f t="shared" si="19"/>
        <v>45.55</v>
      </c>
      <c r="Q277" s="13" t="s">
        <v>8276</v>
      </c>
      <c r="R277" s="11" t="s">
        <v>8306</v>
      </c>
      <c r="S277" s="11">
        <f t="shared" si="18"/>
        <v>2016</v>
      </c>
    </row>
    <row r="278" spans="1:19" ht="43.2" hidden="1" x14ac:dyDescent="0.55000000000000004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s="10">
        <f t="shared" si="16"/>
        <v>41598.17597222222</v>
      </c>
      <c r="L278" t="b">
        <v>0</v>
      </c>
      <c r="M278">
        <v>241</v>
      </c>
      <c r="N278" t="b">
        <v>1</v>
      </c>
      <c r="O278">
        <f t="shared" si="17"/>
        <v>101</v>
      </c>
      <c r="P278" s="11">
        <f t="shared" si="19"/>
        <v>125.79</v>
      </c>
      <c r="Q278" s="13" t="s">
        <v>8267</v>
      </c>
      <c r="R278" s="11" t="s">
        <v>8272</v>
      </c>
      <c r="S278" s="11">
        <f t="shared" si="18"/>
        <v>2013</v>
      </c>
    </row>
    <row r="279" spans="1:19" ht="43.2" hidden="1" x14ac:dyDescent="0.55000000000000004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s="10">
        <f t="shared" si="16"/>
        <v>41423.910891203705</v>
      </c>
      <c r="L279" t="b">
        <v>0</v>
      </c>
      <c r="M279">
        <v>1113</v>
      </c>
      <c r="N279" t="b">
        <v>1</v>
      </c>
      <c r="O279">
        <f t="shared" si="17"/>
        <v>1212</v>
      </c>
      <c r="P279" s="11">
        <f t="shared" si="19"/>
        <v>27.23</v>
      </c>
      <c r="Q279" s="13" t="s">
        <v>8290</v>
      </c>
      <c r="R279" s="11" t="s">
        <v>8308</v>
      </c>
      <c r="S279" s="11">
        <f t="shared" si="18"/>
        <v>2013</v>
      </c>
    </row>
    <row r="280" spans="1:19" ht="28.8" hidden="1" x14ac:dyDescent="0.55000000000000004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s="10">
        <f t="shared" si="16"/>
        <v>42333.59993055556</v>
      </c>
      <c r="L280" t="b">
        <v>0</v>
      </c>
      <c r="M280">
        <v>392</v>
      </c>
      <c r="N280" t="b">
        <v>1</v>
      </c>
      <c r="O280">
        <f t="shared" si="17"/>
        <v>202</v>
      </c>
      <c r="P280" s="11">
        <f t="shared" si="19"/>
        <v>77.23</v>
      </c>
      <c r="Q280" s="13" t="s">
        <v>8276</v>
      </c>
      <c r="R280" s="11" t="s">
        <v>8306</v>
      </c>
      <c r="S280" s="11">
        <f t="shared" si="18"/>
        <v>2015</v>
      </c>
    </row>
    <row r="281" spans="1:19" ht="43.2" hidden="1" x14ac:dyDescent="0.55000000000000004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s="10">
        <f t="shared" si="16"/>
        <v>41589.676886574074</v>
      </c>
      <c r="L281" t="b">
        <v>1</v>
      </c>
      <c r="M281">
        <v>316</v>
      </c>
      <c r="N281" t="b">
        <v>1</v>
      </c>
      <c r="O281">
        <f t="shared" si="17"/>
        <v>101</v>
      </c>
      <c r="P281" s="11">
        <f t="shared" si="19"/>
        <v>95.7</v>
      </c>
      <c r="Q281" s="13" t="s">
        <v>8267</v>
      </c>
      <c r="R281" s="11" t="s">
        <v>8272</v>
      </c>
      <c r="S281" s="11">
        <f t="shared" si="18"/>
        <v>2013</v>
      </c>
    </row>
    <row r="282" spans="1:19" ht="28.8" hidden="1" x14ac:dyDescent="0.55000000000000004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s="10">
        <f t="shared" si="16"/>
        <v>42052.666990740734</v>
      </c>
      <c r="L282" t="b">
        <v>0</v>
      </c>
      <c r="M282">
        <v>372</v>
      </c>
      <c r="N282" t="b">
        <v>1</v>
      </c>
      <c r="O282">
        <f t="shared" si="17"/>
        <v>126</v>
      </c>
      <c r="P282" s="11">
        <f t="shared" si="19"/>
        <v>81.25</v>
      </c>
      <c r="Q282" s="13" t="s">
        <v>8293</v>
      </c>
      <c r="R282" s="11" t="s">
        <v>8309</v>
      </c>
      <c r="S282" s="11">
        <f t="shared" si="18"/>
        <v>2015</v>
      </c>
    </row>
    <row r="283" spans="1:19" ht="43.2" hidden="1" x14ac:dyDescent="0.55000000000000004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s="10">
        <f t="shared" si="16"/>
        <v>42179.160752314812</v>
      </c>
      <c r="L283" t="b">
        <v>0</v>
      </c>
      <c r="M283">
        <v>276</v>
      </c>
      <c r="N283" t="b">
        <v>1</v>
      </c>
      <c r="O283">
        <f t="shared" si="17"/>
        <v>104</v>
      </c>
      <c r="P283" s="11">
        <f t="shared" si="19"/>
        <v>109.34</v>
      </c>
      <c r="Q283" s="13" t="s">
        <v>8276</v>
      </c>
      <c r="R283" s="11" t="s">
        <v>8278</v>
      </c>
      <c r="S283" s="11">
        <f t="shared" si="18"/>
        <v>2015</v>
      </c>
    </row>
    <row r="284" spans="1:19" ht="43.2" hidden="1" x14ac:dyDescent="0.55000000000000004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s="10">
        <f t="shared" si="16"/>
        <v>42090.161828703705</v>
      </c>
      <c r="L284" t="b">
        <v>0</v>
      </c>
      <c r="M284">
        <v>67</v>
      </c>
      <c r="N284" t="b">
        <v>0</v>
      </c>
      <c r="O284">
        <f t="shared" si="17"/>
        <v>23</v>
      </c>
      <c r="P284" s="11">
        <f t="shared" si="19"/>
        <v>449.43</v>
      </c>
      <c r="Q284" s="13" t="s">
        <v>8267</v>
      </c>
      <c r="R284" s="11" t="s">
        <v>8270</v>
      </c>
      <c r="S284" s="11">
        <f t="shared" si="18"/>
        <v>2015</v>
      </c>
    </row>
    <row r="285" spans="1:19" ht="43.2" hidden="1" x14ac:dyDescent="0.55000000000000004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s="10">
        <f t="shared" si="16"/>
        <v>41578.210104166668</v>
      </c>
      <c r="L285" t="b">
        <v>1</v>
      </c>
      <c r="M285">
        <v>429</v>
      </c>
      <c r="N285" t="b">
        <v>1</v>
      </c>
      <c r="O285">
        <f t="shared" si="17"/>
        <v>300</v>
      </c>
      <c r="P285" s="11">
        <f t="shared" si="19"/>
        <v>70.040000000000006</v>
      </c>
      <c r="Q285" s="13" t="s">
        <v>8276</v>
      </c>
      <c r="R285" s="11" t="s">
        <v>8306</v>
      </c>
      <c r="S285" s="11">
        <f t="shared" si="18"/>
        <v>2013</v>
      </c>
    </row>
    <row r="286" spans="1:19" ht="43.2" hidden="1" x14ac:dyDescent="0.55000000000000004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s="10">
        <f t="shared" si="16"/>
        <v>42213.802199074074</v>
      </c>
      <c r="L286" t="b">
        <v>1</v>
      </c>
      <c r="M286">
        <v>455</v>
      </c>
      <c r="N286" t="b">
        <v>1</v>
      </c>
      <c r="O286">
        <f t="shared" si="17"/>
        <v>250</v>
      </c>
      <c r="P286" s="11">
        <f t="shared" si="19"/>
        <v>66.02</v>
      </c>
      <c r="Q286" s="13" t="s">
        <v>8295</v>
      </c>
      <c r="R286" s="11" t="s">
        <v>8296</v>
      </c>
      <c r="S286" s="11">
        <f t="shared" si="18"/>
        <v>2015</v>
      </c>
    </row>
    <row r="287" spans="1:19" ht="43.2" hidden="1" x14ac:dyDescent="0.55000000000000004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s="10">
        <f t="shared" si="16"/>
        <v>41934.914918981485</v>
      </c>
      <c r="L287" t="b">
        <v>1</v>
      </c>
      <c r="M287">
        <v>325</v>
      </c>
      <c r="N287" t="b">
        <v>1</v>
      </c>
      <c r="O287">
        <f t="shared" si="17"/>
        <v>120</v>
      </c>
      <c r="P287" s="11">
        <f t="shared" si="19"/>
        <v>92.39</v>
      </c>
      <c r="Q287" s="13" t="s">
        <v>8274</v>
      </c>
      <c r="R287" s="11" t="s">
        <v>8314</v>
      </c>
      <c r="S287" s="11">
        <f t="shared" si="18"/>
        <v>2014</v>
      </c>
    </row>
    <row r="288" spans="1:19" ht="43.2" hidden="1" x14ac:dyDescent="0.55000000000000004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s="10">
        <f t="shared" si="16"/>
        <v>41939.569907407407</v>
      </c>
      <c r="L288" t="b">
        <v>0</v>
      </c>
      <c r="M288">
        <v>128</v>
      </c>
      <c r="N288" t="b">
        <v>1</v>
      </c>
      <c r="O288">
        <f t="shared" si="17"/>
        <v>120</v>
      </c>
      <c r="P288" s="11">
        <f t="shared" si="19"/>
        <v>233.9</v>
      </c>
      <c r="Q288" s="13" t="s">
        <v>8274</v>
      </c>
      <c r="R288" s="11" t="s">
        <v>8314</v>
      </c>
      <c r="S288" s="11">
        <f t="shared" si="18"/>
        <v>2014</v>
      </c>
    </row>
    <row r="289" spans="1:19" ht="43.2" hidden="1" x14ac:dyDescent="0.55000000000000004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s="10">
        <f t="shared" si="16"/>
        <v>41134.475497685184</v>
      </c>
      <c r="L289" t="b">
        <v>1</v>
      </c>
      <c r="M289">
        <v>129</v>
      </c>
      <c r="N289" t="b">
        <v>1</v>
      </c>
      <c r="O289">
        <f t="shared" si="17"/>
        <v>119</v>
      </c>
      <c r="P289" s="11">
        <f t="shared" si="19"/>
        <v>230.09</v>
      </c>
      <c r="Q289" s="13" t="s">
        <v>8267</v>
      </c>
      <c r="R289" s="11" t="s">
        <v>8272</v>
      </c>
      <c r="S289" s="11">
        <f t="shared" si="18"/>
        <v>2012</v>
      </c>
    </row>
    <row r="290" spans="1:19" ht="43.2" hidden="1" x14ac:dyDescent="0.55000000000000004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s="10">
        <f t="shared" si="16"/>
        <v>42655.465891203698</v>
      </c>
      <c r="L290" t="b">
        <v>0</v>
      </c>
      <c r="M290">
        <v>173</v>
      </c>
      <c r="N290" t="b">
        <v>1</v>
      </c>
      <c r="O290">
        <f t="shared" si="17"/>
        <v>118</v>
      </c>
      <c r="P290" s="11">
        <f t="shared" si="19"/>
        <v>170.7</v>
      </c>
      <c r="Q290" s="13" t="s">
        <v>8274</v>
      </c>
      <c r="R290" s="11" t="s">
        <v>8314</v>
      </c>
      <c r="S290" s="11">
        <f t="shared" si="18"/>
        <v>2016</v>
      </c>
    </row>
    <row r="291" spans="1:19" ht="57.6" hidden="1" x14ac:dyDescent="0.55000000000000004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s="10">
        <f t="shared" si="16"/>
        <v>41149.954791666663</v>
      </c>
      <c r="L291" t="b">
        <v>1</v>
      </c>
      <c r="M291">
        <v>963</v>
      </c>
      <c r="N291" t="b">
        <v>1</v>
      </c>
      <c r="O291">
        <f t="shared" si="17"/>
        <v>118</v>
      </c>
      <c r="P291" s="11">
        <f t="shared" si="19"/>
        <v>30.65</v>
      </c>
      <c r="Q291" s="13" t="s">
        <v>8267</v>
      </c>
      <c r="R291" s="11" t="s">
        <v>8272</v>
      </c>
      <c r="S291" s="11">
        <f t="shared" si="18"/>
        <v>2012</v>
      </c>
    </row>
    <row r="292" spans="1:19" ht="43.2" hidden="1" x14ac:dyDescent="0.55000000000000004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s="10">
        <f t="shared" si="16"/>
        <v>42291.596273148149</v>
      </c>
      <c r="L292" t="b">
        <v>1</v>
      </c>
      <c r="M292">
        <v>493</v>
      </c>
      <c r="N292" t="b">
        <v>1</v>
      </c>
      <c r="O292">
        <f t="shared" si="17"/>
        <v>117</v>
      </c>
      <c r="P292" s="11">
        <f t="shared" si="19"/>
        <v>59.25</v>
      </c>
      <c r="Q292" s="13" t="s">
        <v>8267</v>
      </c>
      <c r="R292" s="11" t="s">
        <v>8272</v>
      </c>
      <c r="S292" s="11">
        <f t="shared" si="18"/>
        <v>2015</v>
      </c>
    </row>
    <row r="293" spans="1:19" ht="28.8" hidden="1" x14ac:dyDescent="0.55000000000000004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s="10">
        <f t="shared" si="16"/>
        <v>42629.655046296291</v>
      </c>
      <c r="L293" t="b">
        <v>1</v>
      </c>
      <c r="M293">
        <v>305</v>
      </c>
      <c r="N293" t="b">
        <v>1</v>
      </c>
      <c r="O293">
        <f t="shared" si="17"/>
        <v>116</v>
      </c>
      <c r="P293" s="11">
        <f t="shared" si="19"/>
        <v>95.37</v>
      </c>
      <c r="Q293" s="13" t="s">
        <v>8274</v>
      </c>
      <c r="R293" s="11" t="s">
        <v>8314</v>
      </c>
      <c r="S293" s="11">
        <f t="shared" si="18"/>
        <v>2016</v>
      </c>
    </row>
    <row r="294" spans="1:19" ht="43.2" hidden="1" x14ac:dyDescent="0.55000000000000004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s="10">
        <f t="shared" si="16"/>
        <v>42506.416990740734</v>
      </c>
      <c r="L294" t="b">
        <v>0</v>
      </c>
      <c r="M294">
        <v>96</v>
      </c>
      <c r="N294" t="b">
        <v>0</v>
      </c>
      <c r="O294">
        <f t="shared" si="17"/>
        <v>83</v>
      </c>
      <c r="P294" s="11">
        <f t="shared" si="19"/>
        <v>301.94</v>
      </c>
      <c r="Q294" s="13" t="s">
        <v>8276</v>
      </c>
      <c r="R294" s="11" t="s">
        <v>8278</v>
      </c>
      <c r="S294" s="11">
        <f t="shared" si="18"/>
        <v>2016</v>
      </c>
    </row>
    <row r="295" spans="1:19" ht="43.2" hidden="1" x14ac:dyDescent="0.55000000000000004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s="10">
        <f t="shared" si="16"/>
        <v>42150.71056712963</v>
      </c>
      <c r="L295" t="b">
        <v>0</v>
      </c>
      <c r="M295">
        <v>607</v>
      </c>
      <c r="N295" t="b">
        <v>1</v>
      </c>
      <c r="O295">
        <f t="shared" si="17"/>
        <v>288</v>
      </c>
      <c r="P295" s="11">
        <f t="shared" si="19"/>
        <v>47.47</v>
      </c>
      <c r="Q295" s="13" t="s">
        <v>8276</v>
      </c>
      <c r="R295" s="11" t="s">
        <v>8306</v>
      </c>
      <c r="S295" s="11">
        <f t="shared" si="18"/>
        <v>2015</v>
      </c>
    </row>
    <row r="296" spans="1:19" ht="43.2" hidden="1" x14ac:dyDescent="0.55000000000000004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s="10">
        <f t="shared" si="16"/>
        <v>42776.082349537035</v>
      </c>
      <c r="L296" t="b">
        <v>0</v>
      </c>
      <c r="M296">
        <v>194</v>
      </c>
      <c r="N296" t="b">
        <v>1</v>
      </c>
      <c r="O296">
        <f t="shared" si="17"/>
        <v>103</v>
      </c>
      <c r="P296" s="11">
        <f t="shared" si="19"/>
        <v>148.08000000000001</v>
      </c>
      <c r="Q296" s="13" t="s">
        <v>8290</v>
      </c>
      <c r="R296" s="11" t="s">
        <v>8308</v>
      </c>
      <c r="S296" s="11">
        <f t="shared" si="18"/>
        <v>2017</v>
      </c>
    </row>
    <row r="297" spans="1:19" ht="43.2" hidden="1" x14ac:dyDescent="0.55000000000000004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s="10">
        <f t="shared" si="16"/>
        <v>42586.066076388888</v>
      </c>
      <c r="L297" t="b">
        <v>1</v>
      </c>
      <c r="M297">
        <v>221</v>
      </c>
      <c r="N297" t="b">
        <v>1</v>
      </c>
      <c r="O297">
        <f t="shared" si="17"/>
        <v>115</v>
      </c>
      <c r="P297" s="11">
        <f t="shared" si="19"/>
        <v>129.82</v>
      </c>
      <c r="Q297" s="13" t="s">
        <v>8267</v>
      </c>
      <c r="R297" s="11" t="s">
        <v>8272</v>
      </c>
      <c r="S297" s="11">
        <f t="shared" si="18"/>
        <v>2016</v>
      </c>
    </row>
    <row r="298" spans="1:19" ht="43.2" hidden="1" x14ac:dyDescent="0.55000000000000004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s="10">
        <f t="shared" si="16"/>
        <v>42211.99454861111</v>
      </c>
      <c r="L298" t="b">
        <v>1</v>
      </c>
      <c r="M298">
        <v>238</v>
      </c>
      <c r="N298" t="b">
        <v>1</v>
      </c>
      <c r="O298">
        <f t="shared" si="17"/>
        <v>115</v>
      </c>
      <c r="P298" s="11">
        <f t="shared" si="19"/>
        <v>120.31</v>
      </c>
      <c r="Q298" s="13" t="s">
        <v>8276</v>
      </c>
      <c r="R298" s="11" t="s">
        <v>8312</v>
      </c>
      <c r="S298" s="11">
        <f t="shared" si="18"/>
        <v>2015</v>
      </c>
    </row>
    <row r="299" spans="1:19" ht="43.2" hidden="1" x14ac:dyDescent="0.55000000000000004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s="10">
        <f t="shared" si="16"/>
        <v>42461.627511574072</v>
      </c>
      <c r="L299" t="b">
        <v>0</v>
      </c>
      <c r="M299">
        <v>89</v>
      </c>
      <c r="N299" t="b">
        <v>1</v>
      </c>
      <c r="O299">
        <f t="shared" si="17"/>
        <v>100</v>
      </c>
      <c r="P299" s="11">
        <f t="shared" si="19"/>
        <v>320.45</v>
      </c>
      <c r="Q299" s="13" t="s">
        <v>8267</v>
      </c>
      <c r="R299" s="11" t="s">
        <v>8268</v>
      </c>
      <c r="S299" s="11">
        <f t="shared" si="18"/>
        <v>2016</v>
      </c>
    </row>
    <row r="300" spans="1:19" ht="43.2" hidden="1" x14ac:dyDescent="0.55000000000000004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s="10">
        <f t="shared" si="16"/>
        <v>42380.690289351856</v>
      </c>
      <c r="L300" t="b">
        <v>1</v>
      </c>
      <c r="M300">
        <v>266</v>
      </c>
      <c r="N300" t="b">
        <v>1</v>
      </c>
      <c r="O300">
        <f t="shared" si="17"/>
        <v>285</v>
      </c>
      <c r="P300" s="11">
        <f t="shared" si="19"/>
        <v>107.05</v>
      </c>
      <c r="Q300" s="13" t="s">
        <v>8290</v>
      </c>
      <c r="R300" s="11" t="s">
        <v>8308</v>
      </c>
      <c r="S300" s="11">
        <f t="shared" si="18"/>
        <v>2016</v>
      </c>
    </row>
    <row r="301" spans="1:19" ht="43.2" hidden="1" x14ac:dyDescent="0.55000000000000004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s="10">
        <f t="shared" si="16"/>
        <v>41960.722951388889</v>
      </c>
      <c r="L301" t="b">
        <v>1</v>
      </c>
      <c r="M301">
        <v>441</v>
      </c>
      <c r="N301" t="b">
        <v>1</v>
      </c>
      <c r="O301">
        <f t="shared" si="17"/>
        <v>189</v>
      </c>
      <c r="P301" s="11">
        <f t="shared" si="19"/>
        <v>64.17</v>
      </c>
      <c r="Q301" s="13" t="s">
        <v>8279</v>
      </c>
      <c r="R301" s="11" t="s">
        <v>8299</v>
      </c>
      <c r="S301" s="11">
        <f t="shared" si="18"/>
        <v>2014</v>
      </c>
    </row>
    <row r="302" spans="1:19" ht="43.2" hidden="1" x14ac:dyDescent="0.55000000000000004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s="10">
        <f t="shared" si="16"/>
        <v>41920.123611111114</v>
      </c>
      <c r="L302" t="b">
        <v>0</v>
      </c>
      <c r="M302">
        <v>557</v>
      </c>
      <c r="N302" t="b">
        <v>1</v>
      </c>
      <c r="O302">
        <f t="shared" si="17"/>
        <v>113</v>
      </c>
      <c r="P302" s="11">
        <f t="shared" si="19"/>
        <v>50.76</v>
      </c>
      <c r="Q302" s="13" t="s">
        <v>8274</v>
      </c>
      <c r="R302" s="11" t="s">
        <v>8314</v>
      </c>
      <c r="S302" s="11">
        <f t="shared" si="18"/>
        <v>2014</v>
      </c>
    </row>
    <row r="303" spans="1:19" ht="28.8" hidden="1" x14ac:dyDescent="0.55000000000000004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s="10">
        <f t="shared" si="16"/>
        <v>41184.849166666667</v>
      </c>
      <c r="L303" t="b">
        <v>0</v>
      </c>
      <c r="M303">
        <v>721</v>
      </c>
      <c r="N303" t="b">
        <v>1</v>
      </c>
      <c r="O303">
        <f t="shared" si="17"/>
        <v>704</v>
      </c>
      <c r="P303" s="11">
        <f t="shared" si="19"/>
        <v>39.07</v>
      </c>
      <c r="Q303" s="13" t="s">
        <v>8282</v>
      </c>
      <c r="R303" s="11" t="s">
        <v>8287</v>
      </c>
      <c r="S303" s="11">
        <f t="shared" si="18"/>
        <v>2012</v>
      </c>
    </row>
    <row r="304" spans="1:19" ht="43.2" hidden="1" x14ac:dyDescent="0.55000000000000004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s="10">
        <f t="shared" si="16"/>
        <v>41391.782905092594</v>
      </c>
      <c r="L304" t="b">
        <v>1</v>
      </c>
      <c r="M304">
        <v>394</v>
      </c>
      <c r="N304" t="b">
        <v>1</v>
      </c>
      <c r="O304">
        <f t="shared" si="17"/>
        <v>351</v>
      </c>
      <c r="P304" s="11">
        <f t="shared" si="19"/>
        <v>71.239999999999995</v>
      </c>
      <c r="Q304" s="13" t="s">
        <v>8274</v>
      </c>
      <c r="R304" s="11" t="s">
        <v>8314</v>
      </c>
      <c r="S304" s="11">
        <f t="shared" si="18"/>
        <v>2013</v>
      </c>
    </row>
    <row r="305" spans="1:19" ht="43.2" hidden="1" x14ac:dyDescent="0.55000000000000004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s="10">
        <f t="shared" si="16"/>
        <v>42263.952662037031</v>
      </c>
      <c r="L305" t="b">
        <v>1</v>
      </c>
      <c r="M305">
        <v>314</v>
      </c>
      <c r="N305" t="b">
        <v>1</v>
      </c>
      <c r="O305">
        <f t="shared" si="17"/>
        <v>117</v>
      </c>
      <c r="P305" s="11">
        <f t="shared" si="19"/>
        <v>89.39</v>
      </c>
      <c r="Q305" s="13" t="s">
        <v>8267</v>
      </c>
      <c r="R305" s="11" t="s">
        <v>8272</v>
      </c>
      <c r="S305" s="11">
        <f t="shared" si="18"/>
        <v>2015</v>
      </c>
    </row>
    <row r="306" spans="1:19" ht="43.2" hidden="1" x14ac:dyDescent="0.55000000000000004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s="10">
        <f t="shared" si="16"/>
        <v>42066.958761574075</v>
      </c>
      <c r="L306" t="b">
        <v>0</v>
      </c>
      <c r="M306">
        <v>84</v>
      </c>
      <c r="N306" t="b">
        <v>0</v>
      </c>
      <c r="O306">
        <f t="shared" si="17"/>
        <v>56</v>
      </c>
      <c r="P306" s="11">
        <f t="shared" si="19"/>
        <v>331.54</v>
      </c>
      <c r="Q306" s="13" t="s">
        <v>8267</v>
      </c>
      <c r="R306" s="11" t="s">
        <v>8271</v>
      </c>
      <c r="S306" s="11">
        <f t="shared" si="18"/>
        <v>2015</v>
      </c>
    </row>
    <row r="307" spans="1:19" ht="43.2" hidden="1" x14ac:dyDescent="0.55000000000000004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s="10">
        <f t="shared" si="16"/>
        <v>42339.276006944448</v>
      </c>
      <c r="L307" t="b">
        <v>1</v>
      </c>
      <c r="M307">
        <v>280</v>
      </c>
      <c r="N307" t="b">
        <v>1</v>
      </c>
      <c r="O307">
        <f t="shared" si="17"/>
        <v>120</v>
      </c>
      <c r="P307" s="11">
        <f t="shared" si="19"/>
        <v>98.84</v>
      </c>
      <c r="Q307" s="13" t="s">
        <v>8295</v>
      </c>
      <c r="R307" s="11" t="s">
        <v>8296</v>
      </c>
      <c r="S307" s="11">
        <f t="shared" si="18"/>
        <v>2015</v>
      </c>
    </row>
    <row r="308" spans="1:19" ht="43.2" hidden="1" x14ac:dyDescent="0.55000000000000004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s="10">
        <f t="shared" si="16"/>
        <v>42627.307303240741</v>
      </c>
      <c r="L308" t="b">
        <v>0</v>
      </c>
      <c r="M308">
        <v>265</v>
      </c>
      <c r="N308" t="b">
        <v>1</v>
      </c>
      <c r="O308">
        <f t="shared" si="17"/>
        <v>110</v>
      </c>
      <c r="P308" s="11">
        <f t="shared" si="19"/>
        <v>104.15</v>
      </c>
      <c r="Q308" s="13" t="s">
        <v>8274</v>
      </c>
      <c r="R308" s="11" t="s">
        <v>8314</v>
      </c>
      <c r="S308" s="11">
        <f t="shared" si="18"/>
        <v>2016</v>
      </c>
    </row>
    <row r="309" spans="1:19" ht="43.2" hidden="1" x14ac:dyDescent="0.55000000000000004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s="10">
        <f t="shared" si="16"/>
        <v>41834.586574074077</v>
      </c>
      <c r="L309" t="b">
        <v>1</v>
      </c>
      <c r="M309">
        <v>322</v>
      </c>
      <c r="N309" t="b">
        <v>1</v>
      </c>
      <c r="O309">
        <f t="shared" si="17"/>
        <v>120</v>
      </c>
      <c r="P309" s="11">
        <f t="shared" si="19"/>
        <v>85.53</v>
      </c>
      <c r="Q309" s="13" t="s">
        <v>8274</v>
      </c>
      <c r="R309" s="11" t="s">
        <v>8275</v>
      </c>
      <c r="S309" s="11">
        <f t="shared" si="18"/>
        <v>2014</v>
      </c>
    </row>
    <row r="310" spans="1:19" ht="43.2" hidden="1" x14ac:dyDescent="0.55000000000000004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s="10">
        <f t="shared" si="16"/>
        <v>42705.919201388882</v>
      </c>
      <c r="L310" t="b">
        <v>0</v>
      </c>
      <c r="M310">
        <v>284</v>
      </c>
      <c r="N310" t="b">
        <v>1</v>
      </c>
      <c r="O310">
        <f t="shared" si="17"/>
        <v>136</v>
      </c>
      <c r="P310" s="11">
        <f t="shared" si="19"/>
        <v>95.76</v>
      </c>
      <c r="Q310" s="13" t="s">
        <v>8295</v>
      </c>
      <c r="R310" s="11" t="s">
        <v>8296</v>
      </c>
      <c r="S310" s="11">
        <f t="shared" si="18"/>
        <v>2016</v>
      </c>
    </row>
    <row r="311" spans="1:19" ht="28.8" hidden="1" x14ac:dyDescent="0.55000000000000004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s="10">
        <f t="shared" si="16"/>
        <v>41368.560289351852</v>
      </c>
      <c r="L311" t="b">
        <v>0</v>
      </c>
      <c r="M311">
        <v>307</v>
      </c>
      <c r="N311" t="b">
        <v>1</v>
      </c>
      <c r="O311">
        <f t="shared" si="17"/>
        <v>109</v>
      </c>
      <c r="P311" s="11">
        <f t="shared" si="19"/>
        <v>88.59</v>
      </c>
      <c r="Q311" s="13" t="s">
        <v>8274</v>
      </c>
      <c r="R311" s="11" t="s">
        <v>8314</v>
      </c>
      <c r="S311" s="11">
        <f t="shared" si="18"/>
        <v>2013</v>
      </c>
    </row>
    <row r="312" spans="1:19" ht="43.2" hidden="1" x14ac:dyDescent="0.55000000000000004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s="10">
        <f t="shared" si="16"/>
        <v>42535.809490740736</v>
      </c>
      <c r="L312" t="b">
        <v>0</v>
      </c>
      <c r="M312">
        <v>183</v>
      </c>
      <c r="N312" t="b">
        <v>1</v>
      </c>
      <c r="O312">
        <f t="shared" si="17"/>
        <v>103</v>
      </c>
      <c r="P312" s="11">
        <f t="shared" si="19"/>
        <v>148.57</v>
      </c>
      <c r="Q312" s="13" t="s">
        <v>8295</v>
      </c>
      <c r="R312" s="11" t="s">
        <v>8296</v>
      </c>
      <c r="S312" s="11">
        <f t="shared" si="18"/>
        <v>2016</v>
      </c>
    </row>
    <row r="313" spans="1:19" ht="43.2" hidden="1" x14ac:dyDescent="0.55000000000000004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s="10">
        <f t="shared" si="16"/>
        <v>42473.57</v>
      </c>
      <c r="L313" t="b">
        <v>1</v>
      </c>
      <c r="M313">
        <v>186</v>
      </c>
      <c r="N313" t="b">
        <v>1</v>
      </c>
      <c r="O313">
        <f t="shared" si="17"/>
        <v>108</v>
      </c>
      <c r="P313" s="11">
        <f t="shared" si="19"/>
        <v>145.04</v>
      </c>
      <c r="Q313" s="13" t="s">
        <v>8267</v>
      </c>
      <c r="R313" s="11" t="s">
        <v>8272</v>
      </c>
      <c r="S313" s="11">
        <f t="shared" si="18"/>
        <v>2016</v>
      </c>
    </row>
    <row r="314" spans="1:19" ht="43.2" hidden="1" x14ac:dyDescent="0.55000000000000004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s="10">
        <f t="shared" si="16"/>
        <v>42759.244166666671</v>
      </c>
      <c r="L314" t="b">
        <v>1</v>
      </c>
      <c r="M314">
        <v>305</v>
      </c>
      <c r="N314" t="b">
        <v>1</v>
      </c>
      <c r="O314">
        <f t="shared" si="17"/>
        <v>157</v>
      </c>
      <c r="P314" s="11">
        <f t="shared" si="19"/>
        <v>87.69</v>
      </c>
      <c r="Q314" s="13" t="s">
        <v>8267</v>
      </c>
      <c r="R314" s="11" t="s">
        <v>8272</v>
      </c>
      <c r="S314" s="11">
        <f t="shared" si="18"/>
        <v>2017</v>
      </c>
    </row>
    <row r="315" spans="1:19" ht="43.2" hidden="1" x14ac:dyDescent="0.55000000000000004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s="10">
        <f t="shared" si="16"/>
        <v>42234.597685185188</v>
      </c>
      <c r="L315" t="b">
        <v>1</v>
      </c>
      <c r="M315">
        <v>176</v>
      </c>
      <c r="N315" t="b">
        <v>1</v>
      </c>
      <c r="O315">
        <f t="shared" si="17"/>
        <v>106</v>
      </c>
      <c r="P315" s="11">
        <f t="shared" si="19"/>
        <v>151.24</v>
      </c>
      <c r="Q315" s="13" t="s">
        <v>8295</v>
      </c>
      <c r="R315" s="11" t="s">
        <v>8296</v>
      </c>
      <c r="S315" s="11">
        <f t="shared" si="18"/>
        <v>2015</v>
      </c>
    </row>
    <row r="316" spans="1:19" ht="43.2" hidden="1" x14ac:dyDescent="0.55000000000000004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s="10">
        <f t="shared" si="16"/>
        <v>42011.628136574072</v>
      </c>
      <c r="L316" t="b">
        <v>1</v>
      </c>
      <c r="M316">
        <v>352</v>
      </c>
      <c r="N316" t="b">
        <v>1</v>
      </c>
      <c r="O316">
        <f t="shared" si="17"/>
        <v>106</v>
      </c>
      <c r="P316" s="11">
        <f t="shared" si="19"/>
        <v>75.5</v>
      </c>
      <c r="Q316" s="13" t="s">
        <v>8293</v>
      </c>
      <c r="R316" s="11" t="s">
        <v>8309</v>
      </c>
      <c r="S316" s="11">
        <f t="shared" si="18"/>
        <v>2015</v>
      </c>
    </row>
    <row r="317" spans="1:19" ht="43.2" hidden="1" x14ac:dyDescent="0.55000000000000004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s="10">
        <f t="shared" si="16"/>
        <v>41934.584502314814</v>
      </c>
      <c r="L317" t="b">
        <v>0</v>
      </c>
      <c r="M317">
        <v>237</v>
      </c>
      <c r="N317" t="b">
        <v>1</v>
      </c>
      <c r="O317">
        <f t="shared" si="17"/>
        <v>106</v>
      </c>
      <c r="P317" s="11">
        <f t="shared" si="19"/>
        <v>111.8</v>
      </c>
      <c r="Q317" s="13" t="s">
        <v>8267</v>
      </c>
      <c r="R317" s="11" t="s">
        <v>8272</v>
      </c>
      <c r="S317" s="11">
        <f t="shared" si="18"/>
        <v>2014</v>
      </c>
    </row>
    <row r="318" spans="1:19" ht="43.2" hidden="1" x14ac:dyDescent="0.55000000000000004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s="10">
        <f t="shared" si="16"/>
        <v>41807.624374999999</v>
      </c>
      <c r="L318" t="b">
        <v>1</v>
      </c>
      <c r="M318">
        <v>125</v>
      </c>
      <c r="N318" t="b">
        <v>1</v>
      </c>
      <c r="O318">
        <f t="shared" si="17"/>
        <v>106</v>
      </c>
      <c r="P318" s="11">
        <f t="shared" si="19"/>
        <v>211.84</v>
      </c>
      <c r="Q318" s="13" t="s">
        <v>8293</v>
      </c>
      <c r="R318" s="11" t="s">
        <v>8309</v>
      </c>
      <c r="S318" s="11">
        <f t="shared" si="18"/>
        <v>2014</v>
      </c>
    </row>
    <row r="319" spans="1:19" ht="28.8" hidden="1" x14ac:dyDescent="0.55000000000000004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s="10">
        <f t="shared" si="16"/>
        <v>42100.642071759255</v>
      </c>
      <c r="L319" t="b">
        <v>0</v>
      </c>
      <c r="M319">
        <v>152</v>
      </c>
      <c r="N319" t="b">
        <v>1</v>
      </c>
      <c r="O319">
        <f t="shared" si="17"/>
        <v>106</v>
      </c>
      <c r="P319" s="11">
        <f t="shared" si="19"/>
        <v>174.03</v>
      </c>
      <c r="Q319" s="13" t="s">
        <v>8276</v>
      </c>
      <c r="R319" s="11" t="s">
        <v>8278</v>
      </c>
      <c r="S319" s="11">
        <f t="shared" si="18"/>
        <v>2015</v>
      </c>
    </row>
    <row r="320" spans="1:19" ht="28.8" hidden="1" x14ac:dyDescent="0.55000000000000004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s="10">
        <f t="shared" si="16"/>
        <v>41184.277986111112</v>
      </c>
      <c r="L320" t="b">
        <v>1</v>
      </c>
      <c r="M320">
        <v>290</v>
      </c>
      <c r="N320" t="b">
        <v>1</v>
      </c>
      <c r="O320">
        <f t="shared" si="17"/>
        <v>176</v>
      </c>
      <c r="P320" s="11">
        <f t="shared" si="19"/>
        <v>91.19</v>
      </c>
      <c r="Q320" s="13" t="s">
        <v>8267</v>
      </c>
      <c r="R320" s="11" t="s">
        <v>8272</v>
      </c>
      <c r="S320" s="11">
        <f t="shared" si="18"/>
        <v>2012</v>
      </c>
    </row>
    <row r="321" spans="1:19" ht="28.8" hidden="1" x14ac:dyDescent="0.55000000000000004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s="10">
        <f t="shared" si="16"/>
        <v>40854.745266203703</v>
      </c>
      <c r="L321" t="b">
        <v>0</v>
      </c>
      <c r="M321">
        <v>265</v>
      </c>
      <c r="N321" t="b">
        <v>1</v>
      </c>
      <c r="O321">
        <f t="shared" si="17"/>
        <v>132</v>
      </c>
      <c r="P321" s="11">
        <f t="shared" si="19"/>
        <v>99.77</v>
      </c>
      <c r="Q321" s="13" t="s">
        <v>8279</v>
      </c>
      <c r="R321" s="11" t="s">
        <v>8280</v>
      </c>
      <c r="S321" s="11">
        <f t="shared" si="18"/>
        <v>2011</v>
      </c>
    </row>
    <row r="322" spans="1:19" ht="43.2" hidden="1" x14ac:dyDescent="0.55000000000000004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s="10">
        <f t="shared" ref="K322:K385" si="20">(((J322/60)/60)/24)+DATE(1970,1,1)</f>
        <v>41719.667986111112</v>
      </c>
      <c r="L322" t="b">
        <v>1</v>
      </c>
      <c r="M322">
        <v>131</v>
      </c>
      <c r="N322" t="b">
        <v>1</v>
      </c>
      <c r="O322">
        <f t="shared" ref="O322:O385" si="21">ROUND(E322/D322*100,0)</f>
        <v>101</v>
      </c>
      <c r="P322" s="11">
        <f t="shared" si="19"/>
        <v>201.22</v>
      </c>
      <c r="Q322" s="13" t="s">
        <v>8267</v>
      </c>
      <c r="R322" s="11" t="s">
        <v>8272</v>
      </c>
      <c r="S322" s="11">
        <f t="shared" ref="S322:S385" si="22">YEAR(K322)</f>
        <v>2014</v>
      </c>
    </row>
    <row r="323" spans="1:19" ht="43.2" hidden="1" x14ac:dyDescent="0.55000000000000004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s="10">
        <f t="shared" si="20"/>
        <v>42506.709722222222</v>
      </c>
      <c r="L323" t="b">
        <v>0</v>
      </c>
      <c r="M323">
        <v>310</v>
      </c>
      <c r="N323" t="b">
        <v>0</v>
      </c>
      <c r="O323">
        <f t="shared" si="21"/>
        <v>29</v>
      </c>
      <c r="P323" s="11">
        <f t="shared" ref="P323:P386" si="23">IFERROR(ROUND(E323/M323,2),0)</f>
        <v>85</v>
      </c>
      <c r="Q323" s="13" t="s">
        <v>8276</v>
      </c>
      <c r="R323" s="11" t="s">
        <v>8278</v>
      </c>
      <c r="S323" s="11">
        <f t="shared" si="22"/>
        <v>2016</v>
      </c>
    </row>
    <row r="324" spans="1:19" ht="43.2" hidden="1" x14ac:dyDescent="0.55000000000000004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s="10">
        <f t="shared" si="20"/>
        <v>42633.841608796298</v>
      </c>
      <c r="L324" t="b">
        <v>0</v>
      </c>
      <c r="M324">
        <v>76</v>
      </c>
      <c r="N324" t="b">
        <v>1</v>
      </c>
      <c r="O324">
        <f t="shared" si="21"/>
        <v>105</v>
      </c>
      <c r="P324" s="11">
        <f t="shared" si="23"/>
        <v>346.13</v>
      </c>
      <c r="Q324" s="13" t="s">
        <v>8276</v>
      </c>
      <c r="R324" s="11" t="s">
        <v>8306</v>
      </c>
      <c r="S324" s="11">
        <f t="shared" si="22"/>
        <v>2016</v>
      </c>
    </row>
    <row r="325" spans="1:19" ht="43.2" hidden="1" x14ac:dyDescent="0.55000000000000004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s="10">
        <f t="shared" si="20"/>
        <v>42692.771493055552</v>
      </c>
      <c r="L325" t="b">
        <v>0</v>
      </c>
      <c r="M325">
        <v>48</v>
      </c>
      <c r="N325" t="b">
        <v>1</v>
      </c>
      <c r="O325">
        <f t="shared" si="21"/>
        <v>131</v>
      </c>
      <c r="P325" s="11">
        <f t="shared" si="23"/>
        <v>546.69000000000005</v>
      </c>
      <c r="Q325" s="13" t="s">
        <v>8276</v>
      </c>
      <c r="R325" s="11" t="s">
        <v>8306</v>
      </c>
      <c r="S325" s="11">
        <f t="shared" si="22"/>
        <v>2016</v>
      </c>
    </row>
    <row r="326" spans="1:19" ht="43.2" hidden="1" x14ac:dyDescent="0.55000000000000004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s="10">
        <f t="shared" si="20"/>
        <v>41023.782037037039</v>
      </c>
      <c r="L326" t="b">
        <v>0</v>
      </c>
      <c r="M326">
        <v>221</v>
      </c>
      <c r="N326" t="b">
        <v>1</v>
      </c>
      <c r="O326">
        <f t="shared" si="21"/>
        <v>105</v>
      </c>
      <c r="P326" s="11">
        <f t="shared" si="23"/>
        <v>118.7</v>
      </c>
      <c r="Q326" s="13" t="s">
        <v>8282</v>
      </c>
      <c r="R326" s="11" t="s">
        <v>8303</v>
      </c>
      <c r="S326" s="11">
        <f t="shared" si="22"/>
        <v>2012</v>
      </c>
    </row>
    <row r="327" spans="1:19" ht="43.2" hidden="1" x14ac:dyDescent="0.55000000000000004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s="10">
        <f t="shared" si="20"/>
        <v>41085.698113425926</v>
      </c>
      <c r="L327" t="b">
        <v>0</v>
      </c>
      <c r="M327">
        <v>251</v>
      </c>
      <c r="N327" t="b">
        <v>1</v>
      </c>
      <c r="O327">
        <f t="shared" si="21"/>
        <v>105</v>
      </c>
      <c r="P327" s="11">
        <f t="shared" si="23"/>
        <v>104.31</v>
      </c>
      <c r="Q327" s="13" t="s">
        <v>8267</v>
      </c>
      <c r="R327" s="11" t="s">
        <v>8272</v>
      </c>
      <c r="S327" s="11">
        <f t="shared" si="22"/>
        <v>2012</v>
      </c>
    </row>
    <row r="328" spans="1:19" ht="43.2" hidden="1" x14ac:dyDescent="0.55000000000000004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s="10">
        <f t="shared" si="20"/>
        <v>42078.222187499996</v>
      </c>
      <c r="L328" t="b">
        <v>1</v>
      </c>
      <c r="M328">
        <v>303</v>
      </c>
      <c r="N328" t="b">
        <v>1</v>
      </c>
      <c r="O328">
        <f t="shared" si="21"/>
        <v>174</v>
      </c>
      <c r="P328" s="11">
        <f t="shared" si="23"/>
        <v>86.14</v>
      </c>
      <c r="Q328" s="13" t="s">
        <v>8267</v>
      </c>
      <c r="R328" s="11" t="s">
        <v>8272</v>
      </c>
      <c r="S328" s="11">
        <f t="shared" si="22"/>
        <v>2015</v>
      </c>
    </row>
    <row r="329" spans="1:19" ht="28.8" hidden="1" x14ac:dyDescent="0.55000000000000004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s="10">
        <f t="shared" si="20"/>
        <v>42633.461956018517</v>
      </c>
      <c r="L329" t="b">
        <v>0</v>
      </c>
      <c r="M329">
        <v>253</v>
      </c>
      <c r="N329" t="b">
        <v>1</v>
      </c>
      <c r="O329">
        <f t="shared" si="21"/>
        <v>159</v>
      </c>
      <c r="P329" s="11">
        <f t="shared" si="23"/>
        <v>102.86</v>
      </c>
      <c r="Q329" s="13" t="s">
        <v>8295</v>
      </c>
      <c r="R329" s="11" t="s">
        <v>8296</v>
      </c>
      <c r="S329" s="11">
        <f t="shared" si="22"/>
        <v>2016</v>
      </c>
    </row>
    <row r="330" spans="1:19" ht="43.2" hidden="1" x14ac:dyDescent="0.55000000000000004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s="10">
        <f t="shared" si="20"/>
        <v>42103.556828703702</v>
      </c>
      <c r="L330" t="b">
        <v>0</v>
      </c>
      <c r="M330">
        <v>147</v>
      </c>
      <c r="N330" t="b">
        <v>1</v>
      </c>
      <c r="O330">
        <f t="shared" si="21"/>
        <v>103</v>
      </c>
      <c r="P330" s="11">
        <f t="shared" si="23"/>
        <v>175.51</v>
      </c>
      <c r="Q330" s="13" t="s">
        <v>8274</v>
      </c>
      <c r="R330" s="11" t="s">
        <v>8316</v>
      </c>
      <c r="S330" s="11">
        <f t="shared" si="22"/>
        <v>2015</v>
      </c>
    </row>
    <row r="331" spans="1:19" ht="43.2" hidden="1" x14ac:dyDescent="0.55000000000000004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s="10">
        <f t="shared" si="20"/>
        <v>41348.168287037035</v>
      </c>
      <c r="L331" t="b">
        <v>0</v>
      </c>
      <c r="M331">
        <v>259</v>
      </c>
      <c r="N331" t="b">
        <v>1</v>
      </c>
      <c r="O331">
        <f t="shared" si="21"/>
        <v>129</v>
      </c>
      <c r="P331" s="11">
        <f t="shared" si="23"/>
        <v>99.38</v>
      </c>
      <c r="Q331" s="13" t="s">
        <v>8282</v>
      </c>
      <c r="R331" s="11" t="s">
        <v>8286</v>
      </c>
      <c r="S331" s="11">
        <f t="shared" si="22"/>
        <v>2013</v>
      </c>
    </row>
    <row r="332" spans="1:19" ht="43.2" hidden="1" x14ac:dyDescent="0.55000000000000004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s="10">
        <f t="shared" si="20"/>
        <v>42766.626793981486</v>
      </c>
      <c r="L332" t="b">
        <v>0</v>
      </c>
      <c r="M332">
        <v>188</v>
      </c>
      <c r="N332" t="b">
        <v>0</v>
      </c>
      <c r="O332">
        <f t="shared" si="21"/>
        <v>46</v>
      </c>
      <c r="P332" s="11">
        <f t="shared" si="23"/>
        <v>136.46</v>
      </c>
      <c r="Q332" s="13" t="s">
        <v>8276</v>
      </c>
      <c r="R332" s="11" t="s">
        <v>8278</v>
      </c>
      <c r="S332" s="11">
        <f t="shared" si="22"/>
        <v>2017</v>
      </c>
    </row>
    <row r="333" spans="1:19" ht="43.2" hidden="1" x14ac:dyDescent="0.55000000000000004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s="10">
        <f t="shared" si="20"/>
        <v>41662.047500000001</v>
      </c>
      <c r="L333" t="b">
        <v>1</v>
      </c>
      <c r="M333">
        <v>328</v>
      </c>
      <c r="N333" t="b">
        <v>1</v>
      </c>
      <c r="O333">
        <f t="shared" si="21"/>
        <v>103</v>
      </c>
      <c r="P333" s="11">
        <f t="shared" si="23"/>
        <v>78.2</v>
      </c>
      <c r="Q333" s="13" t="s">
        <v>8267</v>
      </c>
      <c r="R333" s="11" t="s">
        <v>8272</v>
      </c>
      <c r="S333" s="11">
        <f t="shared" si="22"/>
        <v>2014</v>
      </c>
    </row>
    <row r="334" spans="1:19" ht="43.2" hidden="1" x14ac:dyDescent="0.55000000000000004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s="10">
        <f t="shared" si="20"/>
        <v>41487.611250000002</v>
      </c>
      <c r="L334" t="b">
        <v>1</v>
      </c>
      <c r="M334">
        <v>670</v>
      </c>
      <c r="N334" t="b">
        <v>1</v>
      </c>
      <c r="O334">
        <f t="shared" si="21"/>
        <v>213</v>
      </c>
      <c r="P334" s="11">
        <f t="shared" si="23"/>
        <v>38.18</v>
      </c>
      <c r="Q334" s="13" t="s">
        <v>8282</v>
      </c>
      <c r="R334" s="11" t="s">
        <v>8283</v>
      </c>
      <c r="S334" s="11">
        <f t="shared" si="22"/>
        <v>2013</v>
      </c>
    </row>
    <row r="335" spans="1:19" ht="43.2" hidden="1" x14ac:dyDescent="0.55000000000000004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s="10">
        <f t="shared" si="20"/>
        <v>41771.572256944448</v>
      </c>
      <c r="L335" t="b">
        <v>1</v>
      </c>
      <c r="M335">
        <v>221</v>
      </c>
      <c r="N335" t="b">
        <v>1</v>
      </c>
      <c r="O335">
        <f t="shared" si="21"/>
        <v>102</v>
      </c>
      <c r="P335" s="11">
        <f t="shared" si="23"/>
        <v>115.69</v>
      </c>
      <c r="Q335" s="13" t="s">
        <v>8293</v>
      </c>
      <c r="R335" s="11" t="s">
        <v>8309</v>
      </c>
      <c r="S335" s="11">
        <f t="shared" si="22"/>
        <v>2014</v>
      </c>
    </row>
    <row r="336" spans="1:19" ht="57.6" hidden="1" x14ac:dyDescent="0.55000000000000004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s="10">
        <f t="shared" si="20"/>
        <v>42139.781678240746</v>
      </c>
      <c r="L336" t="b">
        <v>1</v>
      </c>
      <c r="M336">
        <v>537</v>
      </c>
      <c r="N336" t="b">
        <v>1</v>
      </c>
      <c r="O336">
        <f t="shared" si="21"/>
        <v>254</v>
      </c>
      <c r="P336" s="11">
        <f t="shared" si="23"/>
        <v>47.38</v>
      </c>
      <c r="Q336" s="13" t="s">
        <v>8293</v>
      </c>
      <c r="R336" s="11" t="s">
        <v>8309</v>
      </c>
      <c r="S336" s="11">
        <f t="shared" si="22"/>
        <v>2015</v>
      </c>
    </row>
    <row r="337" spans="1:19" ht="43.2" hidden="1" x14ac:dyDescent="0.55000000000000004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s="10">
        <f t="shared" si="20"/>
        <v>40626.959930555553</v>
      </c>
      <c r="L337" t="b">
        <v>1</v>
      </c>
      <c r="M337">
        <v>298</v>
      </c>
      <c r="N337" t="b">
        <v>1</v>
      </c>
      <c r="O337">
        <f t="shared" si="21"/>
        <v>102</v>
      </c>
      <c r="P337" s="11">
        <f t="shared" si="23"/>
        <v>85.34</v>
      </c>
      <c r="Q337" s="13" t="s">
        <v>8267</v>
      </c>
      <c r="R337" s="11" t="s">
        <v>8272</v>
      </c>
      <c r="S337" s="11">
        <f t="shared" si="22"/>
        <v>2011</v>
      </c>
    </row>
    <row r="338" spans="1:19" ht="43.2" hidden="1" x14ac:dyDescent="0.55000000000000004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s="10">
        <f t="shared" si="20"/>
        <v>41918.742175925923</v>
      </c>
      <c r="L338" t="b">
        <v>1</v>
      </c>
      <c r="M338">
        <v>213</v>
      </c>
      <c r="N338" t="b">
        <v>1</v>
      </c>
      <c r="O338">
        <f t="shared" si="21"/>
        <v>102</v>
      </c>
      <c r="P338" s="11">
        <f t="shared" si="23"/>
        <v>119.19</v>
      </c>
      <c r="Q338" s="13" t="s">
        <v>8274</v>
      </c>
      <c r="R338" s="11" t="s">
        <v>8275</v>
      </c>
      <c r="S338" s="11">
        <f t="shared" si="22"/>
        <v>2014</v>
      </c>
    </row>
    <row r="339" spans="1:19" ht="43.2" hidden="1" x14ac:dyDescent="0.55000000000000004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s="10">
        <f t="shared" si="20"/>
        <v>41935.070486111108</v>
      </c>
      <c r="L339" t="b">
        <v>1</v>
      </c>
      <c r="M339">
        <v>302</v>
      </c>
      <c r="N339" t="b">
        <v>1</v>
      </c>
      <c r="O339">
        <f t="shared" si="21"/>
        <v>105</v>
      </c>
      <c r="P339" s="11">
        <f t="shared" si="23"/>
        <v>84.02</v>
      </c>
      <c r="Q339" s="13" t="s">
        <v>8267</v>
      </c>
      <c r="R339" s="11" t="s">
        <v>8272</v>
      </c>
      <c r="S339" s="11">
        <f t="shared" si="22"/>
        <v>2014</v>
      </c>
    </row>
    <row r="340" spans="1:19" ht="43.2" hidden="1" x14ac:dyDescent="0.55000000000000004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s="10">
        <f t="shared" si="20"/>
        <v>41113.77238425926</v>
      </c>
      <c r="L340" t="b">
        <v>1</v>
      </c>
      <c r="M340">
        <v>126</v>
      </c>
      <c r="N340" t="b">
        <v>1</v>
      </c>
      <c r="O340">
        <f t="shared" si="21"/>
        <v>101</v>
      </c>
      <c r="P340" s="11">
        <f t="shared" si="23"/>
        <v>200.89</v>
      </c>
      <c r="Q340" s="13" t="s">
        <v>8267</v>
      </c>
      <c r="R340" s="11" t="s">
        <v>8272</v>
      </c>
      <c r="S340" s="11">
        <f t="shared" si="22"/>
        <v>2012</v>
      </c>
    </row>
    <row r="341" spans="1:19" ht="43.2" hidden="1" x14ac:dyDescent="0.55000000000000004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s="10">
        <f t="shared" si="20"/>
        <v>41486.537268518521</v>
      </c>
      <c r="L341" t="b">
        <v>0</v>
      </c>
      <c r="M341">
        <v>94</v>
      </c>
      <c r="N341" t="b">
        <v>0</v>
      </c>
      <c r="O341">
        <f t="shared" si="21"/>
        <v>5</v>
      </c>
      <c r="P341" s="11">
        <f t="shared" si="23"/>
        <v>267.81</v>
      </c>
      <c r="Q341" s="13" t="s">
        <v>8290</v>
      </c>
      <c r="R341" s="11" t="s">
        <v>8291</v>
      </c>
      <c r="S341" s="11">
        <f t="shared" si="22"/>
        <v>2013</v>
      </c>
    </row>
    <row r="342" spans="1:19" ht="43.2" hidden="1" x14ac:dyDescent="0.55000000000000004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s="10">
        <f t="shared" si="20"/>
        <v>41956.017488425925</v>
      </c>
      <c r="L342" t="b">
        <v>0</v>
      </c>
      <c r="M342">
        <v>105</v>
      </c>
      <c r="N342" t="b">
        <v>1</v>
      </c>
      <c r="O342">
        <f t="shared" si="21"/>
        <v>101</v>
      </c>
      <c r="P342" s="11">
        <f t="shared" si="23"/>
        <v>239.35</v>
      </c>
      <c r="Q342" s="13" t="s">
        <v>8276</v>
      </c>
      <c r="R342" s="11" t="s">
        <v>8278</v>
      </c>
      <c r="S342" s="11">
        <f t="shared" si="22"/>
        <v>2014</v>
      </c>
    </row>
    <row r="343" spans="1:19" ht="43.2" hidden="1" x14ac:dyDescent="0.55000000000000004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s="10">
        <f t="shared" si="20"/>
        <v>42576.278715277775</v>
      </c>
      <c r="L343" t="b">
        <v>1</v>
      </c>
      <c r="M343">
        <v>218</v>
      </c>
      <c r="N343" t="b">
        <v>1</v>
      </c>
      <c r="O343">
        <f t="shared" si="21"/>
        <v>100</v>
      </c>
      <c r="P343" s="11">
        <f t="shared" si="23"/>
        <v>115.08</v>
      </c>
      <c r="Q343" s="13" t="s">
        <v>8274</v>
      </c>
      <c r="R343" s="11" t="s">
        <v>8314</v>
      </c>
      <c r="S343" s="11">
        <f t="shared" si="22"/>
        <v>2016</v>
      </c>
    </row>
    <row r="344" spans="1:19" ht="43.2" hidden="1" x14ac:dyDescent="0.55000000000000004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s="10">
        <f t="shared" si="20"/>
        <v>41806.794074074074</v>
      </c>
      <c r="L344" t="b">
        <v>0</v>
      </c>
      <c r="M344">
        <v>988</v>
      </c>
      <c r="N344" t="b">
        <v>1</v>
      </c>
      <c r="O344">
        <f t="shared" si="21"/>
        <v>496</v>
      </c>
      <c r="P344" s="11">
        <f t="shared" si="23"/>
        <v>25.09</v>
      </c>
      <c r="Q344" s="13" t="s">
        <v>8290</v>
      </c>
      <c r="R344" s="11" t="s">
        <v>8308</v>
      </c>
      <c r="S344" s="11">
        <f t="shared" si="22"/>
        <v>2014</v>
      </c>
    </row>
    <row r="345" spans="1:19" ht="43.2" hidden="1" x14ac:dyDescent="0.55000000000000004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s="10">
        <f t="shared" si="20"/>
        <v>42767.577303240745</v>
      </c>
      <c r="L345" t="b">
        <v>0</v>
      </c>
      <c r="M345">
        <v>140</v>
      </c>
      <c r="N345" t="b">
        <v>0</v>
      </c>
      <c r="O345">
        <f t="shared" si="21"/>
        <v>49</v>
      </c>
      <c r="P345" s="11">
        <f t="shared" si="23"/>
        <v>176.36</v>
      </c>
      <c r="Q345" s="13" t="s">
        <v>8276</v>
      </c>
      <c r="R345" s="11" t="s">
        <v>8278</v>
      </c>
      <c r="S345" s="11">
        <f t="shared" si="22"/>
        <v>2017</v>
      </c>
    </row>
    <row r="346" spans="1:19" ht="43.2" hidden="1" x14ac:dyDescent="0.55000000000000004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s="10">
        <f t="shared" si="20"/>
        <v>42327.490752314814</v>
      </c>
      <c r="L346" t="b">
        <v>0</v>
      </c>
      <c r="M346">
        <v>34</v>
      </c>
      <c r="N346" t="b">
        <v>0</v>
      </c>
      <c r="O346">
        <f t="shared" si="21"/>
        <v>25</v>
      </c>
      <c r="P346" s="11">
        <f t="shared" si="23"/>
        <v>725.03</v>
      </c>
      <c r="Q346" s="13" t="s">
        <v>8267</v>
      </c>
      <c r="R346" s="11" t="s">
        <v>8273</v>
      </c>
      <c r="S346" s="11">
        <f t="shared" si="22"/>
        <v>2015</v>
      </c>
    </row>
    <row r="347" spans="1:19" ht="43.2" hidden="1" x14ac:dyDescent="0.55000000000000004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s="10">
        <f t="shared" si="20"/>
        <v>42573.327986111108</v>
      </c>
      <c r="L347" t="b">
        <v>0</v>
      </c>
      <c r="M347">
        <v>249</v>
      </c>
      <c r="N347" t="b">
        <v>1</v>
      </c>
      <c r="O347">
        <f t="shared" si="21"/>
        <v>272</v>
      </c>
      <c r="P347" s="11">
        <f t="shared" si="23"/>
        <v>98.41</v>
      </c>
      <c r="Q347" s="13" t="s">
        <v>8290</v>
      </c>
      <c r="R347" s="11" t="s">
        <v>8308</v>
      </c>
      <c r="S347" s="11">
        <f t="shared" si="22"/>
        <v>2016</v>
      </c>
    </row>
    <row r="348" spans="1:19" hidden="1" x14ac:dyDescent="0.55000000000000004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s="10">
        <f t="shared" si="20"/>
        <v>41282.944456018515</v>
      </c>
      <c r="L348" t="b">
        <v>1</v>
      </c>
      <c r="M348">
        <v>576</v>
      </c>
      <c r="N348" t="b">
        <v>1</v>
      </c>
      <c r="O348">
        <f t="shared" si="21"/>
        <v>111</v>
      </c>
      <c r="P348" s="11">
        <f t="shared" si="23"/>
        <v>42.52</v>
      </c>
      <c r="Q348" s="13" t="s">
        <v>8267</v>
      </c>
      <c r="R348" s="11" t="s">
        <v>8272</v>
      </c>
      <c r="S348" s="11">
        <f t="shared" si="22"/>
        <v>2013</v>
      </c>
    </row>
    <row r="349" spans="1:19" ht="43.2" hidden="1" x14ac:dyDescent="0.55000000000000004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s="10">
        <f t="shared" si="20"/>
        <v>42614.760937500003</v>
      </c>
      <c r="L349" t="b">
        <v>1</v>
      </c>
      <c r="M349">
        <v>97</v>
      </c>
      <c r="N349" t="b">
        <v>1</v>
      </c>
      <c r="O349">
        <f t="shared" si="21"/>
        <v>106</v>
      </c>
      <c r="P349" s="11">
        <f t="shared" si="23"/>
        <v>251.74</v>
      </c>
      <c r="Q349" s="13" t="s">
        <v>8274</v>
      </c>
      <c r="R349" s="11" t="s">
        <v>8275</v>
      </c>
      <c r="S349" s="11">
        <f t="shared" si="22"/>
        <v>2016</v>
      </c>
    </row>
    <row r="350" spans="1:19" ht="43.2" hidden="1" x14ac:dyDescent="0.55000000000000004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s="10">
        <f t="shared" si="20"/>
        <v>41458.867905092593</v>
      </c>
      <c r="L350" t="b">
        <v>1</v>
      </c>
      <c r="M350">
        <v>389</v>
      </c>
      <c r="N350" t="b">
        <v>1</v>
      </c>
      <c r="O350">
        <f t="shared" si="21"/>
        <v>162</v>
      </c>
      <c r="P350" s="11">
        <f t="shared" si="23"/>
        <v>62.52</v>
      </c>
      <c r="Q350" s="13" t="s">
        <v>8282</v>
      </c>
      <c r="R350" s="11" t="s">
        <v>8283</v>
      </c>
      <c r="S350" s="11">
        <f t="shared" si="22"/>
        <v>2013</v>
      </c>
    </row>
    <row r="351" spans="1:19" ht="43.2" hidden="1" x14ac:dyDescent="0.55000000000000004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s="10">
        <f t="shared" si="20"/>
        <v>42644.667534722219</v>
      </c>
      <c r="L351" t="b">
        <v>0</v>
      </c>
      <c r="M351">
        <v>296</v>
      </c>
      <c r="N351" t="b">
        <v>1</v>
      </c>
      <c r="O351">
        <f t="shared" si="21"/>
        <v>243</v>
      </c>
      <c r="P351" s="11">
        <f t="shared" si="23"/>
        <v>82.15</v>
      </c>
      <c r="Q351" s="13" t="s">
        <v>8290</v>
      </c>
      <c r="R351" s="11" t="s">
        <v>8308</v>
      </c>
      <c r="S351" s="11">
        <f t="shared" si="22"/>
        <v>2016</v>
      </c>
    </row>
    <row r="352" spans="1:19" ht="43.2" hidden="1" x14ac:dyDescent="0.55000000000000004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s="10">
        <f t="shared" si="20"/>
        <v>41948.56658564815</v>
      </c>
      <c r="L352" t="b">
        <v>1</v>
      </c>
      <c r="M352">
        <v>615</v>
      </c>
      <c r="N352" t="b">
        <v>1</v>
      </c>
      <c r="O352">
        <f t="shared" si="21"/>
        <v>162</v>
      </c>
      <c r="P352" s="11">
        <f t="shared" si="23"/>
        <v>39.51</v>
      </c>
      <c r="Q352" s="13" t="s">
        <v>8295</v>
      </c>
      <c r="R352" s="11" t="s">
        <v>8296</v>
      </c>
      <c r="S352" s="11">
        <f t="shared" si="22"/>
        <v>2014</v>
      </c>
    </row>
    <row r="353" spans="1:19" ht="43.2" hidden="1" x14ac:dyDescent="0.55000000000000004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s="10">
        <f t="shared" si="20"/>
        <v>42391.475289351853</v>
      </c>
      <c r="L353" t="b">
        <v>1</v>
      </c>
      <c r="M353">
        <v>294</v>
      </c>
      <c r="N353" t="b">
        <v>1</v>
      </c>
      <c r="O353">
        <f t="shared" si="21"/>
        <v>484</v>
      </c>
      <c r="P353" s="11">
        <f t="shared" si="23"/>
        <v>82.32</v>
      </c>
      <c r="Q353" s="13" t="s">
        <v>8295</v>
      </c>
      <c r="R353" s="11" t="s">
        <v>8296</v>
      </c>
      <c r="S353" s="11">
        <f t="shared" si="22"/>
        <v>2016</v>
      </c>
    </row>
    <row r="354" spans="1:19" ht="43.2" hidden="1" x14ac:dyDescent="0.55000000000000004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s="10">
        <f t="shared" si="20"/>
        <v>41863.429791666669</v>
      </c>
      <c r="L354" t="b">
        <v>1</v>
      </c>
      <c r="M354">
        <v>205</v>
      </c>
      <c r="N354" t="b">
        <v>1</v>
      </c>
      <c r="O354">
        <f t="shared" si="21"/>
        <v>127</v>
      </c>
      <c r="P354" s="11">
        <f t="shared" si="23"/>
        <v>117.6</v>
      </c>
      <c r="Q354" s="13" t="s">
        <v>8276</v>
      </c>
      <c r="R354" s="11" t="s">
        <v>8306</v>
      </c>
      <c r="S354" s="11">
        <f t="shared" si="22"/>
        <v>2014</v>
      </c>
    </row>
    <row r="355" spans="1:19" ht="28.8" hidden="1" x14ac:dyDescent="0.55000000000000004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s="10">
        <f t="shared" si="20"/>
        <v>41809.473275462966</v>
      </c>
      <c r="L355" t="b">
        <v>0</v>
      </c>
      <c r="M355">
        <v>135</v>
      </c>
      <c r="N355" t="b">
        <v>0</v>
      </c>
      <c r="O355">
        <f t="shared" si="21"/>
        <v>7</v>
      </c>
      <c r="P355" s="11">
        <f t="shared" si="23"/>
        <v>177.39</v>
      </c>
      <c r="Q355" s="13" t="s">
        <v>8276</v>
      </c>
      <c r="R355" s="11" t="s">
        <v>8278</v>
      </c>
      <c r="S355" s="11">
        <f t="shared" si="22"/>
        <v>2014</v>
      </c>
    </row>
    <row r="356" spans="1:19" ht="43.2" hidden="1" x14ac:dyDescent="0.55000000000000004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s="10">
        <f t="shared" si="20"/>
        <v>42370.580590277779</v>
      </c>
      <c r="L356" t="b">
        <v>1</v>
      </c>
      <c r="M356">
        <v>61</v>
      </c>
      <c r="N356" t="b">
        <v>1</v>
      </c>
      <c r="O356">
        <f t="shared" si="21"/>
        <v>119</v>
      </c>
      <c r="P356" s="11">
        <f t="shared" si="23"/>
        <v>388.98</v>
      </c>
      <c r="Q356" s="13" t="s">
        <v>8282</v>
      </c>
      <c r="R356" s="11" t="s">
        <v>8287</v>
      </c>
      <c r="S356" s="11">
        <f t="shared" si="22"/>
        <v>2016</v>
      </c>
    </row>
    <row r="357" spans="1:19" ht="43.2" hidden="1" x14ac:dyDescent="0.55000000000000004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s="10">
        <f t="shared" si="20"/>
        <v>42423.602500000001</v>
      </c>
      <c r="L357" t="b">
        <v>0</v>
      </c>
      <c r="M357">
        <v>124</v>
      </c>
      <c r="N357" t="b">
        <v>1</v>
      </c>
      <c r="O357">
        <f t="shared" si="21"/>
        <v>102</v>
      </c>
      <c r="P357" s="11">
        <f t="shared" si="23"/>
        <v>189.76</v>
      </c>
      <c r="Q357" s="13" t="s">
        <v>8293</v>
      </c>
      <c r="R357" s="11" t="s">
        <v>8309</v>
      </c>
      <c r="S357" s="11">
        <f t="shared" si="22"/>
        <v>2016</v>
      </c>
    </row>
    <row r="358" spans="1:19" ht="43.2" hidden="1" x14ac:dyDescent="0.55000000000000004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s="10">
        <f t="shared" si="20"/>
        <v>41909.969386574077</v>
      </c>
      <c r="L358" t="b">
        <v>1</v>
      </c>
      <c r="M358">
        <v>213</v>
      </c>
      <c r="N358" t="b">
        <v>1</v>
      </c>
      <c r="O358">
        <f t="shared" si="21"/>
        <v>118</v>
      </c>
      <c r="P358" s="11">
        <f t="shared" si="23"/>
        <v>110.35</v>
      </c>
      <c r="Q358" s="13" t="s">
        <v>8274</v>
      </c>
      <c r="R358" s="11" t="s">
        <v>8275</v>
      </c>
      <c r="S358" s="11">
        <f t="shared" si="22"/>
        <v>2014</v>
      </c>
    </row>
    <row r="359" spans="1:19" ht="43.2" hidden="1" x14ac:dyDescent="0.55000000000000004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s="10">
        <f t="shared" si="20"/>
        <v>41099.966944444444</v>
      </c>
      <c r="L359" t="b">
        <v>1</v>
      </c>
      <c r="M359">
        <v>105</v>
      </c>
      <c r="N359" t="b">
        <v>1</v>
      </c>
      <c r="O359">
        <f t="shared" si="21"/>
        <v>585</v>
      </c>
      <c r="P359" s="11">
        <f t="shared" si="23"/>
        <v>222.99</v>
      </c>
      <c r="Q359" s="13" t="s">
        <v>8276</v>
      </c>
      <c r="R359" s="11" t="s">
        <v>8306</v>
      </c>
      <c r="S359" s="11">
        <f t="shared" si="22"/>
        <v>2012</v>
      </c>
    </row>
    <row r="360" spans="1:19" ht="43.2" hidden="1" x14ac:dyDescent="0.55000000000000004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s="10">
        <f t="shared" si="20"/>
        <v>41841.850034722222</v>
      </c>
      <c r="L360" t="b">
        <v>0</v>
      </c>
      <c r="M360">
        <v>159</v>
      </c>
      <c r="N360" t="b">
        <v>1</v>
      </c>
      <c r="O360">
        <f t="shared" si="21"/>
        <v>106</v>
      </c>
      <c r="P360" s="11">
        <f t="shared" si="23"/>
        <v>146.44999999999999</v>
      </c>
      <c r="Q360" s="13" t="s">
        <v>8274</v>
      </c>
      <c r="R360" s="11" t="s">
        <v>8314</v>
      </c>
      <c r="S360" s="11">
        <f t="shared" si="22"/>
        <v>2014</v>
      </c>
    </row>
    <row r="361" spans="1:19" ht="43.2" hidden="1" x14ac:dyDescent="0.55000000000000004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s="10">
        <f t="shared" si="20"/>
        <v>41964.751342592594</v>
      </c>
      <c r="L361" t="b">
        <v>1</v>
      </c>
      <c r="M361">
        <v>241</v>
      </c>
      <c r="N361" t="b">
        <v>1</v>
      </c>
      <c r="O361">
        <f t="shared" si="21"/>
        <v>125</v>
      </c>
      <c r="P361" s="11">
        <f t="shared" si="23"/>
        <v>95.83</v>
      </c>
      <c r="Q361" s="13" t="s">
        <v>8295</v>
      </c>
      <c r="R361" s="11" t="s">
        <v>8296</v>
      </c>
      <c r="S361" s="11">
        <f t="shared" si="22"/>
        <v>2014</v>
      </c>
    </row>
    <row r="362" spans="1:19" ht="43.2" hidden="1" x14ac:dyDescent="0.55000000000000004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s="10">
        <f t="shared" si="20"/>
        <v>42741.599664351852</v>
      </c>
      <c r="L362" t="b">
        <v>0</v>
      </c>
      <c r="M362">
        <v>375</v>
      </c>
      <c r="N362" t="b">
        <v>1</v>
      </c>
      <c r="O362">
        <f t="shared" si="21"/>
        <v>105</v>
      </c>
      <c r="P362" s="11">
        <f t="shared" si="23"/>
        <v>61.56</v>
      </c>
      <c r="Q362" s="13" t="s">
        <v>8295</v>
      </c>
      <c r="R362" s="11" t="s">
        <v>8296</v>
      </c>
      <c r="S362" s="11">
        <f t="shared" si="22"/>
        <v>2017</v>
      </c>
    </row>
    <row r="363" spans="1:19" ht="43.2" hidden="1" x14ac:dyDescent="0.55000000000000004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s="10">
        <f t="shared" si="20"/>
        <v>42534.895625000005</v>
      </c>
      <c r="L363" t="b">
        <v>0</v>
      </c>
      <c r="M363">
        <v>175</v>
      </c>
      <c r="N363" t="b">
        <v>1</v>
      </c>
      <c r="O363">
        <f t="shared" si="21"/>
        <v>319</v>
      </c>
      <c r="P363" s="11">
        <f t="shared" si="23"/>
        <v>131.38</v>
      </c>
      <c r="Q363" s="13" t="s">
        <v>8274</v>
      </c>
      <c r="R363" s="11" t="s">
        <v>8314</v>
      </c>
      <c r="S363" s="11">
        <f t="shared" si="22"/>
        <v>2016</v>
      </c>
    </row>
    <row r="364" spans="1:19" ht="43.2" hidden="1" x14ac:dyDescent="0.55000000000000004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s="10">
        <f t="shared" si="20"/>
        <v>42218.169293981482</v>
      </c>
      <c r="L364" t="b">
        <v>0</v>
      </c>
      <c r="M364">
        <v>286</v>
      </c>
      <c r="N364" t="b">
        <v>1</v>
      </c>
      <c r="O364">
        <f t="shared" si="21"/>
        <v>115</v>
      </c>
      <c r="P364" s="11">
        <f t="shared" si="23"/>
        <v>80.19</v>
      </c>
      <c r="Q364" s="13" t="s">
        <v>8276</v>
      </c>
      <c r="R364" s="11" t="s">
        <v>8312</v>
      </c>
      <c r="S364" s="11">
        <f t="shared" si="22"/>
        <v>2015</v>
      </c>
    </row>
    <row r="365" spans="1:19" ht="43.2" hidden="1" x14ac:dyDescent="0.55000000000000004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s="10">
        <f t="shared" si="20"/>
        <v>42633.586122685185</v>
      </c>
      <c r="L365" t="b">
        <v>0</v>
      </c>
      <c r="M365">
        <v>514</v>
      </c>
      <c r="N365" t="b">
        <v>1</v>
      </c>
      <c r="O365">
        <f t="shared" si="21"/>
        <v>412</v>
      </c>
      <c r="P365" s="11">
        <f t="shared" si="23"/>
        <v>44.06</v>
      </c>
      <c r="Q365" s="13" t="s">
        <v>8290</v>
      </c>
      <c r="R365" s="11" t="s">
        <v>8308</v>
      </c>
      <c r="S365" s="11">
        <f t="shared" si="22"/>
        <v>2016</v>
      </c>
    </row>
    <row r="366" spans="1:19" ht="43.2" hidden="1" x14ac:dyDescent="0.55000000000000004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s="10">
        <f t="shared" si="20"/>
        <v>42626.668888888889</v>
      </c>
      <c r="L366" t="b">
        <v>0</v>
      </c>
      <c r="M366">
        <v>163</v>
      </c>
      <c r="N366" t="b">
        <v>1</v>
      </c>
      <c r="O366">
        <f t="shared" si="21"/>
        <v>2260300</v>
      </c>
      <c r="P366" s="11">
        <f t="shared" si="23"/>
        <v>138.66999999999999</v>
      </c>
      <c r="Q366" s="13" t="s">
        <v>8276</v>
      </c>
      <c r="R366" s="11" t="s">
        <v>8306</v>
      </c>
      <c r="S366" s="11">
        <f t="shared" si="22"/>
        <v>2016</v>
      </c>
    </row>
    <row r="367" spans="1:19" ht="43.2" hidden="1" x14ac:dyDescent="0.55000000000000004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s="10">
        <f t="shared" si="20"/>
        <v>42178.282372685186</v>
      </c>
      <c r="L367" t="b">
        <v>0</v>
      </c>
      <c r="M367">
        <v>104</v>
      </c>
      <c r="N367" t="b">
        <v>1</v>
      </c>
      <c r="O367">
        <f t="shared" si="21"/>
        <v>101</v>
      </c>
      <c r="P367" s="11">
        <f t="shared" si="23"/>
        <v>216.75</v>
      </c>
      <c r="Q367" s="13" t="s">
        <v>8267</v>
      </c>
      <c r="R367" s="11" t="s">
        <v>8272</v>
      </c>
      <c r="S367" s="11">
        <f t="shared" si="22"/>
        <v>2015</v>
      </c>
    </row>
    <row r="368" spans="1:19" ht="43.2" hidden="1" x14ac:dyDescent="0.55000000000000004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s="10">
        <f t="shared" si="20"/>
        <v>41980.781793981485</v>
      </c>
      <c r="L368" t="b">
        <v>0</v>
      </c>
      <c r="M368">
        <v>383</v>
      </c>
      <c r="N368" t="b">
        <v>1</v>
      </c>
      <c r="O368">
        <f t="shared" si="21"/>
        <v>112</v>
      </c>
      <c r="P368" s="11">
        <f t="shared" si="23"/>
        <v>58.54</v>
      </c>
      <c r="Q368" s="13" t="s">
        <v>8267</v>
      </c>
      <c r="R368" s="11" t="s">
        <v>8272</v>
      </c>
      <c r="S368" s="11">
        <f t="shared" si="22"/>
        <v>2014</v>
      </c>
    </row>
    <row r="369" spans="1:19" ht="43.2" hidden="1" x14ac:dyDescent="0.55000000000000004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s="10">
        <f t="shared" si="20"/>
        <v>41449.585162037038</v>
      </c>
      <c r="L369" t="b">
        <v>1</v>
      </c>
      <c r="M369">
        <v>159</v>
      </c>
      <c r="N369" t="b">
        <v>1</v>
      </c>
      <c r="O369">
        <f t="shared" si="21"/>
        <v>102</v>
      </c>
      <c r="P369" s="11">
        <f t="shared" si="23"/>
        <v>140.86000000000001</v>
      </c>
      <c r="Q369" s="13" t="s">
        <v>8282</v>
      </c>
      <c r="R369" s="11" t="s">
        <v>8283</v>
      </c>
      <c r="S369" s="11">
        <f t="shared" si="22"/>
        <v>2013</v>
      </c>
    </row>
    <row r="370" spans="1:19" ht="43.2" hidden="1" x14ac:dyDescent="0.55000000000000004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s="10">
        <f t="shared" si="20"/>
        <v>41929.164733796293</v>
      </c>
      <c r="L370" t="b">
        <v>0</v>
      </c>
      <c r="M370">
        <v>150</v>
      </c>
      <c r="N370" t="b">
        <v>1</v>
      </c>
      <c r="O370">
        <f t="shared" si="21"/>
        <v>112</v>
      </c>
      <c r="P370" s="11">
        <f t="shared" si="23"/>
        <v>148.97</v>
      </c>
      <c r="Q370" s="13" t="s">
        <v>8267</v>
      </c>
      <c r="R370" s="11" t="s">
        <v>8268</v>
      </c>
      <c r="S370" s="11">
        <f t="shared" si="22"/>
        <v>2014</v>
      </c>
    </row>
    <row r="371" spans="1:19" ht="43.2" hidden="1" x14ac:dyDescent="0.55000000000000004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s="10">
        <f t="shared" si="20"/>
        <v>42426.542592592596</v>
      </c>
      <c r="L371" t="b">
        <v>1</v>
      </c>
      <c r="M371">
        <v>329</v>
      </c>
      <c r="N371" t="b">
        <v>1</v>
      </c>
      <c r="O371">
        <f t="shared" si="21"/>
        <v>101</v>
      </c>
      <c r="P371" s="11">
        <f t="shared" si="23"/>
        <v>67.84</v>
      </c>
      <c r="Q371" s="13" t="s">
        <v>8295</v>
      </c>
      <c r="R371" s="11" t="s">
        <v>8296</v>
      </c>
      <c r="S371" s="11">
        <f t="shared" si="22"/>
        <v>2016</v>
      </c>
    </row>
    <row r="372" spans="1:19" ht="43.2" hidden="1" x14ac:dyDescent="0.55000000000000004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s="10">
        <f t="shared" si="20"/>
        <v>42668.176701388889</v>
      </c>
      <c r="L372" t="b">
        <v>0</v>
      </c>
      <c r="M372">
        <v>107</v>
      </c>
      <c r="N372" t="b">
        <v>1</v>
      </c>
      <c r="O372">
        <f t="shared" si="21"/>
        <v>148</v>
      </c>
      <c r="P372" s="11">
        <f t="shared" si="23"/>
        <v>207.62</v>
      </c>
      <c r="Q372" s="13" t="s">
        <v>8295</v>
      </c>
      <c r="R372" s="11" t="s">
        <v>8296</v>
      </c>
      <c r="S372" s="11">
        <f t="shared" si="22"/>
        <v>2016</v>
      </c>
    </row>
    <row r="373" spans="1:19" ht="28.8" hidden="1" x14ac:dyDescent="0.55000000000000004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s="10">
        <f t="shared" si="20"/>
        <v>42654.177187499998</v>
      </c>
      <c r="L373" t="b">
        <v>0</v>
      </c>
      <c r="M373">
        <v>191</v>
      </c>
      <c r="N373" t="b">
        <v>1</v>
      </c>
      <c r="O373">
        <f t="shared" si="21"/>
        <v>112</v>
      </c>
      <c r="P373" s="11">
        <f t="shared" si="23"/>
        <v>116.21</v>
      </c>
      <c r="Q373" s="13" t="s">
        <v>8295</v>
      </c>
      <c r="R373" s="11" t="s">
        <v>8296</v>
      </c>
      <c r="S373" s="11">
        <f t="shared" si="22"/>
        <v>2016</v>
      </c>
    </row>
    <row r="374" spans="1:19" ht="57.6" hidden="1" x14ac:dyDescent="0.55000000000000004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s="10">
        <f t="shared" si="20"/>
        <v>42529.632754629631</v>
      </c>
      <c r="L374" t="b">
        <v>1</v>
      </c>
      <c r="M374">
        <v>171</v>
      </c>
      <c r="N374" t="b">
        <v>0</v>
      </c>
      <c r="O374">
        <f t="shared" si="21"/>
        <v>63</v>
      </c>
      <c r="P374" s="11">
        <f t="shared" si="23"/>
        <v>128.62</v>
      </c>
      <c r="Q374" s="13" t="s">
        <v>8276</v>
      </c>
      <c r="R374" s="11" t="s">
        <v>8313</v>
      </c>
      <c r="S374" s="11">
        <f t="shared" si="22"/>
        <v>2016</v>
      </c>
    </row>
    <row r="375" spans="1:19" ht="28.8" hidden="1" x14ac:dyDescent="0.55000000000000004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s="10">
        <f t="shared" si="20"/>
        <v>42583.615081018521</v>
      </c>
      <c r="L375" t="b">
        <v>0</v>
      </c>
      <c r="M375">
        <v>392</v>
      </c>
      <c r="N375" t="b">
        <v>1</v>
      </c>
      <c r="O375">
        <f t="shared" si="21"/>
        <v>110</v>
      </c>
      <c r="P375" s="11">
        <f t="shared" si="23"/>
        <v>55.96</v>
      </c>
      <c r="Q375" s="13" t="s">
        <v>8290</v>
      </c>
      <c r="R375" s="11" t="s">
        <v>8308</v>
      </c>
      <c r="S375" s="11">
        <f t="shared" si="22"/>
        <v>2016</v>
      </c>
    </row>
    <row r="376" spans="1:19" ht="43.2" hidden="1" x14ac:dyDescent="0.55000000000000004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s="10">
        <f t="shared" si="20"/>
        <v>42461.747199074074</v>
      </c>
      <c r="L376" t="b">
        <v>0</v>
      </c>
      <c r="M376">
        <v>238</v>
      </c>
      <c r="N376" t="b">
        <v>1</v>
      </c>
      <c r="O376">
        <f t="shared" si="21"/>
        <v>110</v>
      </c>
      <c r="P376" s="11">
        <f t="shared" si="23"/>
        <v>92.04</v>
      </c>
      <c r="Q376" s="13" t="s">
        <v>8274</v>
      </c>
      <c r="R376" s="11" t="s">
        <v>8275</v>
      </c>
      <c r="S376" s="11">
        <f t="shared" si="22"/>
        <v>2016</v>
      </c>
    </row>
    <row r="377" spans="1:19" ht="43.2" hidden="1" x14ac:dyDescent="0.55000000000000004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s="10">
        <f t="shared" si="20"/>
        <v>42135.60020833333</v>
      </c>
      <c r="L377" t="b">
        <v>0</v>
      </c>
      <c r="M377">
        <v>270</v>
      </c>
      <c r="N377" t="b">
        <v>1</v>
      </c>
      <c r="O377">
        <f t="shared" si="21"/>
        <v>104</v>
      </c>
      <c r="P377" s="11">
        <f t="shared" si="23"/>
        <v>81.13</v>
      </c>
      <c r="Q377" s="13" t="s">
        <v>8274</v>
      </c>
      <c r="R377" s="11" t="s">
        <v>8275</v>
      </c>
      <c r="S377" s="11">
        <f t="shared" si="22"/>
        <v>2015</v>
      </c>
    </row>
    <row r="378" spans="1:19" ht="28.8" hidden="1" x14ac:dyDescent="0.55000000000000004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s="10">
        <f t="shared" si="20"/>
        <v>42745.600243055553</v>
      </c>
      <c r="L378" t="b">
        <v>0</v>
      </c>
      <c r="M378">
        <v>340</v>
      </c>
      <c r="N378" t="b">
        <v>1</v>
      </c>
      <c r="O378">
        <f t="shared" si="21"/>
        <v>122</v>
      </c>
      <c r="P378" s="11">
        <f t="shared" si="23"/>
        <v>64.37</v>
      </c>
      <c r="Q378" s="13" t="s">
        <v>8282</v>
      </c>
      <c r="R378" s="11" t="s">
        <v>8283</v>
      </c>
      <c r="S378" s="11">
        <f t="shared" si="22"/>
        <v>2017</v>
      </c>
    </row>
    <row r="379" spans="1:19" ht="43.2" hidden="1" x14ac:dyDescent="0.55000000000000004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s="10">
        <f t="shared" si="20"/>
        <v>42115.74754629629</v>
      </c>
      <c r="L379" t="b">
        <v>1</v>
      </c>
      <c r="M379">
        <v>465</v>
      </c>
      <c r="N379" t="b">
        <v>1</v>
      </c>
      <c r="O379">
        <f t="shared" si="21"/>
        <v>146</v>
      </c>
      <c r="P379" s="11">
        <f t="shared" si="23"/>
        <v>47.06</v>
      </c>
      <c r="Q379" s="13" t="s">
        <v>8276</v>
      </c>
      <c r="R379" s="11" t="s">
        <v>8312</v>
      </c>
      <c r="S379" s="11">
        <f t="shared" si="22"/>
        <v>2015</v>
      </c>
    </row>
    <row r="380" spans="1:19" ht="43.2" hidden="1" x14ac:dyDescent="0.55000000000000004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s="10">
        <f t="shared" si="20"/>
        <v>42409.776076388895</v>
      </c>
      <c r="L380" t="b">
        <v>0</v>
      </c>
      <c r="M380">
        <v>273</v>
      </c>
      <c r="N380" t="b">
        <v>1</v>
      </c>
      <c r="O380">
        <f t="shared" si="21"/>
        <v>104</v>
      </c>
      <c r="P380" s="11">
        <f t="shared" si="23"/>
        <v>79.97</v>
      </c>
      <c r="Q380" s="13" t="s">
        <v>8295</v>
      </c>
      <c r="R380" s="11" t="s">
        <v>8296</v>
      </c>
      <c r="S380" s="11">
        <f t="shared" si="22"/>
        <v>2016</v>
      </c>
    </row>
    <row r="381" spans="1:19" ht="43.2" hidden="1" x14ac:dyDescent="0.55000000000000004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s="10">
        <f t="shared" si="20"/>
        <v>41610.794421296298</v>
      </c>
      <c r="L381" t="b">
        <v>0</v>
      </c>
      <c r="M381">
        <v>236</v>
      </c>
      <c r="N381" t="b">
        <v>1</v>
      </c>
      <c r="O381">
        <f t="shared" si="21"/>
        <v>109</v>
      </c>
      <c r="P381" s="11">
        <f t="shared" si="23"/>
        <v>92.13</v>
      </c>
      <c r="Q381" s="13" t="s">
        <v>8274</v>
      </c>
      <c r="R381" s="11" t="s">
        <v>8314</v>
      </c>
      <c r="S381" s="11">
        <f t="shared" si="22"/>
        <v>2013</v>
      </c>
    </row>
    <row r="382" spans="1:19" ht="43.2" hidden="1" x14ac:dyDescent="0.55000000000000004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s="10">
        <f t="shared" si="20"/>
        <v>40555.322662037033</v>
      </c>
      <c r="L382" t="b">
        <v>0</v>
      </c>
      <c r="M382">
        <v>246</v>
      </c>
      <c r="N382" t="b">
        <v>1</v>
      </c>
      <c r="O382">
        <f t="shared" si="21"/>
        <v>120</v>
      </c>
      <c r="P382" s="11">
        <f t="shared" si="23"/>
        <v>88.15</v>
      </c>
      <c r="Q382" s="13" t="s">
        <v>8282</v>
      </c>
      <c r="R382" s="11" t="s">
        <v>8286</v>
      </c>
      <c r="S382" s="11">
        <f t="shared" si="22"/>
        <v>2011</v>
      </c>
    </row>
    <row r="383" spans="1:19" ht="43.2" hidden="1" x14ac:dyDescent="0.55000000000000004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s="10">
        <f t="shared" si="20"/>
        <v>41193.032013888893</v>
      </c>
      <c r="L383" t="b">
        <v>1</v>
      </c>
      <c r="M383">
        <v>332</v>
      </c>
      <c r="N383" t="b">
        <v>1</v>
      </c>
      <c r="O383">
        <f t="shared" si="21"/>
        <v>108</v>
      </c>
      <c r="P383" s="11">
        <f t="shared" si="23"/>
        <v>65.3</v>
      </c>
      <c r="Q383" s="13" t="s">
        <v>8267</v>
      </c>
      <c r="R383" s="11" t="s">
        <v>8272</v>
      </c>
      <c r="S383" s="11">
        <f t="shared" si="22"/>
        <v>2012</v>
      </c>
    </row>
    <row r="384" spans="1:19" ht="43.2" hidden="1" x14ac:dyDescent="0.55000000000000004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s="10">
        <f t="shared" si="20"/>
        <v>42751.533391203702</v>
      </c>
      <c r="L384" t="b">
        <v>1</v>
      </c>
      <c r="M384">
        <v>196</v>
      </c>
      <c r="N384" t="b">
        <v>1</v>
      </c>
      <c r="O384">
        <f t="shared" si="21"/>
        <v>124</v>
      </c>
      <c r="P384" s="11">
        <f t="shared" si="23"/>
        <v>110.39</v>
      </c>
      <c r="Q384" s="13" t="s">
        <v>8295</v>
      </c>
      <c r="R384" s="11" t="s">
        <v>8296</v>
      </c>
      <c r="S384" s="11">
        <f t="shared" si="22"/>
        <v>2017</v>
      </c>
    </row>
    <row r="385" spans="1:19" ht="43.2" hidden="1" x14ac:dyDescent="0.55000000000000004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s="10">
        <f t="shared" si="20"/>
        <v>42552.315127314811</v>
      </c>
      <c r="L385" t="b">
        <v>1</v>
      </c>
      <c r="M385">
        <v>224</v>
      </c>
      <c r="N385" t="b">
        <v>1</v>
      </c>
      <c r="O385">
        <f t="shared" si="21"/>
        <v>180</v>
      </c>
      <c r="P385" s="11">
        <f t="shared" si="23"/>
        <v>96.38</v>
      </c>
      <c r="Q385" s="13" t="s">
        <v>8295</v>
      </c>
      <c r="R385" s="11" t="s">
        <v>8296</v>
      </c>
      <c r="S385" s="11">
        <f t="shared" si="22"/>
        <v>2016</v>
      </c>
    </row>
    <row r="386" spans="1:19" ht="43.2" hidden="1" x14ac:dyDescent="0.55000000000000004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s="10">
        <f t="shared" ref="K386:K449" si="24">(((J386/60)/60)/24)+DATE(1970,1,1)</f>
        <v>41933.291643518518</v>
      </c>
      <c r="L386" t="b">
        <v>1</v>
      </c>
      <c r="M386">
        <v>202</v>
      </c>
      <c r="N386" t="b">
        <v>1</v>
      </c>
      <c r="O386">
        <f t="shared" ref="O386:O449" si="25">ROUND(E386/D386*100,0)</f>
        <v>108</v>
      </c>
      <c r="P386" s="11">
        <f t="shared" si="23"/>
        <v>106.8</v>
      </c>
      <c r="Q386" s="13" t="s">
        <v>8274</v>
      </c>
      <c r="R386" s="11" t="s">
        <v>8275</v>
      </c>
      <c r="S386" s="11">
        <f t="shared" ref="S386:S449" si="26">YEAR(K386)</f>
        <v>2014</v>
      </c>
    </row>
    <row r="387" spans="1:19" ht="28.8" hidden="1" x14ac:dyDescent="0.55000000000000004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s="10">
        <f t="shared" si="24"/>
        <v>41017.885462962964</v>
      </c>
      <c r="L387" t="b">
        <v>1</v>
      </c>
      <c r="M387">
        <v>220</v>
      </c>
      <c r="N387" t="b">
        <v>1</v>
      </c>
      <c r="O387">
        <f t="shared" si="25"/>
        <v>107</v>
      </c>
      <c r="P387" s="11">
        <f t="shared" ref="P387:P450" si="27">IFERROR(ROUND(E387/M387,2),0)</f>
        <v>97.64</v>
      </c>
      <c r="Q387" s="13" t="s">
        <v>8267</v>
      </c>
      <c r="R387" s="11" t="s">
        <v>8272</v>
      </c>
      <c r="S387" s="11">
        <f t="shared" si="26"/>
        <v>2012</v>
      </c>
    </row>
    <row r="388" spans="1:19" ht="43.2" hidden="1" x14ac:dyDescent="0.55000000000000004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s="10">
        <f t="shared" si="24"/>
        <v>41134.751550925925</v>
      </c>
      <c r="L388" t="b">
        <v>1</v>
      </c>
      <c r="M388">
        <v>238</v>
      </c>
      <c r="N388" t="b">
        <v>1</v>
      </c>
      <c r="O388">
        <f t="shared" si="25"/>
        <v>119</v>
      </c>
      <c r="P388" s="11">
        <f t="shared" si="27"/>
        <v>89.96</v>
      </c>
      <c r="Q388" s="13" t="s">
        <v>8267</v>
      </c>
      <c r="R388" s="11" t="s">
        <v>8272</v>
      </c>
      <c r="S388" s="11">
        <f t="shared" si="26"/>
        <v>2012</v>
      </c>
    </row>
    <row r="389" spans="1:19" ht="43.2" hidden="1" x14ac:dyDescent="0.55000000000000004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s="10">
        <f t="shared" si="24"/>
        <v>42514.671099537038</v>
      </c>
      <c r="L389" t="b">
        <v>0</v>
      </c>
      <c r="M389">
        <v>99</v>
      </c>
      <c r="N389" t="b">
        <v>0</v>
      </c>
      <c r="O389">
        <f t="shared" si="25"/>
        <v>43</v>
      </c>
      <c r="P389" s="11">
        <f t="shared" si="27"/>
        <v>215.96</v>
      </c>
      <c r="Q389" s="13" t="s">
        <v>8276</v>
      </c>
      <c r="R389" s="11" t="s">
        <v>8305</v>
      </c>
      <c r="S389" s="11">
        <f t="shared" si="26"/>
        <v>2016</v>
      </c>
    </row>
    <row r="390" spans="1:19" ht="43.2" hidden="1" x14ac:dyDescent="0.55000000000000004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s="10">
        <f t="shared" si="24"/>
        <v>42687.875775462962</v>
      </c>
      <c r="L390" t="b">
        <v>0</v>
      </c>
      <c r="M390">
        <v>95</v>
      </c>
      <c r="N390" t="b">
        <v>1</v>
      </c>
      <c r="O390">
        <f t="shared" si="25"/>
        <v>107</v>
      </c>
      <c r="P390" s="11">
        <f t="shared" si="27"/>
        <v>224.85</v>
      </c>
      <c r="Q390" s="13" t="s">
        <v>8267</v>
      </c>
      <c r="R390" s="11" t="s">
        <v>8272</v>
      </c>
      <c r="S390" s="11">
        <f t="shared" si="26"/>
        <v>2016</v>
      </c>
    </row>
    <row r="391" spans="1:19" ht="43.2" hidden="1" x14ac:dyDescent="0.55000000000000004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s="10">
        <f t="shared" si="24"/>
        <v>42207.746678240743</v>
      </c>
      <c r="L391" t="b">
        <v>0</v>
      </c>
      <c r="M391">
        <v>80</v>
      </c>
      <c r="N391" t="b">
        <v>1</v>
      </c>
      <c r="O391">
        <f t="shared" si="25"/>
        <v>107</v>
      </c>
      <c r="P391" s="11">
        <f t="shared" si="27"/>
        <v>267</v>
      </c>
      <c r="Q391" s="13" t="s">
        <v>8276</v>
      </c>
      <c r="R391" s="11" t="s">
        <v>8313</v>
      </c>
      <c r="S391" s="11">
        <f t="shared" si="26"/>
        <v>2015</v>
      </c>
    </row>
    <row r="392" spans="1:19" ht="43.2" hidden="1" x14ac:dyDescent="0.55000000000000004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s="10">
        <f t="shared" si="24"/>
        <v>42331.551307870366</v>
      </c>
      <c r="L392" t="b">
        <v>1</v>
      </c>
      <c r="M392">
        <v>158</v>
      </c>
      <c r="N392" t="b">
        <v>1</v>
      </c>
      <c r="O392">
        <f t="shared" si="25"/>
        <v>107</v>
      </c>
      <c r="P392" s="11">
        <f t="shared" si="27"/>
        <v>134.91</v>
      </c>
      <c r="Q392" s="13" t="s">
        <v>8267</v>
      </c>
      <c r="R392" s="11" t="s">
        <v>8272</v>
      </c>
      <c r="S392" s="11">
        <f t="shared" si="26"/>
        <v>2015</v>
      </c>
    </row>
    <row r="393" spans="1:19" ht="28.8" hidden="1" x14ac:dyDescent="0.55000000000000004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s="10">
        <f t="shared" si="24"/>
        <v>42009.973946759259</v>
      </c>
      <c r="L393" t="b">
        <v>0</v>
      </c>
      <c r="M393">
        <v>400</v>
      </c>
      <c r="N393" t="b">
        <v>0</v>
      </c>
      <c r="O393">
        <f t="shared" si="25"/>
        <v>47</v>
      </c>
      <c r="P393" s="11">
        <f t="shared" si="27"/>
        <v>53.25</v>
      </c>
      <c r="Q393" s="13" t="s">
        <v>8276</v>
      </c>
      <c r="R393" s="11" t="s">
        <v>8278</v>
      </c>
      <c r="S393" s="11">
        <f t="shared" si="26"/>
        <v>2015</v>
      </c>
    </row>
    <row r="394" spans="1:19" ht="43.2" hidden="1" x14ac:dyDescent="0.55000000000000004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s="10">
        <f t="shared" si="24"/>
        <v>41891.976388888892</v>
      </c>
      <c r="L394" t="b">
        <v>1</v>
      </c>
      <c r="M394">
        <v>124</v>
      </c>
      <c r="N394" t="b">
        <v>0</v>
      </c>
      <c r="O394">
        <f t="shared" si="25"/>
        <v>65</v>
      </c>
      <c r="P394" s="11">
        <f t="shared" si="27"/>
        <v>170.63</v>
      </c>
      <c r="Q394" s="13" t="s">
        <v>8295</v>
      </c>
      <c r="R394" s="11" t="s">
        <v>8296</v>
      </c>
      <c r="S394" s="11">
        <f t="shared" si="26"/>
        <v>2014</v>
      </c>
    </row>
    <row r="395" spans="1:19" ht="28.8" hidden="1" x14ac:dyDescent="0.55000000000000004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s="10">
        <f t="shared" si="24"/>
        <v>42694.98128472222</v>
      </c>
      <c r="L395" t="b">
        <v>0</v>
      </c>
      <c r="M395">
        <v>57</v>
      </c>
      <c r="N395" t="b">
        <v>0</v>
      </c>
      <c r="O395">
        <f t="shared" si="25"/>
        <v>28</v>
      </c>
      <c r="P395" s="11">
        <f t="shared" si="27"/>
        <v>370.95</v>
      </c>
      <c r="Q395" s="13" t="s">
        <v>8290</v>
      </c>
      <c r="R395" s="11" t="s">
        <v>8291</v>
      </c>
      <c r="S395" s="11">
        <f t="shared" si="26"/>
        <v>2016</v>
      </c>
    </row>
    <row r="396" spans="1:19" ht="43.2" hidden="1" x14ac:dyDescent="0.55000000000000004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s="10">
        <f t="shared" si="24"/>
        <v>42222.622766203705</v>
      </c>
      <c r="L396" t="b">
        <v>0</v>
      </c>
      <c r="M396">
        <v>56</v>
      </c>
      <c r="N396" t="b">
        <v>1</v>
      </c>
      <c r="O396">
        <f t="shared" si="25"/>
        <v>105</v>
      </c>
      <c r="P396" s="11">
        <f t="shared" si="27"/>
        <v>373.56</v>
      </c>
      <c r="Q396" s="13" t="s">
        <v>8276</v>
      </c>
      <c r="R396" s="11" t="s">
        <v>8313</v>
      </c>
      <c r="S396" s="11">
        <f t="shared" si="26"/>
        <v>2015</v>
      </c>
    </row>
    <row r="397" spans="1:19" ht="43.2" hidden="1" x14ac:dyDescent="0.55000000000000004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s="10">
        <f t="shared" si="24"/>
        <v>40998.051192129627</v>
      </c>
      <c r="L397" t="b">
        <v>1</v>
      </c>
      <c r="M397">
        <v>321</v>
      </c>
      <c r="N397" t="b">
        <v>1</v>
      </c>
      <c r="O397">
        <f t="shared" si="25"/>
        <v>104</v>
      </c>
      <c r="P397" s="11">
        <f t="shared" si="27"/>
        <v>64.930000000000007</v>
      </c>
      <c r="Q397" s="13" t="s">
        <v>8276</v>
      </c>
      <c r="R397" s="11" t="s">
        <v>8312</v>
      </c>
      <c r="S397" s="11">
        <f t="shared" si="26"/>
        <v>2012</v>
      </c>
    </row>
    <row r="398" spans="1:19" ht="43.2" hidden="1" x14ac:dyDescent="0.55000000000000004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s="10">
        <f t="shared" si="24"/>
        <v>40868.219814814816</v>
      </c>
      <c r="L398" t="b">
        <v>1</v>
      </c>
      <c r="M398">
        <v>150</v>
      </c>
      <c r="N398" t="b">
        <v>1</v>
      </c>
      <c r="O398">
        <f t="shared" si="25"/>
        <v>104</v>
      </c>
      <c r="P398" s="11">
        <f t="shared" si="27"/>
        <v>138.80000000000001</v>
      </c>
      <c r="Q398" s="13" t="s">
        <v>8267</v>
      </c>
      <c r="R398" s="11" t="s">
        <v>8272</v>
      </c>
      <c r="S398" s="11">
        <f t="shared" si="26"/>
        <v>2011</v>
      </c>
    </row>
    <row r="399" spans="1:19" hidden="1" x14ac:dyDescent="0.55000000000000004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s="10">
        <f t="shared" si="24"/>
        <v>41943.791030092594</v>
      </c>
      <c r="L399" t="b">
        <v>0</v>
      </c>
      <c r="M399">
        <v>78</v>
      </c>
      <c r="N399" t="b">
        <v>1</v>
      </c>
      <c r="O399">
        <f t="shared" si="25"/>
        <v>104</v>
      </c>
      <c r="P399" s="11">
        <f t="shared" si="27"/>
        <v>266.08999999999997</v>
      </c>
      <c r="Q399" s="13" t="s">
        <v>8282</v>
      </c>
      <c r="R399" s="11" t="s">
        <v>8311</v>
      </c>
      <c r="S399" s="11">
        <f t="shared" si="26"/>
        <v>2014</v>
      </c>
    </row>
    <row r="400" spans="1:19" ht="43.2" hidden="1" x14ac:dyDescent="0.55000000000000004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s="10">
        <f t="shared" si="24"/>
        <v>41228.650196759263</v>
      </c>
      <c r="L400" t="b">
        <v>0</v>
      </c>
      <c r="M400">
        <v>209</v>
      </c>
      <c r="N400" t="b">
        <v>1</v>
      </c>
      <c r="O400">
        <f t="shared" si="25"/>
        <v>138</v>
      </c>
      <c r="P400" s="11">
        <f t="shared" si="27"/>
        <v>98.99</v>
      </c>
      <c r="Q400" s="13" t="s">
        <v>8282</v>
      </c>
      <c r="R400" s="11" t="s">
        <v>8283</v>
      </c>
      <c r="S400" s="11">
        <f t="shared" si="26"/>
        <v>2012</v>
      </c>
    </row>
    <row r="401" spans="1:19" ht="43.2" hidden="1" x14ac:dyDescent="0.55000000000000004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s="10">
        <f t="shared" si="24"/>
        <v>42152.640833333338</v>
      </c>
      <c r="L401" t="b">
        <v>0</v>
      </c>
      <c r="M401">
        <v>100</v>
      </c>
      <c r="N401" t="b">
        <v>1</v>
      </c>
      <c r="O401">
        <f t="shared" si="25"/>
        <v>106</v>
      </c>
      <c r="P401" s="11">
        <f t="shared" si="27"/>
        <v>206.31</v>
      </c>
      <c r="Q401" s="13" t="s">
        <v>8290</v>
      </c>
      <c r="R401" s="11" t="s">
        <v>8308</v>
      </c>
      <c r="S401" s="11">
        <f t="shared" si="26"/>
        <v>2015</v>
      </c>
    </row>
    <row r="402" spans="1:19" ht="28.8" hidden="1" x14ac:dyDescent="0.55000000000000004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s="10">
        <f t="shared" si="24"/>
        <v>40675.71</v>
      </c>
      <c r="L402" t="b">
        <v>1</v>
      </c>
      <c r="M402">
        <v>202</v>
      </c>
      <c r="N402" t="b">
        <v>1</v>
      </c>
      <c r="O402">
        <f t="shared" si="25"/>
        <v>114</v>
      </c>
      <c r="P402" s="11">
        <f t="shared" si="27"/>
        <v>101.83</v>
      </c>
      <c r="Q402" s="13" t="s">
        <v>8267</v>
      </c>
      <c r="R402" s="11" t="s">
        <v>8272</v>
      </c>
      <c r="S402" s="11">
        <f t="shared" si="26"/>
        <v>2011</v>
      </c>
    </row>
    <row r="403" spans="1:19" ht="28.8" hidden="1" x14ac:dyDescent="0.55000000000000004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s="10">
        <f t="shared" si="24"/>
        <v>42388.708645833336</v>
      </c>
      <c r="L403" t="b">
        <v>0</v>
      </c>
      <c r="M403">
        <v>95</v>
      </c>
      <c r="N403" t="b">
        <v>0</v>
      </c>
      <c r="O403">
        <f t="shared" si="25"/>
        <v>82</v>
      </c>
      <c r="P403" s="11">
        <f t="shared" si="27"/>
        <v>216.34</v>
      </c>
      <c r="Q403" s="13" t="s">
        <v>8276</v>
      </c>
      <c r="R403" s="11" t="s">
        <v>8278</v>
      </c>
      <c r="S403" s="11">
        <f t="shared" si="26"/>
        <v>2016</v>
      </c>
    </row>
    <row r="404" spans="1:19" ht="43.2" hidden="1" x14ac:dyDescent="0.55000000000000004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s="10">
        <f t="shared" si="24"/>
        <v>41786.614363425928</v>
      </c>
      <c r="L404" t="b">
        <v>1</v>
      </c>
      <c r="M404">
        <v>211</v>
      </c>
      <c r="N404" t="b">
        <v>1</v>
      </c>
      <c r="O404">
        <f t="shared" si="25"/>
        <v>111</v>
      </c>
      <c r="P404" s="11">
        <f t="shared" si="27"/>
        <v>97.11</v>
      </c>
      <c r="Q404" s="13" t="s">
        <v>8295</v>
      </c>
      <c r="R404" s="11" t="s">
        <v>8296</v>
      </c>
      <c r="S404" s="11">
        <f t="shared" si="26"/>
        <v>2014</v>
      </c>
    </row>
    <row r="405" spans="1:19" ht="43.2" hidden="1" x14ac:dyDescent="0.55000000000000004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s="10">
        <f t="shared" si="24"/>
        <v>41561.807349537034</v>
      </c>
      <c r="L405" t="b">
        <v>0</v>
      </c>
      <c r="M405">
        <v>301</v>
      </c>
      <c r="N405" t="b">
        <v>1</v>
      </c>
      <c r="O405">
        <f t="shared" si="25"/>
        <v>157</v>
      </c>
      <c r="P405" s="11">
        <f t="shared" si="27"/>
        <v>67.97</v>
      </c>
      <c r="Q405" s="13" t="s">
        <v>8290</v>
      </c>
      <c r="R405" s="11" t="s">
        <v>8308</v>
      </c>
      <c r="S405" s="11">
        <f t="shared" si="26"/>
        <v>2013</v>
      </c>
    </row>
    <row r="406" spans="1:19" ht="43.2" hidden="1" x14ac:dyDescent="0.55000000000000004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s="10">
        <f t="shared" si="24"/>
        <v>42445.823055555549</v>
      </c>
      <c r="L406" t="b">
        <v>1</v>
      </c>
      <c r="M406">
        <v>206</v>
      </c>
      <c r="N406" t="b">
        <v>1</v>
      </c>
      <c r="O406">
        <f t="shared" si="25"/>
        <v>109</v>
      </c>
      <c r="P406" s="11">
        <f t="shared" si="27"/>
        <v>99.16</v>
      </c>
      <c r="Q406" s="13" t="s">
        <v>8282</v>
      </c>
      <c r="R406" s="11" t="s">
        <v>8283</v>
      </c>
      <c r="S406" s="11">
        <f t="shared" si="26"/>
        <v>2016</v>
      </c>
    </row>
    <row r="407" spans="1:19" ht="28.8" hidden="1" x14ac:dyDescent="0.55000000000000004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s="10">
        <f t="shared" si="24"/>
        <v>42247.616400462968</v>
      </c>
      <c r="L407" t="b">
        <v>0</v>
      </c>
      <c r="M407">
        <v>222</v>
      </c>
      <c r="N407" t="b">
        <v>1</v>
      </c>
      <c r="O407">
        <f t="shared" si="25"/>
        <v>146</v>
      </c>
      <c r="P407" s="11">
        <f t="shared" si="27"/>
        <v>91.88</v>
      </c>
      <c r="Q407" s="13" t="s">
        <v>8295</v>
      </c>
      <c r="R407" s="11" t="s">
        <v>8296</v>
      </c>
      <c r="S407" s="11">
        <f t="shared" si="26"/>
        <v>2015</v>
      </c>
    </row>
    <row r="408" spans="1:19" ht="43.2" hidden="1" x14ac:dyDescent="0.55000000000000004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s="10">
        <f t="shared" si="24"/>
        <v>42602.576712962968</v>
      </c>
      <c r="L408" t="b">
        <v>1</v>
      </c>
      <c r="M408">
        <v>115</v>
      </c>
      <c r="N408" t="b">
        <v>1</v>
      </c>
      <c r="O408">
        <f t="shared" si="25"/>
        <v>102</v>
      </c>
      <c r="P408" s="11">
        <f t="shared" si="27"/>
        <v>177.09</v>
      </c>
      <c r="Q408" s="13" t="s">
        <v>8274</v>
      </c>
      <c r="R408" s="11" t="s">
        <v>8275</v>
      </c>
      <c r="S408" s="11">
        <f t="shared" si="26"/>
        <v>2016</v>
      </c>
    </row>
    <row r="409" spans="1:19" ht="28.8" hidden="1" x14ac:dyDescent="0.55000000000000004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s="10">
        <f t="shared" si="24"/>
        <v>41298.509965277779</v>
      </c>
      <c r="L409" t="b">
        <v>0</v>
      </c>
      <c r="M409">
        <v>185</v>
      </c>
      <c r="N409" t="b">
        <v>1</v>
      </c>
      <c r="O409">
        <f t="shared" si="25"/>
        <v>113</v>
      </c>
      <c r="P409" s="11">
        <f t="shared" si="27"/>
        <v>109.96</v>
      </c>
      <c r="Q409" s="13" t="s">
        <v>8282</v>
      </c>
      <c r="R409" s="11" t="s">
        <v>8311</v>
      </c>
      <c r="S409" s="11">
        <f t="shared" si="26"/>
        <v>2013</v>
      </c>
    </row>
    <row r="410" spans="1:19" ht="28.8" hidden="1" x14ac:dyDescent="0.55000000000000004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s="10">
        <f t="shared" si="24"/>
        <v>42382.74009259259</v>
      </c>
      <c r="L410" t="b">
        <v>0</v>
      </c>
      <c r="M410">
        <v>120</v>
      </c>
      <c r="N410" t="b">
        <v>1</v>
      </c>
      <c r="O410">
        <f t="shared" si="25"/>
        <v>101</v>
      </c>
      <c r="P410" s="11">
        <f t="shared" si="27"/>
        <v>168.78</v>
      </c>
      <c r="Q410" s="13" t="s">
        <v>8279</v>
      </c>
      <c r="R410" s="11" t="s">
        <v>8280</v>
      </c>
      <c r="S410" s="11">
        <f t="shared" si="26"/>
        <v>2016</v>
      </c>
    </row>
    <row r="411" spans="1:19" ht="43.2" hidden="1" x14ac:dyDescent="0.55000000000000004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s="10">
        <f t="shared" si="24"/>
        <v>41878.627187500002</v>
      </c>
      <c r="L411" t="b">
        <v>0</v>
      </c>
      <c r="M411">
        <v>101</v>
      </c>
      <c r="N411" t="b">
        <v>1</v>
      </c>
      <c r="O411">
        <f t="shared" si="25"/>
        <v>109</v>
      </c>
      <c r="P411" s="11">
        <f t="shared" si="27"/>
        <v>199.9</v>
      </c>
      <c r="Q411" s="13" t="s">
        <v>8267</v>
      </c>
      <c r="R411" s="11" t="s">
        <v>8268</v>
      </c>
      <c r="S411" s="11">
        <f t="shared" si="26"/>
        <v>2014</v>
      </c>
    </row>
    <row r="412" spans="1:19" ht="43.2" hidden="1" x14ac:dyDescent="0.55000000000000004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s="10">
        <f t="shared" si="24"/>
        <v>42089.72802083334</v>
      </c>
      <c r="L412" t="b">
        <v>1</v>
      </c>
      <c r="M412">
        <v>142</v>
      </c>
      <c r="N412" t="b">
        <v>1</v>
      </c>
      <c r="O412">
        <f t="shared" si="25"/>
        <v>101</v>
      </c>
      <c r="P412" s="11">
        <f t="shared" si="27"/>
        <v>141.75</v>
      </c>
      <c r="Q412" s="13" t="s">
        <v>8267</v>
      </c>
      <c r="R412" s="11" t="s">
        <v>8272</v>
      </c>
      <c r="S412" s="11">
        <f t="shared" si="26"/>
        <v>2015</v>
      </c>
    </row>
    <row r="413" spans="1:19" ht="43.2" hidden="1" x14ac:dyDescent="0.55000000000000004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s="10">
        <f t="shared" si="24"/>
        <v>40865.042256944449</v>
      </c>
      <c r="L413" t="b">
        <v>0</v>
      </c>
      <c r="M413">
        <v>193</v>
      </c>
      <c r="N413" t="b">
        <v>1</v>
      </c>
      <c r="O413">
        <f t="shared" si="25"/>
        <v>101</v>
      </c>
      <c r="P413" s="11">
        <f t="shared" si="27"/>
        <v>104.26</v>
      </c>
      <c r="Q413" s="13" t="s">
        <v>8267</v>
      </c>
      <c r="R413" s="11" t="s">
        <v>8272</v>
      </c>
      <c r="S413" s="11">
        <f t="shared" si="26"/>
        <v>2011</v>
      </c>
    </row>
    <row r="414" spans="1:19" ht="43.2" hidden="1" x14ac:dyDescent="0.55000000000000004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s="10">
        <f t="shared" si="24"/>
        <v>42702.917048611111</v>
      </c>
      <c r="L414" t="b">
        <v>0</v>
      </c>
      <c r="M414">
        <v>110</v>
      </c>
      <c r="N414" t="b">
        <v>1</v>
      </c>
      <c r="O414">
        <f t="shared" si="25"/>
        <v>101</v>
      </c>
      <c r="P414" s="11">
        <f t="shared" si="27"/>
        <v>182.91</v>
      </c>
      <c r="Q414" s="13" t="s">
        <v>8274</v>
      </c>
      <c r="R414" s="11" t="s">
        <v>8275</v>
      </c>
      <c r="S414" s="11">
        <f t="shared" si="26"/>
        <v>2016</v>
      </c>
    </row>
    <row r="415" spans="1:19" ht="43.2" hidden="1" x14ac:dyDescent="0.55000000000000004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s="10">
        <f t="shared" si="24"/>
        <v>42321.626296296294</v>
      </c>
      <c r="L415" t="b">
        <v>0</v>
      </c>
      <c r="M415">
        <v>140</v>
      </c>
      <c r="N415" t="b">
        <v>1</v>
      </c>
      <c r="O415">
        <f t="shared" si="25"/>
        <v>100</v>
      </c>
      <c r="P415" s="11">
        <f t="shared" si="27"/>
        <v>143.36000000000001</v>
      </c>
      <c r="Q415" s="13" t="s">
        <v>8279</v>
      </c>
      <c r="R415" s="11" t="s">
        <v>8280</v>
      </c>
      <c r="S415" s="11">
        <f t="shared" si="26"/>
        <v>2015</v>
      </c>
    </row>
    <row r="416" spans="1:19" ht="43.2" hidden="1" x14ac:dyDescent="0.55000000000000004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s="10">
        <f t="shared" si="24"/>
        <v>41736.899652777778</v>
      </c>
      <c r="L416" t="b">
        <v>0</v>
      </c>
      <c r="M416">
        <v>48</v>
      </c>
      <c r="N416" t="b">
        <v>1</v>
      </c>
      <c r="O416">
        <f t="shared" si="25"/>
        <v>100</v>
      </c>
      <c r="P416" s="11">
        <f t="shared" si="27"/>
        <v>417.33</v>
      </c>
      <c r="Q416" s="13" t="s">
        <v>8282</v>
      </c>
      <c r="R416" s="11" t="s">
        <v>8283</v>
      </c>
      <c r="S416" s="11">
        <f t="shared" si="26"/>
        <v>2014</v>
      </c>
    </row>
    <row r="417" spans="1:19" ht="43.2" hidden="1" x14ac:dyDescent="0.55000000000000004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s="10">
        <f t="shared" si="24"/>
        <v>42230.23583333334</v>
      </c>
      <c r="L417" t="b">
        <v>0</v>
      </c>
      <c r="M417">
        <v>33</v>
      </c>
      <c r="N417" t="b">
        <v>1</v>
      </c>
      <c r="O417">
        <f t="shared" si="25"/>
        <v>100</v>
      </c>
      <c r="P417" s="11">
        <f t="shared" si="27"/>
        <v>606.82000000000005</v>
      </c>
      <c r="Q417" s="13" t="s">
        <v>8267</v>
      </c>
      <c r="R417" s="11" t="s">
        <v>8268</v>
      </c>
      <c r="S417" s="11">
        <f t="shared" si="26"/>
        <v>2015</v>
      </c>
    </row>
    <row r="418" spans="1:19" ht="28.8" hidden="1" x14ac:dyDescent="0.55000000000000004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s="10">
        <f t="shared" si="24"/>
        <v>42050.983182870375</v>
      </c>
      <c r="L418" t="b">
        <v>1</v>
      </c>
      <c r="M418">
        <v>119</v>
      </c>
      <c r="N418" t="b">
        <v>1</v>
      </c>
      <c r="O418">
        <f t="shared" si="25"/>
        <v>100</v>
      </c>
      <c r="P418" s="11">
        <f t="shared" si="27"/>
        <v>168.25</v>
      </c>
      <c r="Q418" s="13" t="s">
        <v>8274</v>
      </c>
      <c r="R418" s="11" t="s">
        <v>8275</v>
      </c>
      <c r="S418" s="11">
        <f t="shared" si="26"/>
        <v>2015</v>
      </c>
    </row>
    <row r="419" spans="1:19" ht="28.8" hidden="1" x14ac:dyDescent="0.55000000000000004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s="10">
        <f t="shared" si="24"/>
        <v>42062.022118055553</v>
      </c>
      <c r="L419" t="b">
        <v>0</v>
      </c>
      <c r="M419">
        <v>147</v>
      </c>
      <c r="N419" t="b">
        <v>1</v>
      </c>
      <c r="O419">
        <f t="shared" si="25"/>
        <v>153</v>
      </c>
      <c r="P419" s="11">
        <f t="shared" si="27"/>
        <v>135.59</v>
      </c>
      <c r="Q419" s="13" t="s">
        <v>8290</v>
      </c>
      <c r="R419" s="11" t="s">
        <v>8308</v>
      </c>
      <c r="S419" s="11">
        <f t="shared" si="26"/>
        <v>2015</v>
      </c>
    </row>
    <row r="420" spans="1:19" ht="43.2" hidden="1" x14ac:dyDescent="0.55000000000000004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s="10">
        <f t="shared" si="24"/>
        <v>41971.639189814814</v>
      </c>
      <c r="L420" t="b">
        <v>0</v>
      </c>
      <c r="M420">
        <v>169</v>
      </c>
      <c r="N420" t="b">
        <v>1</v>
      </c>
      <c r="O420">
        <f t="shared" si="25"/>
        <v>142</v>
      </c>
      <c r="P420" s="11">
        <f t="shared" si="27"/>
        <v>117.51</v>
      </c>
      <c r="Q420" s="13" t="s">
        <v>8267</v>
      </c>
      <c r="R420" s="11" t="s">
        <v>8268</v>
      </c>
      <c r="S420" s="11">
        <f t="shared" si="26"/>
        <v>2014</v>
      </c>
    </row>
    <row r="421" spans="1:19" ht="43.2" hidden="1" x14ac:dyDescent="0.55000000000000004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s="10">
        <f t="shared" si="24"/>
        <v>42749.059722222228</v>
      </c>
      <c r="L421" t="b">
        <v>0</v>
      </c>
      <c r="M421">
        <v>6</v>
      </c>
      <c r="N421" t="b">
        <v>0</v>
      </c>
      <c r="O421">
        <f t="shared" si="25"/>
        <v>2</v>
      </c>
      <c r="P421" s="11">
        <f t="shared" si="27"/>
        <v>3304</v>
      </c>
      <c r="Q421" s="13" t="s">
        <v>8276</v>
      </c>
      <c r="R421" s="11" t="s">
        <v>8278</v>
      </c>
      <c r="S421" s="11">
        <f t="shared" si="26"/>
        <v>2017</v>
      </c>
    </row>
    <row r="422" spans="1:19" ht="43.2" hidden="1" x14ac:dyDescent="0.55000000000000004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s="10">
        <f t="shared" si="24"/>
        <v>41264.853865740741</v>
      </c>
      <c r="L422" t="b">
        <v>0</v>
      </c>
      <c r="M422">
        <v>311</v>
      </c>
      <c r="N422" t="b">
        <v>0</v>
      </c>
      <c r="O422">
        <f t="shared" si="25"/>
        <v>7</v>
      </c>
      <c r="P422" s="11">
        <f t="shared" si="27"/>
        <v>63.57</v>
      </c>
      <c r="Q422" s="13" t="s">
        <v>8290</v>
      </c>
      <c r="R422" s="11" t="s">
        <v>8291</v>
      </c>
      <c r="S422" s="11">
        <f t="shared" si="26"/>
        <v>2012</v>
      </c>
    </row>
    <row r="423" spans="1:19" ht="28.8" hidden="1" x14ac:dyDescent="0.55000000000000004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s="10">
        <f t="shared" si="24"/>
        <v>42662.613564814819</v>
      </c>
      <c r="L423" t="b">
        <v>0</v>
      </c>
      <c r="M423">
        <v>196</v>
      </c>
      <c r="N423" t="b">
        <v>0</v>
      </c>
      <c r="O423">
        <f t="shared" si="25"/>
        <v>40</v>
      </c>
      <c r="P423" s="11">
        <f t="shared" si="27"/>
        <v>99.86</v>
      </c>
      <c r="Q423" s="13" t="s">
        <v>8276</v>
      </c>
      <c r="R423" s="11" t="s">
        <v>8278</v>
      </c>
      <c r="S423" s="11">
        <f t="shared" si="26"/>
        <v>2016</v>
      </c>
    </row>
    <row r="424" spans="1:19" ht="43.2" hidden="1" x14ac:dyDescent="0.55000000000000004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s="10">
        <f t="shared" si="24"/>
        <v>42741.684479166666</v>
      </c>
      <c r="L424" t="b">
        <v>1</v>
      </c>
      <c r="M424">
        <v>335</v>
      </c>
      <c r="N424" t="b">
        <v>1</v>
      </c>
      <c r="O424">
        <f t="shared" si="25"/>
        <v>559</v>
      </c>
      <c r="P424" s="11">
        <f t="shared" si="27"/>
        <v>58.38</v>
      </c>
      <c r="Q424" s="13" t="s">
        <v>8295</v>
      </c>
      <c r="R424" s="11" t="s">
        <v>8296</v>
      </c>
      <c r="S424" s="11">
        <f t="shared" si="26"/>
        <v>2017</v>
      </c>
    </row>
    <row r="425" spans="1:19" ht="43.2" hidden="1" x14ac:dyDescent="0.55000000000000004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s="10">
        <f t="shared" si="24"/>
        <v>42381.79886574074</v>
      </c>
      <c r="L425" t="b">
        <v>0</v>
      </c>
      <c r="M425">
        <v>321</v>
      </c>
      <c r="N425" t="b">
        <v>1</v>
      </c>
      <c r="O425">
        <f t="shared" si="25"/>
        <v>108</v>
      </c>
      <c r="P425" s="11">
        <f t="shared" si="27"/>
        <v>60.82</v>
      </c>
      <c r="Q425" s="13" t="s">
        <v>8290</v>
      </c>
      <c r="R425" s="11" t="s">
        <v>8308</v>
      </c>
      <c r="S425" s="11">
        <f t="shared" si="26"/>
        <v>2016</v>
      </c>
    </row>
    <row r="426" spans="1:19" ht="43.2" hidden="1" x14ac:dyDescent="0.55000000000000004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s="10">
        <f t="shared" si="24"/>
        <v>41864.501516203702</v>
      </c>
      <c r="L426" t="b">
        <v>0</v>
      </c>
      <c r="M426">
        <v>129</v>
      </c>
      <c r="N426" t="b">
        <v>0</v>
      </c>
      <c r="O426">
        <f t="shared" si="25"/>
        <v>26</v>
      </c>
      <c r="P426" s="11">
        <f t="shared" si="27"/>
        <v>150.65</v>
      </c>
      <c r="Q426" s="13" t="s">
        <v>8276</v>
      </c>
      <c r="R426" s="11" t="s">
        <v>8278</v>
      </c>
      <c r="S426" s="11">
        <f t="shared" si="26"/>
        <v>2014</v>
      </c>
    </row>
    <row r="427" spans="1:19" ht="43.2" hidden="1" x14ac:dyDescent="0.55000000000000004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s="10">
        <f t="shared" si="24"/>
        <v>41993.174363425926</v>
      </c>
      <c r="L427" t="b">
        <v>0</v>
      </c>
      <c r="M427">
        <v>171</v>
      </c>
      <c r="N427" t="b">
        <v>0</v>
      </c>
      <c r="O427">
        <f t="shared" si="25"/>
        <v>39</v>
      </c>
      <c r="P427" s="11">
        <f t="shared" si="27"/>
        <v>113.63</v>
      </c>
      <c r="Q427" s="13" t="s">
        <v>8276</v>
      </c>
      <c r="R427" s="11" t="s">
        <v>8278</v>
      </c>
      <c r="S427" s="11">
        <f t="shared" si="26"/>
        <v>2014</v>
      </c>
    </row>
    <row r="428" spans="1:19" ht="28.8" hidden="1" x14ac:dyDescent="0.55000000000000004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s="10">
        <f t="shared" si="24"/>
        <v>42200.666261574079</v>
      </c>
      <c r="L428" t="b">
        <v>0</v>
      </c>
      <c r="M428">
        <v>380</v>
      </c>
      <c r="N428" t="b">
        <v>1</v>
      </c>
      <c r="O428">
        <f t="shared" si="25"/>
        <v>104</v>
      </c>
      <c r="P428" s="11">
        <f t="shared" si="27"/>
        <v>50.85</v>
      </c>
      <c r="Q428" s="13" t="s">
        <v>8290</v>
      </c>
      <c r="R428" s="11" t="s">
        <v>8308</v>
      </c>
      <c r="S428" s="11">
        <f t="shared" si="26"/>
        <v>2015</v>
      </c>
    </row>
    <row r="429" spans="1:19" ht="43.2" hidden="1" x14ac:dyDescent="0.55000000000000004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s="10">
        <f t="shared" si="24"/>
        <v>41742.780509259261</v>
      </c>
      <c r="L429" t="b">
        <v>1</v>
      </c>
      <c r="M429">
        <v>306</v>
      </c>
      <c r="N429" t="b">
        <v>1</v>
      </c>
      <c r="O429">
        <f t="shared" si="25"/>
        <v>193</v>
      </c>
      <c r="P429" s="11">
        <f t="shared" si="27"/>
        <v>63.05</v>
      </c>
      <c r="Q429" s="13" t="s">
        <v>8276</v>
      </c>
      <c r="R429" s="11" t="s">
        <v>8306</v>
      </c>
      <c r="S429" s="11">
        <f t="shared" si="26"/>
        <v>2014</v>
      </c>
    </row>
    <row r="430" spans="1:19" hidden="1" x14ac:dyDescent="0.55000000000000004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s="10">
        <f t="shared" si="24"/>
        <v>42480.653611111105</v>
      </c>
      <c r="L430" t="b">
        <v>0</v>
      </c>
      <c r="M430">
        <v>121</v>
      </c>
      <c r="N430" t="b">
        <v>0</v>
      </c>
      <c r="O430">
        <f t="shared" si="25"/>
        <v>38</v>
      </c>
      <c r="P430" s="11">
        <f t="shared" si="27"/>
        <v>158.63999999999999</v>
      </c>
      <c r="Q430" s="13" t="s">
        <v>8276</v>
      </c>
      <c r="R430" s="11" t="s">
        <v>8278</v>
      </c>
      <c r="S430" s="11">
        <f t="shared" si="26"/>
        <v>2016</v>
      </c>
    </row>
    <row r="431" spans="1:19" ht="28.8" hidden="1" x14ac:dyDescent="0.55000000000000004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s="10">
        <f t="shared" si="24"/>
        <v>42052.628703703704</v>
      </c>
      <c r="L431" t="b">
        <v>1</v>
      </c>
      <c r="M431">
        <v>141</v>
      </c>
      <c r="N431" t="b">
        <v>1</v>
      </c>
      <c r="O431">
        <f t="shared" si="25"/>
        <v>101</v>
      </c>
      <c r="P431" s="11">
        <f t="shared" si="27"/>
        <v>135.66999999999999</v>
      </c>
      <c r="Q431" s="13" t="s">
        <v>8295</v>
      </c>
      <c r="R431" s="11" t="s">
        <v>8296</v>
      </c>
      <c r="S431" s="11">
        <f t="shared" si="26"/>
        <v>2015</v>
      </c>
    </row>
    <row r="432" spans="1:19" ht="43.2" hidden="1" x14ac:dyDescent="0.55000000000000004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s="10">
        <f t="shared" si="24"/>
        <v>41529.063252314816</v>
      </c>
      <c r="L432" t="b">
        <v>0</v>
      </c>
      <c r="M432">
        <v>208</v>
      </c>
      <c r="N432" t="b">
        <v>1</v>
      </c>
      <c r="O432">
        <f t="shared" si="25"/>
        <v>103</v>
      </c>
      <c r="P432" s="11">
        <f t="shared" si="27"/>
        <v>91.48</v>
      </c>
      <c r="Q432" s="13" t="s">
        <v>8267</v>
      </c>
      <c r="R432" s="11" t="s">
        <v>8272</v>
      </c>
      <c r="S432" s="11">
        <f t="shared" si="26"/>
        <v>2013</v>
      </c>
    </row>
    <row r="433" spans="1:19" ht="43.2" hidden="1" x14ac:dyDescent="0.55000000000000004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s="10">
        <f t="shared" si="24"/>
        <v>42331.84574074074</v>
      </c>
      <c r="L433" t="b">
        <v>0</v>
      </c>
      <c r="M433">
        <v>99</v>
      </c>
      <c r="N433" t="b">
        <v>1</v>
      </c>
      <c r="O433">
        <f t="shared" si="25"/>
        <v>126</v>
      </c>
      <c r="P433" s="11">
        <f t="shared" si="27"/>
        <v>190.45</v>
      </c>
      <c r="Q433" s="13" t="s">
        <v>8276</v>
      </c>
      <c r="R433" s="11" t="s">
        <v>8278</v>
      </c>
      <c r="S433" s="11">
        <f t="shared" si="26"/>
        <v>2015</v>
      </c>
    </row>
    <row r="434" spans="1:19" ht="43.2" hidden="1" x14ac:dyDescent="0.55000000000000004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s="10">
        <f t="shared" si="24"/>
        <v>42647.818819444445</v>
      </c>
      <c r="L434" t="b">
        <v>0</v>
      </c>
      <c r="M434">
        <v>290</v>
      </c>
      <c r="N434" t="b">
        <v>1</v>
      </c>
      <c r="O434">
        <f t="shared" si="25"/>
        <v>377</v>
      </c>
      <c r="P434" s="11">
        <f t="shared" si="27"/>
        <v>65</v>
      </c>
      <c r="Q434" s="13" t="s">
        <v>8290</v>
      </c>
      <c r="R434" s="11" t="s">
        <v>8308</v>
      </c>
      <c r="S434" s="11">
        <f t="shared" si="26"/>
        <v>2016</v>
      </c>
    </row>
    <row r="435" spans="1:19" ht="43.2" hidden="1" x14ac:dyDescent="0.55000000000000004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s="10">
        <f t="shared" si="24"/>
        <v>42702.804814814815</v>
      </c>
      <c r="L435" t="b">
        <v>0</v>
      </c>
      <c r="M435">
        <v>206</v>
      </c>
      <c r="N435" t="b">
        <v>1</v>
      </c>
      <c r="O435">
        <f t="shared" si="25"/>
        <v>1867</v>
      </c>
      <c r="P435" s="11">
        <f t="shared" si="27"/>
        <v>90.64</v>
      </c>
      <c r="Q435" s="13" t="s">
        <v>8290</v>
      </c>
      <c r="R435" s="11" t="s">
        <v>8308</v>
      </c>
      <c r="S435" s="11">
        <f t="shared" si="26"/>
        <v>2016</v>
      </c>
    </row>
    <row r="436" spans="1:19" ht="43.2" hidden="1" x14ac:dyDescent="0.55000000000000004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s="10">
        <f t="shared" si="24"/>
        <v>40763.717256944445</v>
      </c>
      <c r="L436" t="b">
        <v>0</v>
      </c>
      <c r="M436">
        <v>206</v>
      </c>
      <c r="N436" t="b">
        <v>1</v>
      </c>
      <c r="O436">
        <f t="shared" si="25"/>
        <v>101</v>
      </c>
      <c r="P436" s="11">
        <f t="shared" si="27"/>
        <v>90.62</v>
      </c>
      <c r="Q436" s="13" t="s">
        <v>8267</v>
      </c>
      <c r="R436" s="11" t="s">
        <v>8272</v>
      </c>
      <c r="S436" s="11">
        <f t="shared" si="26"/>
        <v>2011</v>
      </c>
    </row>
    <row r="437" spans="1:19" ht="43.2" hidden="1" x14ac:dyDescent="0.55000000000000004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s="10">
        <f t="shared" si="24"/>
        <v>42465.596585648149</v>
      </c>
      <c r="L437" t="b">
        <v>1</v>
      </c>
      <c r="M437">
        <v>148</v>
      </c>
      <c r="N437" t="b">
        <v>1</v>
      </c>
      <c r="O437">
        <f t="shared" si="25"/>
        <v>104</v>
      </c>
      <c r="P437" s="11">
        <f t="shared" si="27"/>
        <v>125.98</v>
      </c>
      <c r="Q437" s="13" t="s">
        <v>8274</v>
      </c>
      <c r="R437" s="11" t="s">
        <v>8314</v>
      </c>
      <c r="S437" s="11">
        <f t="shared" si="26"/>
        <v>2016</v>
      </c>
    </row>
    <row r="438" spans="1:19" ht="28.8" hidden="1" x14ac:dyDescent="0.55000000000000004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s="10">
        <f t="shared" si="24"/>
        <v>41955.857789351852</v>
      </c>
      <c r="L438" t="b">
        <v>1</v>
      </c>
      <c r="M438">
        <v>167</v>
      </c>
      <c r="N438" t="b">
        <v>1</v>
      </c>
      <c r="O438">
        <f t="shared" si="25"/>
        <v>103</v>
      </c>
      <c r="P438" s="11">
        <f t="shared" si="27"/>
        <v>111.53</v>
      </c>
      <c r="Q438" s="13" t="s">
        <v>8295</v>
      </c>
      <c r="R438" s="11" t="s">
        <v>8296</v>
      </c>
      <c r="S438" s="11">
        <f t="shared" si="26"/>
        <v>2014</v>
      </c>
    </row>
    <row r="439" spans="1:19" ht="43.2" hidden="1" x14ac:dyDescent="0.55000000000000004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s="10">
        <f t="shared" si="24"/>
        <v>41586.475173611114</v>
      </c>
      <c r="L439" t="b">
        <v>1</v>
      </c>
      <c r="M439">
        <v>274</v>
      </c>
      <c r="N439" t="b">
        <v>1</v>
      </c>
      <c r="O439">
        <f t="shared" si="25"/>
        <v>124</v>
      </c>
      <c r="P439" s="11">
        <f t="shared" si="27"/>
        <v>67.67</v>
      </c>
      <c r="Q439" s="13" t="s">
        <v>8282</v>
      </c>
      <c r="R439" s="11" t="s">
        <v>8283</v>
      </c>
      <c r="S439" s="11">
        <f t="shared" si="26"/>
        <v>2013</v>
      </c>
    </row>
    <row r="440" spans="1:19" ht="43.2" hidden="1" x14ac:dyDescent="0.55000000000000004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s="10">
        <f t="shared" si="24"/>
        <v>42619.466342592597</v>
      </c>
      <c r="L440" t="b">
        <v>1</v>
      </c>
      <c r="M440">
        <v>116</v>
      </c>
      <c r="N440" t="b">
        <v>1</v>
      </c>
      <c r="O440">
        <f t="shared" si="25"/>
        <v>109</v>
      </c>
      <c r="P440" s="11">
        <f t="shared" si="27"/>
        <v>159.24</v>
      </c>
      <c r="Q440" s="13" t="s">
        <v>8295</v>
      </c>
      <c r="R440" s="11" t="s">
        <v>8296</v>
      </c>
      <c r="S440" s="11">
        <f t="shared" si="26"/>
        <v>2016</v>
      </c>
    </row>
    <row r="441" spans="1:19" ht="43.2" hidden="1" x14ac:dyDescent="0.55000000000000004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s="10">
        <f t="shared" si="24"/>
        <v>41834.695277777777</v>
      </c>
      <c r="L441" t="b">
        <v>1</v>
      </c>
      <c r="M441">
        <v>167</v>
      </c>
      <c r="N441" t="b">
        <v>1</v>
      </c>
      <c r="O441">
        <f t="shared" si="25"/>
        <v>101</v>
      </c>
      <c r="P441" s="11">
        <f t="shared" si="27"/>
        <v>109.11</v>
      </c>
      <c r="Q441" s="13" t="s">
        <v>8282</v>
      </c>
      <c r="R441" s="11" t="s">
        <v>8286</v>
      </c>
      <c r="S441" s="11">
        <f t="shared" si="26"/>
        <v>2014</v>
      </c>
    </row>
    <row r="442" spans="1:19" ht="43.2" hidden="1" x14ac:dyDescent="0.55000000000000004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s="10">
        <f t="shared" si="24"/>
        <v>41758.833564814813</v>
      </c>
      <c r="L442" t="b">
        <v>0</v>
      </c>
      <c r="M442">
        <v>226</v>
      </c>
      <c r="N442" t="b">
        <v>1</v>
      </c>
      <c r="O442">
        <f t="shared" si="25"/>
        <v>121</v>
      </c>
      <c r="P442" s="11">
        <f t="shared" si="27"/>
        <v>80.459999999999994</v>
      </c>
      <c r="Q442" s="13" t="s">
        <v>8274</v>
      </c>
      <c r="R442" s="11" t="s">
        <v>8314</v>
      </c>
      <c r="S442" s="11">
        <f t="shared" si="26"/>
        <v>2014</v>
      </c>
    </row>
    <row r="443" spans="1:19" ht="43.2" hidden="1" x14ac:dyDescent="0.55000000000000004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s="10">
        <f t="shared" si="24"/>
        <v>42313.02542824074</v>
      </c>
      <c r="L443" t="b">
        <v>0</v>
      </c>
      <c r="M443">
        <v>104</v>
      </c>
      <c r="N443" t="b">
        <v>1</v>
      </c>
      <c r="O443">
        <f t="shared" si="25"/>
        <v>103</v>
      </c>
      <c r="P443" s="11">
        <f t="shared" si="27"/>
        <v>174.04</v>
      </c>
      <c r="Q443" s="13" t="s">
        <v>8276</v>
      </c>
      <c r="R443" s="11" t="s">
        <v>8313</v>
      </c>
      <c r="S443" s="11">
        <f t="shared" si="26"/>
        <v>2015</v>
      </c>
    </row>
    <row r="444" spans="1:19" ht="43.2" hidden="1" x14ac:dyDescent="0.55000000000000004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s="10">
        <f t="shared" si="24"/>
        <v>41319.769293981481</v>
      </c>
      <c r="L444" t="b">
        <v>1</v>
      </c>
      <c r="M444">
        <v>275</v>
      </c>
      <c r="N444" t="b">
        <v>1</v>
      </c>
      <c r="O444">
        <f t="shared" si="25"/>
        <v>139</v>
      </c>
      <c r="P444" s="11">
        <f t="shared" si="27"/>
        <v>65.760000000000005</v>
      </c>
      <c r="Q444" s="13" t="s">
        <v>8267</v>
      </c>
      <c r="R444" s="11" t="s">
        <v>8272</v>
      </c>
      <c r="S444" s="11">
        <f t="shared" si="26"/>
        <v>2013</v>
      </c>
    </row>
    <row r="445" spans="1:19" ht="28.8" hidden="1" x14ac:dyDescent="0.55000000000000004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s="10">
        <f t="shared" si="24"/>
        <v>41772.657685185186</v>
      </c>
      <c r="L445" t="b">
        <v>1</v>
      </c>
      <c r="M445">
        <v>269</v>
      </c>
      <c r="N445" t="b">
        <v>1</v>
      </c>
      <c r="O445">
        <f t="shared" si="25"/>
        <v>278</v>
      </c>
      <c r="P445" s="11">
        <f t="shared" si="27"/>
        <v>67.16</v>
      </c>
      <c r="Q445" s="13" t="s">
        <v>8295</v>
      </c>
      <c r="R445" s="11" t="s">
        <v>8296</v>
      </c>
      <c r="S445" s="11">
        <f t="shared" si="26"/>
        <v>2014</v>
      </c>
    </row>
    <row r="446" spans="1:19" ht="43.2" hidden="1" x14ac:dyDescent="0.55000000000000004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s="10">
        <f t="shared" si="24"/>
        <v>42767.801712962959</v>
      </c>
      <c r="L446" t="b">
        <v>1</v>
      </c>
      <c r="M446">
        <v>304</v>
      </c>
      <c r="N446" t="b">
        <v>1</v>
      </c>
      <c r="O446">
        <f t="shared" si="25"/>
        <v>224</v>
      </c>
      <c r="P446" s="11">
        <f t="shared" si="27"/>
        <v>58.93</v>
      </c>
      <c r="Q446" s="13" t="s">
        <v>8276</v>
      </c>
      <c r="R446" s="11" t="s">
        <v>8312</v>
      </c>
      <c r="S446" s="11">
        <f t="shared" si="26"/>
        <v>2017</v>
      </c>
    </row>
    <row r="447" spans="1:19" ht="43.2" hidden="1" x14ac:dyDescent="0.55000000000000004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s="10">
        <f t="shared" si="24"/>
        <v>40469.225231481483</v>
      </c>
      <c r="L447" t="b">
        <v>1</v>
      </c>
      <c r="M447">
        <v>244</v>
      </c>
      <c r="N447" t="b">
        <v>1</v>
      </c>
      <c r="O447">
        <f t="shared" si="25"/>
        <v>179</v>
      </c>
      <c r="P447" s="11">
        <f t="shared" si="27"/>
        <v>73.34</v>
      </c>
      <c r="Q447" s="13" t="s">
        <v>8267</v>
      </c>
      <c r="R447" s="11" t="s">
        <v>8272</v>
      </c>
      <c r="S447" s="11">
        <f t="shared" si="26"/>
        <v>2010</v>
      </c>
    </row>
    <row r="448" spans="1:19" ht="43.2" hidden="1" x14ac:dyDescent="0.55000000000000004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s="10">
        <f t="shared" si="24"/>
        <v>42114.944328703699</v>
      </c>
      <c r="L448" t="b">
        <v>1</v>
      </c>
      <c r="M448">
        <v>179</v>
      </c>
      <c r="N448" t="b">
        <v>1</v>
      </c>
      <c r="O448">
        <f t="shared" si="25"/>
        <v>123</v>
      </c>
      <c r="P448" s="11">
        <f t="shared" si="27"/>
        <v>99.86</v>
      </c>
      <c r="Q448" s="13" t="s">
        <v>8267</v>
      </c>
      <c r="R448" s="11" t="s">
        <v>8272</v>
      </c>
      <c r="S448" s="11">
        <f t="shared" si="26"/>
        <v>2015</v>
      </c>
    </row>
    <row r="449" spans="1:19" ht="57.6" hidden="1" x14ac:dyDescent="0.55000000000000004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s="10">
        <f t="shared" si="24"/>
        <v>40357.227939814817</v>
      </c>
      <c r="L449" t="b">
        <v>1</v>
      </c>
      <c r="M449">
        <v>222</v>
      </c>
      <c r="N449" t="b">
        <v>1</v>
      </c>
      <c r="O449">
        <f t="shared" si="25"/>
        <v>105</v>
      </c>
      <c r="P449" s="11">
        <f t="shared" si="27"/>
        <v>80.2</v>
      </c>
      <c r="Q449" s="13" t="s">
        <v>8267</v>
      </c>
      <c r="R449" s="11" t="s">
        <v>8272</v>
      </c>
      <c r="S449" s="11">
        <f t="shared" si="26"/>
        <v>2010</v>
      </c>
    </row>
    <row r="450" spans="1:19" ht="43.2" hidden="1" x14ac:dyDescent="0.55000000000000004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s="10">
        <f t="shared" ref="K450:K513" si="28">(((J450/60)/60)/24)+DATE(1970,1,1)</f>
        <v>41667.823287037041</v>
      </c>
      <c r="L450" t="b">
        <v>0</v>
      </c>
      <c r="M450">
        <v>199</v>
      </c>
      <c r="N450" t="b">
        <v>1</v>
      </c>
      <c r="O450">
        <f t="shared" ref="O450:O513" si="29">ROUND(E450/D450*100,0)</f>
        <v>355</v>
      </c>
      <c r="P450" s="11">
        <f t="shared" si="27"/>
        <v>89.1</v>
      </c>
      <c r="Q450" s="13" t="s">
        <v>8276</v>
      </c>
      <c r="R450" s="11" t="s">
        <v>8312</v>
      </c>
      <c r="S450" s="11">
        <f t="shared" ref="S450:S513" si="30">YEAR(K450)</f>
        <v>2014</v>
      </c>
    </row>
    <row r="451" spans="1:19" ht="43.2" hidden="1" x14ac:dyDescent="0.55000000000000004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s="10">
        <f t="shared" si="28"/>
        <v>41939.00712962963</v>
      </c>
      <c r="L451" t="b">
        <v>1</v>
      </c>
      <c r="M451">
        <v>98</v>
      </c>
      <c r="N451" t="b">
        <v>1</v>
      </c>
      <c r="O451">
        <f t="shared" si="29"/>
        <v>118</v>
      </c>
      <c r="P451" s="11">
        <f t="shared" ref="P451:P514" si="31">IFERROR(ROUND(E451/M451,2),0)</f>
        <v>180.41</v>
      </c>
      <c r="Q451" s="13" t="s">
        <v>8295</v>
      </c>
      <c r="R451" s="11" t="s">
        <v>8296</v>
      </c>
      <c r="S451" s="11">
        <f t="shared" si="30"/>
        <v>2014</v>
      </c>
    </row>
    <row r="452" spans="1:19" ht="43.2" hidden="1" x14ac:dyDescent="0.55000000000000004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s="10">
        <f t="shared" si="28"/>
        <v>42612.624039351853</v>
      </c>
      <c r="L452" t="b">
        <v>0</v>
      </c>
      <c r="M452">
        <v>46</v>
      </c>
      <c r="N452" t="b">
        <v>0</v>
      </c>
      <c r="O452">
        <f t="shared" si="29"/>
        <v>70</v>
      </c>
      <c r="P452" s="11">
        <f t="shared" si="31"/>
        <v>382.39</v>
      </c>
      <c r="Q452" s="13" t="s">
        <v>8276</v>
      </c>
      <c r="R452" s="11" t="s">
        <v>8278</v>
      </c>
      <c r="S452" s="11">
        <f t="shared" si="30"/>
        <v>2016</v>
      </c>
    </row>
    <row r="453" spans="1:19" ht="43.2" hidden="1" x14ac:dyDescent="0.55000000000000004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s="10">
        <f t="shared" si="28"/>
        <v>42652.964907407411</v>
      </c>
      <c r="L453" t="b">
        <v>0</v>
      </c>
      <c r="M453">
        <v>196</v>
      </c>
      <c r="N453" t="b">
        <v>0</v>
      </c>
      <c r="O453">
        <f t="shared" si="29"/>
        <v>25</v>
      </c>
      <c r="P453" s="11">
        <f t="shared" si="31"/>
        <v>89.6</v>
      </c>
      <c r="Q453" s="13" t="s">
        <v>8276</v>
      </c>
      <c r="R453" s="11" t="s">
        <v>8278</v>
      </c>
      <c r="S453" s="11">
        <f t="shared" si="30"/>
        <v>2016</v>
      </c>
    </row>
    <row r="454" spans="1:19" ht="43.2" hidden="1" x14ac:dyDescent="0.55000000000000004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s="10">
        <f t="shared" si="28"/>
        <v>42081.77143518519</v>
      </c>
      <c r="L454" t="b">
        <v>0</v>
      </c>
      <c r="M454">
        <v>131</v>
      </c>
      <c r="N454" t="b">
        <v>1</v>
      </c>
      <c r="O454">
        <f t="shared" si="29"/>
        <v>117</v>
      </c>
      <c r="P454" s="11">
        <f t="shared" si="31"/>
        <v>133.93</v>
      </c>
      <c r="Q454" s="13" t="s">
        <v>8282</v>
      </c>
      <c r="R454" s="11" t="s">
        <v>8283</v>
      </c>
      <c r="S454" s="11">
        <f t="shared" si="30"/>
        <v>2015</v>
      </c>
    </row>
    <row r="455" spans="1:19" ht="43.2" hidden="1" x14ac:dyDescent="0.55000000000000004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s="10">
        <f t="shared" si="28"/>
        <v>42093.922048611115</v>
      </c>
      <c r="L455" t="b">
        <v>0</v>
      </c>
      <c r="M455">
        <v>78</v>
      </c>
      <c r="N455" t="b">
        <v>1</v>
      </c>
      <c r="O455">
        <f t="shared" si="29"/>
        <v>100</v>
      </c>
      <c r="P455" s="11">
        <f t="shared" si="31"/>
        <v>224.13</v>
      </c>
      <c r="Q455" s="13" t="s">
        <v>8282</v>
      </c>
      <c r="R455" s="11" t="s">
        <v>8283</v>
      </c>
      <c r="S455" s="11">
        <f t="shared" si="30"/>
        <v>2015</v>
      </c>
    </row>
    <row r="456" spans="1:19" ht="43.2" hidden="1" x14ac:dyDescent="0.55000000000000004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s="10">
        <f t="shared" si="28"/>
        <v>41835.666354166664</v>
      </c>
      <c r="L456" t="b">
        <v>1</v>
      </c>
      <c r="M456">
        <v>244</v>
      </c>
      <c r="N456" t="b">
        <v>1</v>
      </c>
      <c r="O456">
        <f t="shared" si="29"/>
        <v>116</v>
      </c>
      <c r="P456" s="11">
        <f t="shared" si="31"/>
        <v>71.489999999999995</v>
      </c>
      <c r="Q456" s="13" t="s">
        <v>8274</v>
      </c>
      <c r="R456" s="11" t="s">
        <v>8275</v>
      </c>
      <c r="S456" s="11">
        <f t="shared" si="30"/>
        <v>2014</v>
      </c>
    </row>
    <row r="457" spans="1:19" ht="43.2" hidden="1" x14ac:dyDescent="0.55000000000000004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s="10">
        <f t="shared" si="28"/>
        <v>40987.688333333332</v>
      </c>
      <c r="L457" t="b">
        <v>0</v>
      </c>
      <c r="M457">
        <v>149</v>
      </c>
      <c r="N457" t="b">
        <v>1</v>
      </c>
      <c r="O457">
        <f t="shared" si="29"/>
        <v>116</v>
      </c>
      <c r="P457" s="11">
        <f t="shared" si="31"/>
        <v>116.86</v>
      </c>
      <c r="Q457" s="13" t="s">
        <v>8267</v>
      </c>
      <c r="R457" s="11" t="s">
        <v>8272</v>
      </c>
      <c r="S457" s="11">
        <f t="shared" si="30"/>
        <v>2012</v>
      </c>
    </row>
    <row r="458" spans="1:19" ht="28.8" hidden="1" x14ac:dyDescent="0.55000000000000004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s="10">
        <f t="shared" si="28"/>
        <v>42430.430243055554</v>
      </c>
      <c r="L458" t="b">
        <v>0</v>
      </c>
      <c r="M458">
        <v>141</v>
      </c>
      <c r="N458" t="b">
        <v>1</v>
      </c>
      <c r="O458">
        <f t="shared" si="29"/>
        <v>104</v>
      </c>
      <c r="P458" s="11">
        <f t="shared" si="31"/>
        <v>123.38</v>
      </c>
      <c r="Q458" s="13" t="s">
        <v>8295</v>
      </c>
      <c r="R458" s="11" t="s">
        <v>8296</v>
      </c>
      <c r="S458" s="11">
        <f t="shared" si="30"/>
        <v>2016</v>
      </c>
    </row>
    <row r="459" spans="1:19" ht="43.2" hidden="1" x14ac:dyDescent="0.55000000000000004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s="10">
        <f t="shared" si="28"/>
        <v>41426.259618055556</v>
      </c>
      <c r="L459" t="b">
        <v>0</v>
      </c>
      <c r="M459">
        <v>114</v>
      </c>
      <c r="N459" t="b">
        <v>1</v>
      </c>
      <c r="O459">
        <f t="shared" si="29"/>
        <v>116</v>
      </c>
      <c r="P459" s="11">
        <f t="shared" si="31"/>
        <v>152.54</v>
      </c>
      <c r="Q459" s="13" t="s">
        <v>8282</v>
      </c>
      <c r="R459" s="11" t="s">
        <v>8286</v>
      </c>
      <c r="S459" s="11">
        <f t="shared" si="30"/>
        <v>2013</v>
      </c>
    </row>
    <row r="460" spans="1:19" ht="43.2" hidden="1" x14ac:dyDescent="0.55000000000000004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s="10">
        <f t="shared" si="28"/>
        <v>41228.786203703705</v>
      </c>
      <c r="L460" t="b">
        <v>0</v>
      </c>
      <c r="M460">
        <v>246</v>
      </c>
      <c r="N460" t="b">
        <v>1</v>
      </c>
      <c r="O460">
        <f t="shared" si="29"/>
        <v>145</v>
      </c>
      <c r="P460" s="11">
        <f t="shared" si="31"/>
        <v>70.53</v>
      </c>
      <c r="Q460" s="13" t="s">
        <v>8282</v>
      </c>
      <c r="R460" s="11" t="s">
        <v>8286</v>
      </c>
      <c r="S460" s="11">
        <f t="shared" si="30"/>
        <v>2012</v>
      </c>
    </row>
    <row r="461" spans="1:19" ht="43.2" hidden="1" x14ac:dyDescent="0.55000000000000004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s="10">
        <f t="shared" si="28"/>
        <v>42654.525775462964</v>
      </c>
      <c r="L461" t="b">
        <v>0</v>
      </c>
      <c r="M461">
        <v>120</v>
      </c>
      <c r="N461" t="b">
        <v>1</v>
      </c>
      <c r="O461">
        <f t="shared" si="29"/>
        <v>182</v>
      </c>
      <c r="P461" s="11">
        <f t="shared" si="31"/>
        <v>143.97999999999999</v>
      </c>
      <c r="Q461" s="13" t="s">
        <v>8276</v>
      </c>
      <c r="R461" s="11" t="s">
        <v>8306</v>
      </c>
      <c r="S461" s="11">
        <f t="shared" si="30"/>
        <v>2016</v>
      </c>
    </row>
    <row r="462" spans="1:19" ht="43.2" hidden="1" x14ac:dyDescent="0.55000000000000004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s="10">
        <f t="shared" si="28"/>
        <v>42340.172060185185</v>
      </c>
      <c r="L462" t="b">
        <v>1</v>
      </c>
      <c r="M462">
        <v>248</v>
      </c>
      <c r="N462" t="b">
        <v>1</v>
      </c>
      <c r="O462">
        <f t="shared" si="29"/>
        <v>108</v>
      </c>
      <c r="P462" s="11">
        <f t="shared" si="31"/>
        <v>69.599999999999994</v>
      </c>
      <c r="Q462" s="13" t="s">
        <v>8279</v>
      </c>
      <c r="R462" s="11" t="s">
        <v>8299</v>
      </c>
      <c r="S462" s="11">
        <f t="shared" si="30"/>
        <v>2015</v>
      </c>
    </row>
    <row r="463" spans="1:19" ht="43.2" hidden="1" x14ac:dyDescent="0.55000000000000004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s="10">
        <f t="shared" si="28"/>
        <v>41982.143171296295</v>
      </c>
      <c r="L463" t="b">
        <v>1</v>
      </c>
      <c r="M463">
        <v>294</v>
      </c>
      <c r="N463" t="b">
        <v>1</v>
      </c>
      <c r="O463">
        <f t="shared" si="29"/>
        <v>172</v>
      </c>
      <c r="P463" s="11">
        <f t="shared" si="31"/>
        <v>58.42</v>
      </c>
      <c r="Q463" s="13" t="s">
        <v>8276</v>
      </c>
      <c r="R463" s="11" t="s">
        <v>8312</v>
      </c>
      <c r="S463" s="11">
        <f t="shared" si="30"/>
        <v>2014</v>
      </c>
    </row>
    <row r="464" spans="1:19" ht="43.2" hidden="1" x14ac:dyDescent="0.55000000000000004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s="10">
        <f t="shared" si="28"/>
        <v>41135.175694444442</v>
      </c>
      <c r="L464" t="b">
        <v>0</v>
      </c>
      <c r="M464">
        <v>191</v>
      </c>
      <c r="N464" t="b">
        <v>1</v>
      </c>
      <c r="O464">
        <f t="shared" si="29"/>
        <v>107</v>
      </c>
      <c r="P464" s="11">
        <f t="shared" si="31"/>
        <v>89.9</v>
      </c>
      <c r="Q464" s="13" t="s">
        <v>8282</v>
      </c>
      <c r="R464" s="11" t="s">
        <v>8286</v>
      </c>
      <c r="S464" s="11">
        <f t="shared" si="30"/>
        <v>2012</v>
      </c>
    </row>
    <row r="465" spans="1:19" ht="28.8" hidden="1" x14ac:dyDescent="0.55000000000000004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s="10">
        <f t="shared" si="28"/>
        <v>42767.688518518517</v>
      </c>
      <c r="L465" t="b">
        <v>0</v>
      </c>
      <c r="M465">
        <v>152</v>
      </c>
      <c r="N465" t="b">
        <v>0</v>
      </c>
      <c r="O465">
        <f t="shared" si="29"/>
        <v>11</v>
      </c>
      <c r="P465" s="11">
        <f t="shared" si="31"/>
        <v>112.86</v>
      </c>
      <c r="Q465" s="13" t="s">
        <v>8276</v>
      </c>
      <c r="R465" s="11" t="s">
        <v>8312</v>
      </c>
      <c r="S465" s="11">
        <f t="shared" si="30"/>
        <v>2017</v>
      </c>
    </row>
    <row r="466" spans="1:19" ht="28.8" hidden="1" x14ac:dyDescent="0.55000000000000004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s="10">
        <f t="shared" si="28"/>
        <v>41950.923576388886</v>
      </c>
      <c r="L466" t="b">
        <v>1</v>
      </c>
      <c r="M466">
        <v>158</v>
      </c>
      <c r="N466" t="b">
        <v>1</v>
      </c>
      <c r="O466">
        <f t="shared" si="29"/>
        <v>114</v>
      </c>
      <c r="P466" s="11">
        <f t="shared" si="31"/>
        <v>108.01</v>
      </c>
      <c r="Q466" s="13" t="s">
        <v>8267</v>
      </c>
      <c r="R466" s="11" t="s">
        <v>8272</v>
      </c>
      <c r="S466" s="11">
        <f t="shared" si="30"/>
        <v>2014</v>
      </c>
    </row>
    <row r="467" spans="1:19" ht="43.2" hidden="1" x14ac:dyDescent="0.55000000000000004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s="10">
        <f t="shared" si="28"/>
        <v>42261.500243055561</v>
      </c>
      <c r="L467" t="b">
        <v>1</v>
      </c>
      <c r="M467">
        <v>188</v>
      </c>
      <c r="N467" t="b">
        <v>1</v>
      </c>
      <c r="O467">
        <f t="shared" si="29"/>
        <v>170</v>
      </c>
      <c r="P467" s="11">
        <f t="shared" si="31"/>
        <v>90.58</v>
      </c>
      <c r="Q467" s="13" t="s">
        <v>8267</v>
      </c>
      <c r="R467" s="11" t="s">
        <v>8272</v>
      </c>
      <c r="S467" s="11">
        <f t="shared" si="30"/>
        <v>2015</v>
      </c>
    </row>
    <row r="468" spans="1:19" ht="43.2" hidden="1" x14ac:dyDescent="0.55000000000000004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s="10">
        <f t="shared" si="28"/>
        <v>42586.295138888891</v>
      </c>
      <c r="L468" t="b">
        <v>0</v>
      </c>
      <c r="M468">
        <v>93</v>
      </c>
      <c r="N468" t="b">
        <v>0</v>
      </c>
      <c r="O468">
        <f t="shared" si="29"/>
        <v>6</v>
      </c>
      <c r="P468" s="11">
        <f t="shared" si="31"/>
        <v>182.62</v>
      </c>
      <c r="Q468" s="13" t="s">
        <v>8276</v>
      </c>
      <c r="R468" s="11" t="s">
        <v>8278</v>
      </c>
      <c r="S468" s="11">
        <f t="shared" si="30"/>
        <v>2016</v>
      </c>
    </row>
    <row r="469" spans="1:19" ht="43.2" hidden="1" x14ac:dyDescent="0.55000000000000004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s="10">
        <f t="shared" si="28"/>
        <v>41201.012083333335</v>
      </c>
      <c r="L469" t="b">
        <v>1</v>
      </c>
      <c r="M469">
        <v>238</v>
      </c>
      <c r="N469" t="b">
        <v>1</v>
      </c>
      <c r="O469">
        <f t="shared" si="29"/>
        <v>674</v>
      </c>
      <c r="P469" s="11">
        <f t="shared" si="31"/>
        <v>70.849999999999994</v>
      </c>
      <c r="Q469" s="13" t="s">
        <v>8276</v>
      </c>
      <c r="R469" s="11" t="s">
        <v>8306</v>
      </c>
      <c r="S469" s="11">
        <f t="shared" si="30"/>
        <v>2012</v>
      </c>
    </row>
    <row r="470" spans="1:19" ht="43.2" hidden="1" x14ac:dyDescent="0.55000000000000004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s="10">
        <f t="shared" si="28"/>
        <v>41944.83898148148</v>
      </c>
      <c r="L470" t="b">
        <v>0</v>
      </c>
      <c r="M470">
        <v>176</v>
      </c>
      <c r="N470" t="b">
        <v>1</v>
      </c>
      <c r="O470">
        <f t="shared" si="29"/>
        <v>140</v>
      </c>
      <c r="P470" s="11">
        <f t="shared" si="31"/>
        <v>95.49</v>
      </c>
      <c r="Q470" s="13" t="s">
        <v>8276</v>
      </c>
      <c r="R470" s="11" t="s">
        <v>8306</v>
      </c>
      <c r="S470" s="11">
        <f t="shared" si="30"/>
        <v>2014</v>
      </c>
    </row>
    <row r="471" spans="1:19" ht="43.2" hidden="1" x14ac:dyDescent="0.55000000000000004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s="10">
        <f t="shared" si="28"/>
        <v>42125.614895833336</v>
      </c>
      <c r="L471" t="b">
        <v>0</v>
      </c>
      <c r="M471">
        <v>101</v>
      </c>
      <c r="N471" t="b">
        <v>1</v>
      </c>
      <c r="O471">
        <f t="shared" si="29"/>
        <v>102</v>
      </c>
      <c r="P471" s="11">
        <f t="shared" si="31"/>
        <v>165.35</v>
      </c>
      <c r="Q471" s="13" t="s">
        <v>8295</v>
      </c>
      <c r="R471" s="11" t="s">
        <v>8296</v>
      </c>
      <c r="S471" s="11">
        <f t="shared" si="30"/>
        <v>2015</v>
      </c>
    </row>
    <row r="472" spans="1:19" ht="43.2" hidden="1" x14ac:dyDescent="0.55000000000000004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s="10">
        <f t="shared" si="28"/>
        <v>40513.757569444446</v>
      </c>
      <c r="L472" t="b">
        <v>1</v>
      </c>
      <c r="M472">
        <v>130</v>
      </c>
      <c r="N472" t="b">
        <v>1</v>
      </c>
      <c r="O472">
        <f t="shared" si="29"/>
        <v>111</v>
      </c>
      <c r="P472" s="11">
        <f t="shared" si="31"/>
        <v>127.98</v>
      </c>
      <c r="Q472" s="13" t="s">
        <v>8282</v>
      </c>
      <c r="R472" s="11" t="s">
        <v>8283</v>
      </c>
      <c r="S472" s="11">
        <f t="shared" si="30"/>
        <v>2010</v>
      </c>
    </row>
    <row r="473" spans="1:19" ht="57.6" hidden="1" x14ac:dyDescent="0.55000000000000004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s="10">
        <f t="shared" si="28"/>
        <v>42414.44332175926</v>
      </c>
      <c r="L473" t="b">
        <v>1</v>
      </c>
      <c r="M473">
        <v>345</v>
      </c>
      <c r="N473" t="b">
        <v>1</v>
      </c>
      <c r="O473">
        <f t="shared" si="29"/>
        <v>104</v>
      </c>
      <c r="P473" s="11">
        <f t="shared" si="31"/>
        <v>48.04</v>
      </c>
      <c r="Q473" s="13" t="s">
        <v>8295</v>
      </c>
      <c r="R473" s="11" t="s">
        <v>8296</v>
      </c>
      <c r="S473" s="11">
        <f t="shared" si="30"/>
        <v>2016</v>
      </c>
    </row>
    <row r="474" spans="1:19" ht="43.2" hidden="1" x14ac:dyDescent="0.55000000000000004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s="10">
        <f t="shared" si="28"/>
        <v>42559.755671296298</v>
      </c>
      <c r="L474" t="b">
        <v>1</v>
      </c>
      <c r="M474">
        <v>236</v>
      </c>
      <c r="N474" t="b">
        <v>1</v>
      </c>
      <c r="O474">
        <f t="shared" si="29"/>
        <v>110</v>
      </c>
      <c r="P474" s="11">
        <f t="shared" si="31"/>
        <v>70</v>
      </c>
      <c r="Q474" s="13" t="s">
        <v>8267</v>
      </c>
      <c r="R474" s="11" t="s">
        <v>8272</v>
      </c>
      <c r="S474" s="11">
        <f t="shared" si="30"/>
        <v>2016</v>
      </c>
    </row>
    <row r="475" spans="1:19" ht="43.2" hidden="1" x14ac:dyDescent="0.55000000000000004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s="10">
        <f t="shared" si="28"/>
        <v>42083.070590277777</v>
      </c>
      <c r="L475" t="b">
        <v>0</v>
      </c>
      <c r="M475">
        <v>128</v>
      </c>
      <c r="N475" t="b">
        <v>1</v>
      </c>
      <c r="O475">
        <f t="shared" si="29"/>
        <v>110</v>
      </c>
      <c r="P475" s="11">
        <f t="shared" si="31"/>
        <v>128.91</v>
      </c>
      <c r="Q475" s="13" t="s">
        <v>8274</v>
      </c>
      <c r="R475" s="11" t="s">
        <v>8314</v>
      </c>
      <c r="S475" s="11">
        <f t="shared" si="30"/>
        <v>2015</v>
      </c>
    </row>
    <row r="476" spans="1:19" ht="43.2" hidden="1" x14ac:dyDescent="0.55000000000000004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s="10">
        <f t="shared" si="28"/>
        <v>42290.61855324074</v>
      </c>
      <c r="L476" t="b">
        <v>0</v>
      </c>
      <c r="M476">
        <v>165</v>
      </c>
      <c r="N476" t="b">
        <v>1</v>
      </c>
      <c r="O476">
        <f t="shared" si="29"/>
        <v>110</v>
      </c>
      <c r="P476" s="11">
        <f t="shared" si="31"/>
        <v>99.79</v>
      </c>
      <c r="Q476" s="13" t="s">
        <v>8274</v>
      </c>
      <c r="R476" s="11" t="s">
        <v>8275</v>
      </c>
      <c r="S476" s="11">
        <f t="shared" si="30"/>
        <v>2015</v>
      </c>
    </row>
    <row r="477" spans="1:19" ht="43.2" hidden="1" x14ac:dyDescent="0.55000000000000004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s="10">
        <f t="shared" si="28"/>
        <v>41313.816249999996</v>
      </c>
      <c r="L477" t="b">
        <v>1</v>
      </c>
      <c r="M477">
        <v>135</v>
      </c>
      <c r="N477" t="b">
        <v>1</v>
      </c>
      <c r="O477">
        <f t="shared" si="29"/>
        <v>109</v>
      </c>
      <c r="P477" s="11">
        <f t="shared" si="31"/>
        <v>121.28</v>
      </c>
      <c r="Q477" s="13" t="s">
        <v>8267</v>
      </c>
      <c r="R477" s="11" t="s">
        <v>8272</v>
      </c>
      <c r="S477" s="11">
        <f t="shared" si="30"/>
        <v>2013</v>
      </c>
    </row>
    <row r="478" spans="1:19" ht="43.2" hidden="1" x14ac:dyDescent="0.55000000000000004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s="10">
        <f t="shared" si="28"/>
        <v>42780.825706018513</v>
      </c>
      <c r="L478" t="b">
        <v>0</v>
      </c>
      <c r="M478">
        <v>117</v>
      </c>
      <c r="N478" t="b">
        <v>0</v>
      </c>
      <c r="O478">
        <f t="shared" si="29"/>
        <v>109</v>
      </c>
      <c r="P478" s="11">
        <f t="shared" si="31"/>
        <v>139.24</v>
      </c>
      <c r="Q478" s="13" t="s">
        <v>8274</v>
      </c>
      <c r="R478" s="11" t="s">
        <v>8275</v>
      </c>
      <c r="S478" s="11">
        <f t="shared" si="30"/>
        <v>2017</v>
      </c>
    </row>
    <row r="479" spans="1:19" ht="43.2" hidden="1" x14ac:dyDescent="0.55000000000000004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s="10">
        <f t="shared" si="28"/>
        <v>42138.684189814812</v>
      </c>
      <c r="L479" t="b">
        <v>0</v>
      </c>
      <c r="M479">
        <v>180</v>
      </c>
      <c r="N479" t="b">
        <v>1</v>
      </c>
      <c r="O479">
        <f t="shared" si="29"/>
        <v>108</v>
      </c>
      <c r="P479" s="11">
        <f t="shared" si="31"/>
        <v>90.18</v>
      </c>
      <c r="Q479" s="13" t="s">
        <v>8276</v>
      </c>
      <c r="R479" s="11" t="s">
        <v>8306</v>
      </c>
      <c r="S479" s="11">
        <f t="shared" si="30"/>
        <v>2015</v>
      </c>
    </row>
    <row r="480" spans="1:19" ht="43.2" hidden="1" x14ac:dyDescent="0.55000000000000004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s="10">
        <f t="shared" si="28"/>
        <v>40587.085532407407</v>
      </c>
      <c r="L480" t="b">
        <v>1</v>
      </c>
      <c r="M480">
        <v>176</v>
      </c>
      <c r="N480" t="b">
        <v>1</v>
      </c>
      <c r="O480">
        <f t="shared" si="29"/>
        <v>295</v>
      </c>
      <c r="P480" s="11">
        <f t="shared" si="31"/>
        <v>92.1</v>
      </c>
      <c r="Q480" s="13" t="s">
        <v>8282</v>
      </c>
      <c r="R480" s="11" t="s">
        <v>8283</v>
      </c>
      <c r="S480" s="11">
        <f t="shared" si="30"/>
        <v>2011</v>
      </c>
    </row>
    <row r="481" spans="1:19" ht="43.2" hidden="1" x14ac:dyDescent="0.55000000000000004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s="10">
        <f t="shared" si="28"/>
        <v>42420.74962962963</v>
      </c>
      <c r="L481" t="b">
        <v>0</v>
      </c>
      <c r="M481">
        <v>35</v>
      </c>
      <c r="N481" t="b">
        <v>1</v>
      </c>
      <c r="O481">
        <f t="shared" si="29"/>
        <v>108</v>
      </c>
      <c r="P481" s="11">
        <f t="shared" si="31"/>
        <v>462.86</v>
      </c>
      <c r="Q481" s="13" t="s">
        <v>8295</v>
      </c>
      <c r="R481" s="11" t="s">
        <v>8296</v>
      </c>
      <c r="S481" s="11">
        <f t="shared" si="30"/>
        <v>2016</v>
      </c>
    </row>
    <row r="482" spans="1:19" ht="43.2" hidden="1" x14ac:dyDescent="0.55000000000000004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s="10">
        <f t="shared" si="28"/>
        <v>41809.385162037033</v>
      </c>
      <c r="L482" t="b">
        <v>1</v>
      </c>
      <c r="M482">
        <v>405</v>
      </c>
      <c r="N482" t="b">
        <v>1</v>
      </c>
      <c r="O482">
        <f t="shared" si="29"/>
        <v>101</v>
      </c>
      <c r="P482" s="11">
        <f t="shared" si="31"/>
        <v>39.92</v>
      </c>
      <c r="Q482" s="13" t="s">
        <v>8295</v>
      </c>
      <c r="R482" s="11" t="s">
        <v>8296</v>
      </c>
      <c r="S482" s="11">
        <f t="shared" si="30"/>
        <v>2014</v>
      </c>
    </row>
    <row r="483" spans="1:19" ht="43.2" hidden="1" x14ac:dyDescent="0.55000000000000004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s="10">
        <f t="shared" si="28"/>
        <v>41354.708460648151</v>
      </c>
      <c r="L483" t="b">
        <v>1</v>
      </c>
      <c r="M483">
        <v>137</v>
      </c>
      <c r="N483" t="b">
        <v>1</v>
      </c>
      <c r="O483">
        <f t="shared" si="29"/>
        <v>108</v>
      </c>
      <c r="P483" s="11">
        <f t="shared" si="31"/>
        <v>117.85</v>
      </c>
      <c r="Q483" s="13" t="s">
        <v>8267</v>
      </c>
      <c r="R483" s="11" t="s">
        <v>8272</v>
      </c>
      <c r="S483" s="11">
        <f t="shared" si="30"/>
        <v>2013</v>
      </c>
    </row>
    <row r="484" spans="1:19" ht="43.2" hidden="1" x14ac:dyDescent="0.55000000000000004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s="10">
        <f t="shared" si="28"/>
        <v>41082.564884259256</v>
      </c>
      <c r="L484" t="b">
        <v>0</v>
      </c>
      <c r="M484">
        <v>196</v>
      </c>
      <c r="N484" t="b">
        <v>1</v>
      </c>
      <c r="O484">
        <f t="shared" si="29"/>
        <v>107</v>
      </c>
      <c r="P484" s="11">
        <f t="shared" si="31"/>
        <v>81.63</v>
      </c>
      <c r="Q484" s="13" t="s">
        <v>8267</v>
      </c>
      <c r="R484" s="11" t="s">
        <v>8272</v>
      </c>
      <c r="S484" s="11">
        <f t="shared" si="30"/>
        <v>2012</v>
      </c>
    </row>
    <row r="485" spans="1:19" ht="28.8" hidden="1" x14ac:dyDescent="0.55000000000000004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s="10">
        <f t="shared" si="28"/>
        <v>42675.487291666665</v>
      </c>
      <c r="L485" t="b">
        <v>0</v>
      </c>
      <c r="M485">
        <v>234</v>
      </c>
      <c r="N485" t="b">
        <v>1</v>
      </c>
      <c r="O485">
        <f t="shared" si="29"/>
        <v>114</v>
      </c>
      <c r="P485" s="11">
        <f t="shared" si="31"/>
        <v>68.11</v>
      </c>
      <c r="Q485" s="13" t="s">
        <v>8290</v>
      </c>
      <c r="R485" s="11" t="s">
        <v>8308</v>
      </c>
      <c r="S485" s="11">
        <f t="shared" si="30"/>
        <v>2016</v>
      </c>
    </row>
    <row r="486" spans="1:19" ht="43.2" hidden="1" x14ac:dyDescent="0.55000000000000004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s="10">
        <f t="shared" si="28"/>
        <v>42235.764340277776</v>
      </c>
      <c r="L486" t="b">
        <v>0</v>
      </c>
      <c r="M486">
        <v>206</v>
      </c>
      <c r="N486" t="b">
        <v>1</v>
      </c>
      <c r="O486">
        <f t="shared" si="29"/>
        <v>159</v>
      </c>
      <c r="P486" s="11">
        <f t="shared" si="31"/>
        <v>77.33</v>
      </c>
      <c r="Q486" s="13" t="s">
        <v>8276</v>
      </c>
      <c r="R486" s="11" t="s">
        <v>8313</v>
      </c>
      <c r="S486" s="11">
        <f t="shared" si="30"/>
        <v>2015</v>
      </c>
    </row>
    <row r="487" spans="1:19" ht="43.2" hidden="1" x14ac:dyDescent="0.55000000000000004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s="10">
        <f t="shared" si="28"/>
        <v>41121.561886574076</v>
      </c>
      <c r="L487" t="b">
        <v>1</v>
      </c>
      <c r="M487">
        <v>413</v>
      </c>
      <c r="N487" t="b">
        <v>1</v>
      </c>
      <c r="O487">
        <f t="shared" si="29"/>
        <v>106</v>
      </c>
      <c r="P487" s="11">
        <f t="shared" si="31"/>
        <v>38.54</v>
      </c>
      <c r="Q487" s="13" t="s">
        <v>8282</v>
      </c>
      <c r="R487" s="11" t="s">
        <v>8283</v>
      </c>
      <c r="S487" s="11">
        <f t="shared" si="30"/>
        <v>2012</v>
      </c>
    </row>
    <row r="488" spans="1:19" ht="43.2" hidden="1" x14ac:dyDescent="0.55000000000000004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s="10">
        <f t="shared" si="28"/>
        <v>42505.936678240745</v>
      </c>
      <c r="L488" t="b">
        <v>0</v>
      </c>
      <c r="M488">
        <v>169</v>
      </c>
      <c r="N488" t="b">
        <v>1</v>
      </c>
      <c r="O488">
        <f t="shared" si="29"/>
        <v>636</v>
      </c>
      <c r="P488" s="11">
        <f t="shared" si="31"/>
        <v>94.1</v>
      </c>
      <c r="Q488" s="13" t="s">
        <v>8290</v>
      </c>
      <c r="R488" s="11" t="s">
        <v>8308</v>
      </c>
      <c r="S488" s="11">
        <f t="shared" si="30"/>
        <v>2016</v>
      </c>
    </row>
    <row r="489" spans="1:19" ht="43.2" hidden="1" x14ac:dyDescent="0.55000000000000004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s="10">
        <f t="shared" si="28"/>
        <v>42747.194502314815</v>
      </c>
      <c r="L489" t="b">
        <v>0</v>
      </c>
      <c r="M489">
        <v>104</v>
      </c>
      <c r="N489" t="b">
        <v>0</v>
      </c>
      <c r="O489">
        <f t="shared" si="29"/>
        <v>40</v>
      </c>
      <c r="P489" s="11">
        <f t="shared" si="31"/>
        <v>152.41</v>
      </c>
      <c r="Q489" s="13" t="s">
        <v>8276</v>
      </c>
      <c r="R489" s="11" t="s">
        <v>8278</v>
      </c>
      <c r="S489" s="11">
        <f t="shared" si="30"/>
        <v>2017</v>
      </c>
    </row>
    <row r="490" spans="1:19" ht="28.8" hidden="1" x14ac:dyDescent="0.55000000000000004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s="10">
        <f t="shared" si="28"/>
        <v>42279.792372685188</v>
      </c>
      <c r="L490" t="b">
        <v>1</v>
      </c>
      <c r="M490">
        <v>77</v>
      </c>
      <c r="N490" t="b">
        <v>1</v>
      </c>
      <c r="O490">
        <f t="shared" si="29"/>
        <v>105</v>
      </c>
      <c r="P490" s="11">
        <f t="shared" si="31"/>
        <v>205.3</v>
      </c>
      <c r="Q490" s="13" t="s">
        <v>8276</v>
      </c>
      <c r="R490" s="11" t="s">
        <v>8312</v>
      </c>
      <c r="S490" s="11">
        <f t="shared" si="30"/>
        <v>2015</v>
      </c>
    </row>
    <row r="491" spans="1:19" ht="43.2" hidden="1" x14ac:dyDescent="0.55000000000000004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s="10">
        <f t="shared" si="28"/>
        <v>42724.665173611109</v>
      </c>
      <c r="L491" t="b">
        <v>0</v>
      </c>
      <c r="M491">
        <v>249</v>
      </c>
      <c r="N491" t="b">
        <v>1</v>
      </c>
      <c r="O491">
        <f t="shared" si="29"/>
        <v>105</v>
      </c>
      <c r="P491" s="11">
        <f t="shared" si="31"/>
        <v>63.23</v>
      </c>
      <c r="Q491" s="13" t="s">
        <v>8274</v>
      </c>
      <c r="R491" s="11" t="s">
        <v>8314</v>
      </c>
      <c r="S491" s="11">
        <f t="shared" si="30"/>
        <v>2016</v>
      </c>
    </row>
    <row r="492" spans="1:19" ht="43.2" hidden="1" x14ac:dyDescent="0.55000000000000004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s="10">
        <f t="shared" si="28"/>
        <v>41879.900752314818</v>
      </c>
      <c r="L492" t="b">
        <v>0</v>
      </c>
      <c r="M492">
        <v>356</v>
      </c>
      <c r="N492" t="b">
        <v>1</v>
      </c>
      <c r="O492">
        <f t="shared" si="29"/>
        <v>524</v>
      </c>
      <c r="P492" s="11">
        <f t="shared" si="31"/>
        <v>44.17</v>
      </c>
      <c r="Q492" s="13" t="s">
        <v>8290</v>
      </c>
      <c r="R492" s="11" t="s">
        <v>8308</v>
      </c>
      <c r="S492" s="11">
        <f t="shared" si="30"/>
        <v>2014</v>
      </c>
    </row>
    <row r="493" spans="1:19" ht="43.2" hidden="1" x14ac:dyDescent="0.55000000000000004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s="10">
        <f t="shared" si="28"/>
        <v>41550.456412037034</v>
      </c>
      <c r="L493" t="b">
        <v>1</v>
      </c>
      <c r="M493">
        <v>232</v>
      </c>
      <c r="N493" t="b">
        <v>1</v>
      </c>
      <c r="O493">
        <f t="shared" si="29"/>
        <v>105</v>
      </c>
      <c r="P493" s="11">
        <f t="shared" si="31"/>
        <v>67.77</v>
      </c>
      <c r="Q493" s="13" t="s">
        <v>8267</v>
      </c>
      <c r="R493" s="11" t="s">
        <v>8272</v>
      </c>
      <c r="S493" s="11">
        <f t="shared" si="30"/>
        <v>2013</v>
      </c>
    </row>
    <row r="494" spans="1:19" ht="43.2" hidden="1" x14ac:dyDescent="0.55000000000000004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s="10">
        <f t="shared" si="28"/>
        <v>42400.704537037032</v>
      </c>
      <c r="L494" t="b">
        <v>1</v>
      </c>
      <c r="M494">
        <v>286</v>
      </c>
      <c r="N494" t="b">
        <v>1</v>
      </c>
      <c r="O494">
        <f t="shared" si="29"/>
        <v>101</v>
      </c>
      <c r="P494" s="11">
        <f t="shared" si="31"/>
        <v>54.91</v>
      </c>
      <c r="Q494" s="13" t="s">
        <v>8274</v>
      </c>
      <c r="R494" s="11" t="s">
        <v>8275</v>
      </c>
      <c r="S494" s="11">
        <f t="shared" si="30"/>
        <v>2016</v>
      </c>
    </row>
    <row r="495" spans="1:19" ht="43.2" hidden="1" x14ac:dyDescent="0.55000000000000004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s="10">
        <f t="shared" si="28"/>
        <v>42270.810995370368</v>
      </c>
      <c r="L495" t="b">
        <v>0</v>
      </c>
      <c r="M495">
        <v>48</v>
      </c>
      <c r="N495" t="b">
        <v>1</v>
      </c>
      <c r="O495">
        <f t="shared" si="29"/>
        <v>105</v>
      </c>
      <c r="P495" s="11">
        <f t="shared" si="31"/>
        <v>327.08</v>
      </c>
      <c r="Q495" s="13" t="s">
        <v>8274</v>
      </c>
      <c r="R495" s="11" t="s">
        <v>8275</v>
      </c>
      <c r="S495" s="11">
        <f t="shared" si="30"/>
        <v>2015</v>
      </c>
    </row>
    <row r="496" spans="1:19" ht="43.2" hidden="1" x14ac:dyDescent="0.55000000000000004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s="10">
        <f t="shared" si="28"/>
        <v>42146.836215277777</v>
      </c>
      <c r="L496" t="b">
        <v>0</v>
      </c>
      <c r="M496">
        <v>107</v>
      </c>
      <c r="N496" t="b">
        <v>1</v>
      </c>
      <c r="O496">
        <f t="shared" si="29"/>
        <v>157</v>
      </c>
      <c r="P496" s="11">
        <f t="shared" si="31"/>
        <v>146.69</v>
      </c>
      <c r="Q496" s="13" t="s">
        <v>8274</v>
      </c>
      <c r="R496" s="11" t="s">
        <v>8314</v>
      </c>
      <c r="S496" s="11">
        <f t="shared" si="30"/>
        <v>2015</v>
      </c>
    </row>
    <row r="497" spans="1:19" ht="43.2" hidden="1" x14ac:dyDescent="0.55000000000000004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s="10">
        <f t="shared" si="28"/>
        <v>42696.624444444446</v>
      </c>
      <c r="L497" t="b">
        <v>0</v>
      </c>
      <c r="M497">
        <v>175</v>
      </c>
      <c r="N497" t="b">
        <v>1</v>
      </c>
      <c r="O497">
        <f t="shared" si="29"/>
        <v>105</v>
      </c>
      <c r="P497" s="11">
        <f t="shared" si="31"/>
        <v>89.59</v>
      </c>
      <c r="Q497" s="13" t="s">
        <v>8274</v>
      </c>
      <c r="R497" s="11" t="s">
        <v>8275</v>
      </c>
      <c r="S497" s="11">
        <f t="shared" si="30"/>
        <v>2016</v>
      </c>
    </row>
    <row r="498" spans="1:19" ht="43.2" hidden="1" x14ac:dyDescent="0.55000000000000004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s="10">
        <f t="shared" si="28"/>
        <v>41871.845601851855</v>
      </c>
      <c r="L498" t="b">
        <v>1</v>
      </c>
      <c r="M498">
        <v>424</v>
      </c>
      <c r="N498" t="b">
        <v>1</v>
      </c>
      <c r="O498">
        <f t="shared" si="29"/>
        <v>157</v>
      </c>
      <c r="P498" s="11">
        <f t="shared" si="31"/>
        <v>36.97</v>
      </c>
      <c r="Q498" s="13" t="s">
        <v>8276</v>
      </c>
      <c r="R498" s="11" t="s">
        <v>8306</v>
      </c>
      <c r="S498" s="11">
        <f t="shared" si="30"/>
        <v>2014</v>
      </c>
    </row>
    <row r="499" spans="1:19" ht="43.2" hidden="1" x14ac:dyDescent="0.55000000000000004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s="10">
        <f t="shared" si="28"/>
        <v>42296.583379629628</v>
      </c>
      <c r="L499" t="b">
        <v>1</v>
      </c>
      <c r="M499">
        <v>206</v>
      </c>
      <c r="N499" t="b">
        <v>1</v>
      </c>
      <c r="O499">
        <f t="shared" si="29"/>
        <v>112</v>
      </c>
      <c r="P499" s="11">
        <f t="shared" si="31"/>
        <v>75.98</v>
      </c>
      <c r="Q499" s="13" t="s">
        <v>8295</v>
      </c>
      <c r="R499" s="11" t="s">
        <v>8296</v>
      </c>
      <c r="S499" s="11">
        <f t="shared" si="30"/>
        <v>2015</v>
      </c>
    </row>
    <row r="500" spans="1:19" ht="43.2" hidden="1" x14ac:dyDescent="0.55000000000000004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s="10">
        <f t="shared" si="28"/>
        <v>40963.613032407404</v>
      </c>
      <c r="L500" t="b">
        <v>0</v>
      </c>
      <c r="M500">
        <v>184</v>
      </c>
      <c r="N500" t="b">
        <v>1</v>
      </c>
      <c r="O500">
        <f t="shared" si="29"/>
        <v>112</v>
      </c>
      <c r="P500" s="11">
        <f t="shared" si="31"/>
        <v>85.05</v>
      </c>
      <c r="Q500" s="13" t="s">
        <v>8282</v>
      </c>
      <c r="R500" s="11" t="s">
        <v>8283</v>
      </c>
      <c r="S500" s="11">
        <f t="shared" si="30"/>
        <v>2012</v>
      </c>
    </row>
    <row r="501" spans="1:19" ht="57.6" hidden="1" x14ac:dyDescent="0.55000000000000004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s="10">
        <f t="shared" si="28"/>
        <v>40079.725115740745</v>
      </c>
      <c r="L501" t="b">
        <v>1</v>
      </c>
      <c r="M501">
        <v>200</v>
      </c>
      <c r="N501" t="b">
        <v>1</v>
      </c>
      <c r="O501">
        <f t="shared" si="29"/>
        <v>104</v>
      </c>
      <c r="P501" s="11">
        <f t="shared" si="31"/>
        <v>78.03</v>
      </c>
      <c r="Q501" s="13" t="s">
        <v>8282</v>
      </c>
      <c r="R501" s="11" t="s">
        <v>8286</v>
      </c>
      <c r="S501" s="11">
        <f t="shared" si="30"/>
        <v>2009</v>
      </c>
    </row>
    <row r="502" spans="1:19" ht="28.8" hidden="1" x14ac:dyDescent="0.55000000000000004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s="10">
        <f t="shared" si="28"/>
        <v>42425.735416666663</v>
      </c>
      <c r="L502" t="b">
        <v>0</v>
      </c>
      <c r="M502">
        <v>115</v>
      </c>
      <c r="N502" t="b">
        <v>1</v>
      </c>
      <c r="O502">
        <f t="shared" si="29"/>
        <v>104</v>
      </c>
      <c r="P502" s="11">
        <f t="shared" si="31"/>
        <v>135.63</v>
      </c>
      <c r="Q502" s="13" t="s">
        <v>8274</v>
      </c>
      <c r="R502" s="11" t="s">
        <v>8316</v>
      </c>
      <c r="S502" s="11">
        <f t="shared" si="30"/>
        <v>2016</v>
      </c>
    </row>
    <row r="503" spans="1:19" ht="43.2" hidden="1" x14ac:dyDescent="0.55000000000000004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s="10">
        <f t="shared" si="28"/>
        <v>41668.606469907405</v>
      </c>
      <c r="L503" t="b">
        <v>0</v>
      </c>
      <c r="M503">
        <v>65</v>
      </c>
      <c r="N503" t="b">
        <v>1</v>
      </c>
      <c r="O503">
        <f t="shared" si="29"/>
        <v>104</v>
      </c>
      <c r="P503" s="11">
        <f t="shared" si="31"/>
        <v>239.94</v>
      </c>
      <c r="Q503" s="13" t="s">
        <v>8267</v>
      </c>
      <c r="R503" s="11" t="s">
        <v>8272</v>
      </c>
      <c r="S503" s="11">
        <f t="shared" si="30"/>
        <v>2014</v>
      </c>
    </row>
    <row r="504" spans="1:19" ht="43.2" hidden="1" x14ac:dyDescent="0.55000000000000004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s="10">
        <f t="shared" si="28"/>
        <v>41164.859502314815</v>
      </c>
      <c r="L504" t="b">
        <v>0</v>
      </c>
      <c r="M504">
        <v>133</v>
      </c>
      <c r="N504" t="b">
        <v>1</v>
      </c>
      <c r="O504">
        <f t="shared" si="29"/>
        <v>156</v>
      </c>
      <c r="P504" s="11">
        <f t="shared" si="31"/>
        <v>117.23</v>
      </c>
      <c r="Q504" s="13" t="s">
        <v>8282</v>
      </c>
      <c r="R504" s="11" t="s">
        <v>8283</v>
      </c>
      <c r="S504" s="11">
        <f t="shared" si="30"/>
        <v>2012</v>
      </c>
    </row>
    <row r="505" spans="1:19" ht="43.2" hidden="1" x14ac:dyDescent="0.55000000000000004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s="10">
        <f t="shared" si="28"/>
        <v>42211.628611111111</v>
      </c>
      <c r="L505" t="b">
        <v>0</v>
      </c>
      <c r="M505">
        <v>140</v>
      </c>
      <c r="N505" t="b">
        <v>1</v>
      </c>
      <c r="O505">
        <f t="shared" si="29"/>
        <v>104</v>
      </c>
      <c r="P505" s="11">
        <f t="shared" si="31"/>
        <v>111.18</v>
      </c>
      <c r="Q505" s="13" t="s">
        <v>8295</v>
      </c>
      <c r="R505" s="11" t="s">
        <v>8296</v>
      </c>
      <c r="S505" s="11">
        <f t="shared" si="30"/>
        <v>2015</v>
      </c>
    </row>
    <row r="506" spans="1:19" ht="43.2" hidden="1" x14ac:dyDescent="0.55000000000000004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s="10">
        <f t="shared" si="28"/>
        <v>42265.022824074069</v>
      </c>
      <c r="L506" t="b">
        <v>0</v>
      </c>
      <c r="M506">
        <v>78</v>
      </c>
      <c r="N506" t="b">
        <v>1</v>
      </c>
      <c r="O506">
        <f t="shared" si="29"/>
        <v>104</v>
      </c>
      <c r="P506" s="11">
        <f t="shared" si="31"/>
        <v>199.17</v>
      </c>
      <c r="Q506" s="13" t="s">
        <v>8274</v>
      </c>
      <c r="R506" s="11" t="s">
        <v>8275</v>
      </c>
      <c r="S506" s="11">
        <f t="shared" si="30"/>
        <v>2015</v>
      </c>
    </row>
    <row r="507" spans="1:19" ht="43.2" hidden="1" x14ac:dyDescent="0.55000000000000004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s="10">
        <f t="shared" si="28"/>
        <v>42423.709074074075</v>
      </c>
      <c r="L507" t="b">
        <v>0</v>
      </c>
      <c r="M507">
        <v>75</v>
      </c>
      <c r="N507" t="b">
        <v>1</v>
      </c>
      <c r="O507">
        <f t="shared" si="29"/>
        <v>155</v>
      </c>
      <c r="P507" s="11">
        <f t="shared" si="31"/>
        <v>207.07</v>
      </c>
      <c r="Q507" s="13" t="s">
        <v>8295</v>
      </c>
      <c r="R507" s="11" t="s">
        <v>8296</v>
      </c>
      <c r="S507" s="11">
        <f t="shared" si="30"/>
        <v>2016</v>
      </c>
    </row>
    <row r="508" spans="1:19" ht="43.2" hidden="1" x14ac:dyDescent="0.55000000000000004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s="10">
        <f t="shared" si="28"/>
        <v>42278.662037037036</v>
      </c>
      <c r="L508" t="b">
        <v>0</v>
      </c>
      <c r="M508">
        <v>89</v>
      </c>
      <c r="N508" t="b">
        <v>1</v>
      </c>
      <c r="O508">
        <f t="shared" si="29"/>
        <v>172</v>
      </c>
      <c r="P508" s="11">
        <f t="shared" si="31"/>
        <v>174.21</v>
      </c>
      <c r="Q508" s="13" t="s">
        <v>8295</v>
      </c>
      <c r="R508" s="11" t="s">
        <v>8296</v>
      </c>
      <c r="S508" s="11">
        <f t="shared" si="30"/>
        <v>2015</v>
      </c>
    </row>
    <row r="509" spans="1:19" ht="43.2" hidden="1" x14ac:dyDescent="0.55000000000000004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s="10">
        <f t="shared" si="28"/>
        <v>42522.347812499997</v>
      </c>
      <c r="L509" t="b">
        <v>1</v>
      </c>
      <c r="M509">
        <v>181</v>
      </c>
      <c r="N509" t="b">
        <v>1</v>
      </c>
      <c r="O509">
        <f t="shared" si="29"/>
        <v>103</v>
      </c>
      <c r="P509" s="11">
        <f t="shared" si="31"/>
        <v>85.53</v>
      </c>
      <c r="Q509" s="13" t="s">
        <v>8274</v>
      </c>
      <c r="R509" s="11" t="s">
        <v>8275</v>
      </c>
      <c r="S509" s="11">
        <f t="shared" si="30"/>
        <v>2016</v>
      </c>
    </row>
    <row r="510" spans="1:19" ht="43.2" hidden="1" x14ac:dyDescent="0.55000000000000004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s="10">
        <f t="shared" si="28"/>
        <v>42284.500104166669</v>
      </c>
      <c r="L510" t="b">
        <v>1</v>
      </c>
      <c r="M510">
        <v>145</v>
      </c>
      <c r="N510" t="b">
        <v>1</v>
      </c>
      <c r="O510">
        <f t="shared" si="29"/>
        <v>154</v>
      </c>
      <c r="P510" s="11">
        <f t="shared" si="31"/>
        <v>106.5</v>
      </c>
      <c r="Q510" s="13" t="s">
        <v>8274</v>
      </c>
      <c r="R510" s="11" t="s">
        <v>8275</v>
      </c>
      <c r="S510" s="11">
        <f t="shared" si="30"/>
        <v>2015</v>
      </c>
    </row>
    <row r="511" spans="1:19" ht="43.2" hidden="1" x14ac:dyDescent="0.55000000000000004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s="10">
        <f t="shared" si="28"/>
        <v>41312.737673611111</v>
      </c>
      <c r="L511" t="b">
        <v>1</v>
      </c>
      <c r="M511">
        <v>251</v>
      </c>
      <c r="N511" t="b">
        <v>1</v>
      </c>
      <c r="O511">
        <f t="shared" si="29"/>
        <v>119</v>
      </c>
      <c r="P511" s="11">
        <f t="shared" si="31"/>
        <v>61.5</v>
      </c>
      <c r="Q511" s="13" t="s">
        <v>8267</v>
      </c>
      <c r="R511" s="11" t="s">
        <v>8272</v>
      </c>
      <c r="S511" s="11">
        <f t="shared" si="30"/>
        <v>2013</v>
      </c>
    </row>
    <row r="512" spans="1:19" ht="43.2" hidden="1" x14ac:dyDescent="0.55000000000000004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s="10">
        <f t="shared" si="28"/>
        <v>41866.931076388886</v>
      </c>
      <c r="L512" t="b">
        <v>0</v>
      </c>
      <c r="M512">
        <v>29</v>
      </c>
      <c r="N512" t="b">
        <v>0</v>
      </c>
      <c r="O512">
        <f t="shared" si="29"/>
        <v>15</v>
      </c>
      <c r="P512" s="11">
        <f t="shared" si="31"/>
        <v>530.69000000000005</v>
      </c>
      <c r="Q512" s="13" t="s">
        <v>8276</v>
      </c>
      <c r="R512" s="11" t="s">
        <v>8278</v>
      </c>
      <c r="S512" s="11">
        <f t="shared" si="30"/>
        <v>2014</v>
      </c>
    </row>
    <row r="513" spans="1:19" ht="43.2" hidden="1" x14ac:dyDescent="0.55000000000000004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s="10">
        <f t="shared" si="28"/>
        <v>42292.701053240744</v>
      </c>
      <c r="L513" t="b">
        <v>0</v>
      </c>
      <c r="M513">
        <v>120</v>
      </c>
      <c r="N513" t="b">
        <v>1</v>
      </c>
      <c r="O513">
        <f t="shared" si="29"/>
        <v>102</v>
      </c>
      <c r="P513" s="11">
        <f t="shared" si="31"/>
        <v>127.79</v>
      </c>
      <c r="Q513" s="13" t="s">
        <v>8274</v>
      </c>
      <c r="R513" s="11" t="s">
        <v>8275</v>
      </c>
      <c r="S513" s="11">
        <f t="shared" si="30"/>
        <v>2015</v>
      </c>
    </row>
    <row r="514" spans="1:19" ht="28.8" hidden="1" x14ac:dyDescent="0.55000000000000004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s="10">
        <f t="shared" ref="K514:K577" si="32">(((J514/60)/60)/24)+DATE(1970,1,1)</f>
        <v>42769.574999999997</v>
      </c>
      <c r="L514" t="b">
        <v>0</v>
      </c>
      <c r="M514">
        <v>112</v>
      </c>
      <c r="N514" t="b">
        <v>1</v>
      </c>
      <c r="O514">
        <f t="shared" ref="O514:O577" si="33">ROUND(E514/D514*100,0)</f>
        <v>102</v>
      </c>
      <c r="P514" s="11">
        <f t="shared" si="31"/>
        <v>136.85</v>
      </c>
      <c r="Q514" s="13" t="s">
        <v>8274</v>
      </c>
      <c r="R514" s="11" t="s">
        <v>8275</v>
      </c>
      <c r="S514" s="11">
        <f t="shared" ref="S514:S577" si="34">YEAR(K514)</f>
        <v>2017</v>
      </c>
    </row>
    <row r="515" spans="1:19" ht="43.2" hidden="1" x14ac:dyDescent="0.55000000000000004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s="10">
        <f t="shared" si="32"/>
        <v>41388.021261574075</v>
      </c>
      <c r="L515" t="b">
        <v>0</v>
      </c>
      <c r="M515">
        <v>174</v>
      </c>
      <c r="N515" t="b">
        <v>1</v>
      </c>
      <c r="O515">
        <f t="shared" si="33"/>
        <v>102</v>
      </c>
      <c r="P515" s="11">
        <f t="shared" ref="P515:P578" si="35">IFERROR(ROUND(E515/M515,2),0)</f>
        <v>88.04</v>
      </c>
      <c r="Q515" s="13" t="s">
        <v>8282</v>
      </c>
      <c r="R515" s="11" t="s">
        <v>8283</v>
      </c>
      <c r="S515" s="11">
        <f t="shared" si="34"/>
        <v>2013</v>
      </c>
    </row>
    <row r="516" spans="1:19" ht="43.2" hidden="1" x14ac:dyDescent="0.55000000000000004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s="10">
        <f t="shared" si="32"/>
        <v>42172.757638888885</v>
      </c>
      <c r="L516" t="b">
        <v>1</v>
      </c>
      <c r="M516">
        <v>288</v>
      </c>
      <c r="N516" t="b">
        <v>1</v>
      </c>
      <c r="O516">
        <f t="shared" si="33"/>
        <v>102</v>
      </c>
      <c r="P516" s="11">
        <f t="shared" si="35"/>
        <v>53.18</v>
      </c>
      <c r="Q516" s="13" t="s">
        <v>8274</v>
      </c>
      <c r="R516" s="11" t="s">
        <v>8275</v>
      </c>
      <c r="S516" s="11">
        <f t="shared" si="34"/>
        <v>2015</v>
      </c>
    </row>
    <row r="517" spans="1:19" ht="43.2" hidden="1" x14ac:dyDescent="0.55000000000000004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s="10">
        <f t="shared" si="32"/>
        <v>42089.83289351852</v>
      </c>
      <c r="L517" t="b">
        <v>0</v>
      </c>
      <c r="M517">
        <v>69</v>
      </c>
      <c r="N517" t="b">
        <v>1</v>
      </c>
      <c r="O517">
        <f t="shared" si="33"/>
        <v>102</v>
      </c>
      <c r="P517" s="11">
        <f t="shared" si="35"/>
        <v>221.52</v>
      </c>
      <c r="Q517" s="13" t="s">
        <v>8267</v>
      </c>
      <c r="R517" s="11" t="s">
        <v>8268</v>
      </c>
      <c r="S517" s="11">
        <f t="shared" si="34"/>
        <v>2015</v>
      </c>
    </row>
    <row r="518" spans="1:19" ht="28.8" hidden="1" x14ac:dyDescent="0.55000000000000004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s="10">
        <f t="shared" si="32"/>
        <v>42189.031041666662</v>
      </c>
      <c r="L518" t="b">
        <v>1</v>
      </c>
      <c r="M518">
        <v>139</v>
      </c>
      <c r="N518" t="b">
        <v>0</v>
      </c>
      <c r="O518">
        <f t="shared" si="33"/>
        <v>61</v>
      </c>
      <c r="P518" s="11">
        <f t="shared" si="35"/>
        <v>109.94</v>
      </c>
      <c r="Q518" s="13" t="s">
        <v>8295</v>
      </c>
      <c r="R518" s="11" t="s">
        <v>8296</v>
      </c>
      <c r="S518" s="11">
        <f t="shared" si="34"/>
        <v>2015</v>
      </c>
    </row>
    <row r="519" spans="1:19" ht="43.2" hidden="1" x14ac:dyDescent="0.55000000000000004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s="10">
        <f t="shared" si="32"/>
        <v>40480.363483796296</v>
      </c>
      <c r="L519" t="b">
        <v>1</v>
      </c>
      <c r="M519">
        <v>223</v>
      </c>
      <c r="N519" t="b">
        <v>1</v>
      </c>
      <c r="O519">
        <f t="shared" si="33"/>
        <v>305</v>
      </c>
      <c r="P519" s="11">
        <f t="shared" si="35"/>
        <v>68.489999999999995</v>
      </c>
      <c r="Q519" s="13" t="s">
        <v>8267</v>
      </c>
      <c r="R519" s="11" t="s">
        <v>8272</v>
      </c>
      <c r="S519" s="11">
        <f t="shared" si="34"/>
        <v>2010</v>
      </c>
    </row>
    <row r="520" spans="1:19" ht="43.2" hidden="1" x14ac:dyDescent="0.55000000000000004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s="10">
        <f t="shared" si="32"/>
        <v>42567.840069444443</v>
      </c>
      <c r="L520" t="b">
        <v>0</v>
      </c>
      <c r="M520">
        <v>122</v>
      </c>
      <c r="N520" t="b">
        <v>1</v>
      </c>
      <c r="O520">
        <f t="shared" si="33"/>
        <v>102</v>
      </c>
      <c r="P520" s="11">
        <f t="shared" si="35"/>
        <v>125.12</v>
      </c>
      <c r="Q520" s="13" t="s">
        <v>8274</v>
      </c>
      <c r="R520" s="11" t="s">
        <v>8275</v>
      </c>
      <c r="S520" s="11">
        <f t="shared" si="34"/>
        <v>2016</v>
      </c>
    </row>
    <row r="521" spans="1:19" ht="43.2" hidden="1" x14ac:dyDescent="0.55000000000000004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s="10">
        <f t="shared" si="32"/>
        <v>41902.07240740741</v>
      </c>
      <c r="L521" t="b">
        <v>0</v>
      </c>
      <c r="M521">
        <v>102</v>
      </c>
      <c r="N521" t="b">
        <v>1</v>
      </c>
      <c r="O521">
        <f t="shared" si="33"/>
        <v>102</v>
      </c>
      <c r="P521" s="11">
        <f t="shared" si="35"/>
        <v>149.31</v>
      </c>
      <c r="Q521" s="13" t="s">
        <v>8293</v>
      </c>
      <c r="R521" s="11" t="s">
        <v>8309</v>
      </c>
      <c r="S521" s="11">
        <f t="shared" si="34"/>
        <v>2014</v>
      </c>
    </row>
    <row r="522" spans="1:19" ht="43.2" hidden="1" x14ac:dyDescent="0.55000000000000004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s="10">
        <f t="shared" si="32"/>
        <v>41664.684108796297</v>
      </c>
      <c r="L522" t="b">
        <v>0</v>
      </c>
      <c r="M522">
        <v>226</v>
      </c>
      <c r="N522" t="b">
        <v>1</v>
      </c>
      <c r="O522">
        <f t="shared" si="33"/>
        <v>102</v>
      </c>
      <c r="P522" s="11">
        <f t="shared" si="35"/>
        <v>67.39</v>
      </c>
      <c r="Q522" s="13" t="s">
        <v>8282</v>
      </c>
      <c r="R522" s="11" t="s">
        <v>8283</v>
      </c>
      <c r="S522" s="11">
        <f t="shared" si="34"/>
        <v>2014</v>
      </c>
    </row>
    <row r="523" spans="1:19" ht="28.8" hidden="1" x14ac:dyDescent="0.55000000000000004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s="10">
        <f t="shared" si="32"/>
        <v>41899.645300925928</v>
      </c>
      <c r="L523" t="b">
        <v>1</v>
      </c>
      <c r="M523">
        <v>340</v>
      </c>
      <c r="N523" t="b">
        <v>1</v>
      </c>
      <c r="O523">
        <f t="shared" si="33"/>
        <v>101</v>
      </c>
      <c r="P523" s="11">
        <f t="shared" si="35"/>
        <v>44.67</v>
      </c>
      <c r="Q523" s="13" t="s">
        <v>8279</v>
      </c>
      <c r="R523" s="11" t="s">
        <v>8299</v>
      </c>
      <c r="S523" s="11">
        <f t="shared" si="34"/>
        <v>2014</v>
      </c>
    </row>
    <row r="524" spans="1:19" ht="43.2" hidden="1" x14ac:dyDescent="0.55000000000000004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s="10">
        <f t="shared" si="32"/>
        <v>41789.896805555552</v>
      </c>
      <c r="L524" t="b">
        <v>1</v>
      </c>
      <c r="M524">
        <v>123</v>
      </c>
      <c r="N524" t="b">
        <v>1</v>
      </c>
      <c r="O524">
        <f t="shared" si="33"/>
        <v>101</v>
      </c>
      <c r="P524" s="11">
        <f t="shared" si="35"/>
        <v>123.35</v>
      </c>
      <c r="Q524" s="13" t="s">
        <v>8293</v>
      </c>
      <c r="R524" s="11" t="s">
        <v>8309</v>
      </c>
      <c r="S524" s="11">
        <f t="shared" si="34"/>
        <v>2014</v>
      </c>
    </row>
    <row r="525" spans="1:19" ht="28.8" hidden="1" x14ac:dyDescent="0.55000000000000004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s="10">
        <f t="shared" si="32"/>
        <v>42772.833379629628</v>
      </c>
      <c r="L525" t="b">
        <v>1</v>
      </c>
      <c r="M525">
        <v>59</v>
      </c>
      <c r="N525" t="b">
        <v>1</v>
      </c>
      <c r="O525">
        <f t="shared" si="33"/>
        <v>101</v>
      </c>
      <c r="P525" s="11">
        <f t="shared" si="35"/>
        <v>256.37</v>
      </c>
      <c r="Q525" s="13" t="s">
        <v>8274</v>
      </c>
      <c r="R525" s="11" t="s">
        <v>8275</v>
      </c>
      <c r="S525" s="11">
        <f t="shared" si="34"/>
        <v>2017</v>
      </c>
    </row>
    <row r="526" spans="1:19" ht="43.2" hidden="1" x14ac:dyDescent="0.55000000000000004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s="10">
        <f t="shared" si="32"/>
        <v>42473.794710648144</v>
      </c>
      <c r="L526" t="b">
        <v>0</v>
      </c>
      <c r="M526">
        <v>60</v>
      </c>
      <c r="N526" t="b">
        <v>1</v>
      </c>
      <c r="O526">
        <f t="shared" si="33"/>
        <v>302</v>
      </c>
      <c r="P526" s="11">
        <f t="shared" si="35"/>
        <v>252.02</v>
      </c>
      <c r="Q526" s="13" t="s">
        <v>8274</v>
      </c>
      <c r="R526" s="11" t="s">
        <v>8275</v>
      </c>
      <c r="S526" s="11">
        <f t="shared" si="34"/>
        <v>2016</v>
      </c>
    </row>
    <row r="527" spans="1:19" ht="43.2" hidden="1" x14ac:dyDescent="0.55000000000000004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s="10">
        <f t="shared" si="32"/>
        <v>40869.675173611111</v>
      </c>
      <c r="L527" t="b">
        <v>0</v>
      </c>
      <c r="M527">
        <v>154</v>
      </c>
      <c r="N527" t="b">
        <v>1</v>
      </c>
      <c r="O527">
        <f t="shared" si="33"/>
        <v>101</v>
      </c>
      <c r="P527" s="11">
        <f t="shared" si="35"/>
        <v>97.99</v>
      </c>
      <c r="Q527" s="13" t="s">
        <v>8282</v>
      </c>
      <c r="R527" s="11" t="s">
        <v>8283</v>
      </c>
      <c r="S527" s="11">
        <f t="shared" si="34"/>
        <v>2011</v>
      </c>
    </row>
    <row r="528" spans="1:19" ht="43.2" hidden="1" x14ac:dyDescent="0.55000000000000004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s="10">
        <f t="shared" si="32"/>
        <v>41862.803078703706</v>
      </c>
      <c r="L528" t="b">
        <v>0</v>
      </c>
      <c r="M528">
        <v>58</v>
      </c>
      <c r="N528" t="b">
        <v>1</v>
      </c>
      <c r="O528">
        <f t="shared" si="33"/>
        <v>191</v>
      </c>
      <c r="P528" s="11">
        <f t="shared" si="35"/>
        <v>259.95</v>
      </c>
      <c r="Q528" s="13" t="s">
        <v>8274</v>
      </c>
      <c r="R528" s="11" t="s">
        <v>8314</v>
      </c>
      <c r="S528" s="11">
        <f t="shared" si="34"/>
        <v>2014</v>
      </c>
    </row>
    <row r="529" spans="1:19" ht="43.2" hidden="1" x14ac:dyDescent="0.55000000000000004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s="10">
        <f t="shared" si="32"/>
        <v>42371.617164351846</v>
      </c>
      <c r="L529" t="b">
        <v>0</v>
      </c>
      <c r="M529">
        <v>680</v>
      </c>
      <c r="N529" t="b">
        <v>1</v>
      </c>
      <c r="O529">
        <f t="shared" si="33"/>
        <v>537</v>
      </c>
      <c r="P529" s="11">
        <f t="shared" si="35"/>
        <v>22.12</v>
      </c>
      <c r="Q529" s="13" t="s">
        <v>8290</v>
      </c>
      <c r="R529" s="11" t="s">
        <v>8308</v>
      </c>
      <c r="S529" s="11">
        <f t="shared" si="34"/>
        <v>2016</v>
      </c>
    </row>
    <row r="530" spans="1:19" ht="43.2" hidden="1" x14ac:dyDescent="0.55000000000000004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s="10">
        <f t="shared" si="32"/>
        <v>40862.492939814816</v>
      </c>
      <c r="L530" t="b">
        <v>1</v>
      </c>
      <c r="M530">
        <v>202</v>
      </c>
      <c r="N530" t="b">
        <v>1</v>
      </c>
      <c r="O530">
        <f t="shared" si="33"/>
        <v>113</v>
      </c>
      <c r="P530" s="11">
        <f t="shared" si="35"/>
        <v>73.02</v>
      </c>
      <c r="Q530" s="13" t="s">
        <v>8267</v>
      </c>
      <c r="R530" s="11" t="s">
        <v>8272</v>
      </c>
      <c r="S530" s="11">
        <f t="shared" si="34"/>
        <v>2011</v>
      </c>
    </row>
    <row r="531" spans="1:19" ht="28.8" hidden="1" x14ac:dyDescent="0.55000000000000004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s="10">
        <f t="shared" si="32"/>
        <v>42766.600497685184</v>
      </c>
      <c r="L531" t="b">
        <v>0</v>
      </c>
      <c r="M531">
        <v>79</v>
      </c>
      <c r="N531" t="b">
        <v>1</v>
      </c>
      <c r="O531">
        <f t="shared" si="33"/>
        <v>143</v>
      </c>
      <c r="P531" s="11">
        <f t="shared" si="35"/>
        <v>185.48</v>
      </c>
      <c r="Q531" s="13" t="s">
        <v>8267</v>
      </c>
      <c r="R531" s="11" t="s">
        <v>8268</v>
      </c>
      <c r="S531" s="11">
        <f t="shared" si="34"/>
        <v>2017</v>
      </c>
    </row>
    <row r="532" spans="1:19" ht="43.2" hidden="1" x14ac:dyDescent="0.55000000000000004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s="10">
        <f t="shared" si="32"/>
        <v>42262.104780092588</v>
      </c>
      <c r="L532" t="b">
        <v>0</v>
      </c>
      <c r="M532">
        <v>36</v>
      </c>
      <c r="N532" t="b">
        <v>0</v>
      </c>
      <c r="O532">
        <f t="shared" si="33"/>
        <v>73</v>
      </c>
      <c r="P532" s="11">
        <f t="shared" si="35"/>
        <v>405.5</v>
      </c>
      <c r="Q532" s="13" t="s">
        <v>8276</v>
      </c>
      <c r="R532" s="11" t="s">
        <v>8278</v>
      </c>
      <c r="S532" s="11">
        <f t="shared" si="34"/>
        <v>2015</v>
      </c>
    </row>
    <row r="533" spans="1:19" ht="43.2" hidden="1" x14ac:dyDescent="0.55000000000000004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s="10">
        <f t="shared" si="32"/>
        <v>41053.80846064815</v>
      </c>
      <c r="L533" t="b">
        <v>0</v>
      </c>
      <c r="M533">
        <v>205</v>
      </c>
      <c r="N533" t="b">
        <v>1</v>
      </c>
      <c r="O533">
        <f t="shared" si="33"/>
        <v>145</v>
      </c>
      <c r="P533" s="11">
        <f t="shared" si="35"/>
        <v>70.790000000000006</v>
      </c>
      <c r="Q533" s="13" t="s">
        <v>8282</v>
      </c>
      <c r="R533" s="11" t="s">
        <v>8283</v>
      </c>
      <c r="S533" s="11">
        <f t="shared" si="34"/>
        <v>2012</v>
      </c>
    </row>
    <row r="534" spans="1:19" ht="43.2" hidden="1" x14ac:dyDescent="0.55000000000000004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s="10">
        <f t="shared" si="32"/>
        <v>41775.753761574073</v>
      </c>
      <c r="L534" t="b">
        <v>1</v>
      </c>
      <c r="M534">
        <v>72</v>
      </c>
      <c r="N534" t="b">
        <v>1</v>
      </c>
      <c r="O534">
        <f t="shared" si="33"/>
        <v>111</v>
      </c>
      <c r="P534" s="11">
        <f t="shared" si="35"/>
        <v>200.69</v>
      </c>
      <c r="Q534" s="13" t="s">
        <v>8274</v>
      </c>
      <c r="R534" s="11" t="s">
        <v>8275</v>
      </c>
      <c r="S534" s="11">
        <f t="shared" si="34"/>
        <v>2014</v>
      </c>
    </row>
    <row r="535" spans="1:19" ht="43.2" hidden="1" x14ac:dyDescent="0.55000000000000004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s="10">
        <f t="shared" si="32"/>
        <v>41276.047905092593</v>
      </c>
      <c r="L535" t="b">
        <v>0</v>
      </c>
      <c r="M535">
        <v>156</v>
      </c>
      <c r="N535" t="b">
        <v>1</v>
      </c>
      <c r="O535">
        <f t="shared" si="33"/>
        <v>144</v>
      </c>
      <c r="P535" s="11">
        <f t="shared" si="35"/>
        <v>92.55</v>
      </c>
      <c r="Q535" s="13" t="s">
        <v>8282</v>
      </c>
      <c r="R535" s="11" t="s">
        <v>8283</v>
      </c>
      <c r="S535" s="11">
        <f t="shared" si="34"/>
        <v>2013</v>
      </c>
    </row>
    <row r="536" spans="1:19" ht="43.2" hidden="1" x14ac:dyDescent="0.55000000000000004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s="10">
        <f t="shared" si="32"/>
        <v>42410.774155092593</v>
      </c>
      <c r="L536" t="b">
        <v>0</v>
      </c>
      <c r="M536">
        <v>276</v>
      </c>
      <c r="N536" t="b">
        <v>0</v>
      </c>
      <c r="O536">
        <f t="shared" si="33"/>
        <v>11</v>
      </c>
      <c r="P536" s="11">
        <f t="shared" si="35"/>
        <v>51.82</v>
      </c>
      <c r="Q536" s="13" t="s">
        <v>8276</v>
      </c>
      <c r="R536" s="11" t="s">
        <v>8278</v>
      </c>
      <c r="S536" s="11">
        <f t="shared" si="34"/>
        <v>2016</v>
      </c>
    </row>
    <row r="537" spans="1:19" ht="43.2" hidden="1" x14ac:dyDescent="0.55000000000000004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s="10">
        <f t="shared" si="32"/>
        <v>41948.771168981482</v>
      </c>
      <c r="L537" t="b">
        <v>0</v>
      </c>
      <c r="M537">
        <v>534</v>
      </c>
      <c r="N537" t="b">
        <v>0</v>
      </c>
      <c r="O537">
        <f t="shared" si="33"/>
        <v>28</v>
      </c>
      <c r="P537" s="11">
        <f t="shared" si="35"/>
        <v>26.6</v>
      </c>
      <c r="Q537" s="13" t="s">
        <v>8290</v>
      </c>
      <c r="R537" s="11" t="s">
        <v>8291</v>
      </c>
      <c r="S537" s="11">
        <f t="shared" si="34"/>
        <v>2014</v>
      </c>
    </row>
    <row r="538" spans="1:19" ht="43.2" hidden="1" x14ac:dyDescent="0.55000000000000004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s="10">
        <f t="shared" si="32"/>
        <v>41389.808194444442</v>
      </c>
      <c r="L538" t="b">
        <v>0</v>
      </c>
      <c r="M538">
        <v>146</v>
      </c>
      <c r="N538" t="b">
        <v>1</v>
      </c>
      <c r="O538">
        <f t="shared" si="33"/>
        <v>118</v>
      </c>
      <c r="P538" s="11">
        <f t="shared" si="35"/>
        <v>97.19</v>
      </c>
      <c r="Q538" s="13" t="s">
        <v>8276</v>
      </c>
      <c r="R538" s="11" t="s">
        <v>8306</v>
      </c>
      <c r="S538" s="11">
        <f t="shared" si="34"/>
        <v>2013</v>
      </c>
    </row>
    <row r="539" spans="1:19" ht="43.2" hidden="1" x14ac:dyDescent="0.55000000000000004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s="10">
        <f t="shared" si="32"/>
        <v>41330.038784722223</v>
      </c>
      <c r="L539" t="b">
        <v>1</v>
      </c>
      <c r="M539">
        <v>284</v>
      </c>
      <c r="N539" t="b">
        <v>1</v>
      </c>
      <c r="O539">
        <f t="shared" si="33"/>
        <v>283</v>
      </c>
      <c r="P539" s="11">
        <f t="shared" si="35"/>
        <v>49.88</v>
      </c>
      <c r="Q539" s="13" t="s">
        <v>8267</v>
      </c>
      <c r="R539" s="11" t="s">
        <v>8272</v>
      </c>
      <c r="S539" s="11">
        <f t="shared" si="34"/>
        <v>2013</v>
      </c>
    </row>
    <row r="540" spans="1:19" ht="43.2" hidden="1" x14ac:dyDescent="0.55000000000000004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s="10">
        <f t="shared" si="32"/>
        <v>42196.928668981483</v>
      </c>
      <c r="L540" t="b">
        <v>0</v>
      </c>
      <c r="M540">
        <v>119</v>
      </c>
      <c r="N540" t="b">
        <v>1</v>
      </c>
      <c r="O540">
        <f t="shared" si="33"/>
        <v>128</v>
      </c>
      <c r="P540" s="11">
        <f t="shared" si="35"/>
        <v>118.34</v>
      </c>
      <c r="Q540" s="13" t="s">
        <v>8267</v>
      </c>
      <c r="R540" s="11" t="s">
        <v>8268</v>
      </c>
      <c r="S540" s="11">
        <f t="shared" si="34"/>
        <v>2015</v>
      </c>
    </row>
    <row r="541" spans="1:19" ht="43.2" hidden="1" x14ac:dyDescent="0.55000000000000004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s="10">
        <f t="shared" si="32"/>
        <v>41861.070567129631</v>
      </c>
      <c r="L541" t="b">
        <v>1</v>
      </c>
      <c r="M541">
        <v>95</v>
      </c>
      <c r="N541" t="b">
        <v>1</v>
      </c>
      <c r="O541">
        <f t="shared" si="33"/>
        <v>281</v>
      </c>
      <c r="P541" s="11">
        <f t="shared" si="35"/>
        <v>147.94999999999999</v>
      </c>
      <c r="Q541" s="13" t="s">
        <v>8276</v>
      </c>
      <c r="R541" s="11" t="s">
        <v>8306</v>
      </c>
      <c r="S541" s="11">
        <f t="shared" si="34"/>
        <v>2014</v>
      </c>
    </row>
    <row r="542" spans="1:19" ht="28.8" hidden="1" x14ac:dyDescent="0.55000000000000004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s="10">
        <f t="shared" si="32"/>
        <v>42742.30332175926</v>
      </c>
      <c r="L542" t="b">
        <v>0</v>
      </c>
      <c r="M542">
        <v>11</v>
      </c>
      <c r="N542" t="b">
        <v>0</v>
      </c>
      <c r="O542">
        <f t="shared" si="33"/>
        <v>47</v>
      </c>
      <c r="P542" s="11">
        <f t="shared" si="35"/>
        <v>1272.73</v>
      </c>
      <c r="Q542" s="13" t="s">
        <v>8276</v>
      </c>
      <c r="R542" s="11" t="s">
        <v>8278</v>
      </c>
      <c r="S542" s="11">
        <f t="shared" si="34"/>
        <v>2017</v>
      </c>
    </row>
    <row r="543" spans="1:19" ht="28.8" hidden="1" x14ac:dyDescent="0.55000000000000004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s="10">
        <f t="shared" si="32"/>
        <v>41507.845451388886</v>
      </c>
      <c r="L543" t="b">
        <v>1</v>
      </c>
      <c r="M543">
        <v>182</v>
      </c>
      <c r="N543" t="b">
        <v>1</v>
      </c>
      <c r="O543">
        <f t="shared" si="33"/>
        <v>117</v>
      </c>
      <c r="P543" s="11">
        <f t="shared" si="35"/>
        <v>76.92</v>
      </c>
      <c r="Q543" s="13" t="s">
        <v>8282</v>
      </c>
      <c r="R543" s="11" t="s">
        <v>8283</v>
      </c>
      <c r="S543" s="11">
        <f t="shared" si="34"/>
        <v>2013</v>
      </c>
    </row>
    <row r="544" spans="1:19" ht="43.2" hidden="1" x14ac:dyDescent="0.55000000000000004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s="10">
        <f t="shared" si="32"/>
        <v>41682.099189814813</v>
      </c>
      <c r="L544" t="b">
        <v>1</v>
      </c>
      <c r="M544">
        <v>189</v>
      </c>
      <c r="N544" t="b">
        <v>1</v>
      </c>
      <c r="O544">
        <f t="shared" si="33"/>
        <v>111</v>
      </c>
      <c r="P544" s="11">
        <f t="shared" si="35"/>
        <v>73.36</v>
      </c>
      <c r="Q544" s="13" t="s">
        <v>8282</v>
      </c>
      <c r="R544" s="11" t="s">
        <v>8283</v>
      </c>
      <c r="S544" s="11">
        <f t="shared" si="34"/>
        <v>2014</v>
      </c>
    </row>
    <row r="545" spans="1:19" ht="28.8" hidden="1" x14ac:dyDescent="0.55000000000000004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s="10">
        <f t="shared" si="32"/>
        <v>41438.899594907409</v>
      </c>
      <c r="L545" t="b">
        <v>1</v>
      </c>
      <c r="M545">
        <v>473</v>
      </c>
      <c r="N545" t="b">
        <v>1</v>
      </c>
      <c r="O545">
        <f t="shared" si="33"/>
        <v>347</v>
      </c>
      <c r="P545" s="11">
        <f t="shared" si="35"/>
        <v>29.31</v>
      </c>
      <c r="Q545" s="13" t="s">
        <v>8276</v>
      </c>
      <c r="R545" s="11" t="s">
        <v>8306</v>
      </c>
      <c r="S545" s="11">
        <f t="shared" si="34"/>
        <v>2013</v>
      </c>
    </row>
    <row r="546" spans="1:19" ht="43.2" hidden="1" x14ac:dyDescent="0.55000000000000004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s="10">
        <f t="shared" si="32"/>
        <v>41891.780023148152</v>
      </c>
      <c r="L546" t="b">
        <v>1</v>
      </c>
      <c r="M546">
        <v>92</v>
      </c>
      <c r="N546" t="b">
        <v>0</v>
      </c>
      <c r="O546">
        <f t="shared" si="33"/>
        <v>57</v>
      </c>
      <c r="P546" s="11">
        <f t="shared" si="35"/>
        <v>150.5</v>
      </c>
      <c r="Q546" s="13" t="s">
        <v>8295</v>
      </c>
      <c r="R546" s="11" t="s">
        <v>8296</v>
      </c>
      <c r="S546" s="11">
        <f t="shared" si="34"/>
        <v>2014</v>
      </c>
    </row>
    <row r="547" spans="1:19" ht="43.2" hidden="1" x14ac:dyDescent="0.55000000000000004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s="10">
        <f t="shared" si="32"/>
        <v>42292.250787037032</v>
      </c>
      <c r="L547" t="b">
        <v>0</v>
      </c>
      <c r="M547">
        <v>133</v>
      </c>
      <c r="N547" t="b">
        <v>1</v>
      </c>
      <c r="O547">
        <f t="shared" si="33"/>
        <v>114</v>
      </c>
      <c r="P547" s="11">
        <f t="shared" si="35"/>
        <v>103.22</v>
      </c>
      <c r="Q547" s="13" t="s">
        <v>8267</v>
      </c>
      <c r="R547" s="11" t="s">
        <v>8272</v>
      </c>
      <c r="S547" s="11">
        <f t="shared" si="34"/>
        <v>2015</v>
      </c>
    </row>
    <row r="548" spans="1:19" ht="43.2" hidden="1" x14ac:dyDescent="0.55000000000000004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s="10">
        <f t="shared" si="32"/>
        <v>41484.664247685185</v>
      </c>
      <c r="L548" t="b">
        <v>0</v>
      </c>
      <c r="M548">
        <v>539</v>
      </c>
      <c r="N548" t="b">
        <v>1</v>
      </c>
      <c r="O548">
        <f t="shared" si="33"/>
        <v>171</v>
      </c>
      <c r="P548" s="11">
        <f t="shared" si="35"/>
        <v>25.43</v>
      </c>
      <c r="Q548" s="13" t="s">
        <v>8290</v>
      </c>
      <c r="R548" s="11" t="s">
        <v>8308</v>
      </c>
      <c r="S548" s="11">
        <f t="shared" si="34"/>
        <v>2013</v>
      </c>
    </row>
    <row r="549" spans="1:19" ht="43.2" hidden="1" x14ac:dyDescent="0.55000000000000004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s="10">
        <f t="shared" si="32"/>
        <v>42283.592465277776</v>
      </c>
      <c r="L549" t="b">
        <v>0</v>
      </c>
      <c r="M549">
        <v>34</v>
      </c>
      <c r="N549" t="b">
        <v>0</v>
      </c>
      <c r="O549">
        <f t="shared" si="33"/>
        <v>27</v>
      </c>
      <c r="P549" s="11">
        <f t="shared" si="35"/>
        <v>402.71</v>
      </c>
      <c r="Q549" s="13" t="s">
        <v>8276</v>
      </c>
      <c r="R549" s="11" t="s">
        <v>8277</v>
      </c>
      <c r="S549" s="11">
        <f t="shared" si="34"/>
        <v>2015</v>
      </c>
    </row>
    <row r="550" spans="1:19" ht="57.6" hidden="1" x14ac:dyDescent="0.55000000000000004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s="10">
        <f t="shared" si="32"/>
        <v>42269.967835648145</v>
      </c>
      <c r="L550" t="b">
        <v>0</v>
      </c>
      <c r="M550">
        <v>132</v>
      </c>
      <c r="N550" t="b">
        <v>1</v>
      </c>
      <c r="O550">
        <f t="shared" si="33"/>
        <v>109</v>
      </c>
      <c r="P550" s="11">
        <f t="shared" si="35"/>
        <v>103.68</v>
      </c>
      <c r="Q550" s="13" t="s">
        <v>8282</v>
      </c>
      <c r="R550" s="11" t="s">
        <v>8311</v>
      </c>
      <c r="S550" s="11">
        <f t="shared" si="34"/>
        <v>2015</v>
      </c>
    </row>
    <row r="551" spans="1:19" ht="43.2" hidden="1" x14ac:dyDescent="0.55000000000000004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s="10">
        <f t="shared" si="32"/>
        <v>42200.578310185185</v>
      </c>
      <c r="L551" t="b">
        <v>0</v>
      </c>
      <c r="M551">
        <v>227</v>
      </c>
      <c r="N551" t="b">
        <v>1</v>
      </c>
      <c r="O551">
        <f t="shared" si="33"/>
        <v>136</v>
      </c>
      <c r="P551" s="11">
        <f t="shared" si="35"/>
        <v>59.97</v>
      </c>
      <c r="Q551" s="13" t="s">
        <v>8279</v>
      </c>
      <c r="R551" s="11" t="s">
        <v>8280</v>
      </c>
      <c r="S551" s="11">
        <f t="shared" si="34"/>
        <v>2015</v>
      </c>
    </row>
    <row r="552" spans="1:19" ht="43.2" hidden="1" x14ac:dyDescent="0.55000000000000004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s="10">
        <f t="shared" si="32"/>
        <v>42315.699490740735</v>
      </c>
      <c r="L552" t="b">
        <v>0</v>
      </c>
      <c r="M552">
        <v>944</v>
      </c>
      <c r="N552" t="b">
        <v>1</v>
      </c>
      <c r="O552">
        <f t="shared" si="33"/>
        <v>1357</v>
      </c>
      <c r="P552" s="11">
        <f t="shared" si="35"/>
        <v>14.37</v>
      </c>
      <c r="Q552" s="13" t="s">
        <v>8290</v>
      </c>
      <c r="R552" s="11" t="s">
        <v>8308</v>
      </c>
      <c r="S552" s="11">
        <f t="shared" si="34"/>
        <v>2015</v>
      </c>
    </row>
    <row r="553" spans="1:19" ht="43.2" hidden="1" x14ac:dyDescent="0.55000000000000004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s="10">
        <f t="shared" si="32"/>
        <v>42452.825740740736</v>
      </c>
      <c r="L553" t="b">
        <v>0</v>
      </c>
      <c r="M553">
        <v>96</v>
      </c>
      <c r="N553" t="b">
        <v>1</v>
      </c>
      <c r="O553">
        <f t="shared" si="33"/>
        <v>271</v>
      </c>
      <c r="P553" s="11">
        <f t="shared" si="35"/>
        <v>140.97999999999999</v>
      </c>
      <c r="Q553" s="13" t="s">
        <v>8290</v>
      </c>
      <c r="R553" s="11" t="s">
        <v>8308</v>
      </c>
      <c r="S553" s="11">
        <f t="shared" si="34"/>
        <v>2016</v>
      </c>
    </row>
    <row r="554" spans="1:19" ht="57.6" hidden="1" x14ac:dyDescent="0.55000000000000004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s="10">
        <f t="shared" si="32"/>
        <v>42298.34783564815</v>
      </c>
      <c r="L554" t="b">
        <v>0</v>
      </c>
      <c r="M554">
        <v>170</v>
      </c>
      <c r="N554" t="b">
        <v>1</v>
      </c>
      <c r="O554">
        <f t="shared" si="33"/>
        <v>135</v>
      </c>
      <c r="P554" s="11">
        <f t="shared" si="35"/>
        <v>79.41</v>
      </c>
      <c r="Q554" s="13" t="s">
        <v>8295</v>
      </c>
      <c r="R554" s="11" t="s">
        <v>8296</v>
      </c>
      <c r="S554" s="11">
        <f t="shared" si="34"/>
        <v>2015</v>
      </c>
    </row>
    <row r="555" spans="1:19" ht="43.2" hidden="1" x14ac:dyDescent="0.55000000000000004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s="10">
        <f t="shared" si="32"/>
        <v>41600.538657407407</v>
      </c>
      <c r="L555" t="b">
        <v>0</v>
      </c>
      <c r="M555">
        <v>191</v>
      </c>
      <c r="N555" t="b">
        <v>1</v>
      </c>
      <c r="O555">
        <f t="shared" si="33"/>
        <v>154</v>
      </c>
      <c r="P555" s="11">
        <f t="shared" si="35"/>
        <v>70.58</v>
      </c>
      <c r="Q555" s="13" t="s">
        <v>8282</v>
      </c>
      <c r="R555" s="11" t="s">
        <v>8283</v>
      </c>
      <c r="S555" s="11">
        <f t="shared" si="34"/>
        <v>2013</v>
      </c>
    </row>
    <row r="556" spans="1:19" ht="43.2" hidden="1" x14ac:dyDescent="0.55000000000000004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s="10">
        <f t="shared" si="32"/>
        <v>41079.877442129626</v>
      </c>
      <c r="L556" t="b">
        <v>0</v>
      </c>
      <c r="M556">
        <v>171</v>
      </c>
      <c r="N556" t="b">
        <v>1</v>
      </c>
      <c r="O556">
        <f t="shared" si="33"/>
        <v>105</v>
      </c>
      <c r="P556" s="11">
        <f t="shared" si="35"/>
        <v>78.66</v>
      </c>
      <c r="Q556" s="13" t="s">
        <v>8267</v>
      </c>
      <c r="R556" s="11" t="s">
        <v>8272</v>
      </c>
      <c r="S556" s="11">
        <f t="shared" si="34"/>
        <v>2012</v>
      </c>
    </row>
    <row r="557" spans="1:19" ht="43.2" hidden="1" x14ac:dyDescent="0.55000000000000004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s="10">
        <f t="shared" si="32"/>
        <v>42297.748067129629</v>
      </c>
      <c r="L557" t="b">
        <v>0</v>
      </c>
      <c r="M557">
        <v>57</v>
      </c>
      <c r="N557" t="b">
        <v>1</v>
      </c>
      <c r="O557">
        <f t="shared" si="33"/>
        <v>103</v>
      </c>
      <c r="P557" s="11">
        <f t="shared" si="35"/>
        <v>234.79</v>
      </c>
      <c r="Q557" s="13" t="s">
        <v>8295</v>
      </c>
      <c r="R557" s="11" t="s">
        <v>8296</v>
      </c>
      <c r="S557" s="11">
        <f t="shared" si="34"/>
        <v>2015</v>
      </c>
    </row>
    <row r="558" spans="1:19" ht="43.2" hidden="1" x14ac:dyDescent="0.55000000000000004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s="10">
        <f t="shared" si="32"/>
        <v>40487.621365740742</v>
      </c>
      <c r="L558" t="b">
        <v>1</v>
      </c>
      <c r="M558">
        <v>141</v>
      </c>
      <c r="N558" t="b">
        <v>1</v>
      </c>
      <c r="O558">
        <f t="shared" si="33"/>
        <v>199</v>
      </c>
      <c r="P558" s="11">
        <f t="shared" si="35"/>
        <v>94.49</v>
      </c>
      <c r="Q558" s="13" t="s">
        <v>8282</v>
      </c>
      <c r="R558" s="11" t="s">
        <v>8283</v>
      </c>
      <c r="S558" s="11">
        <f t="shared" si="34"/>
        <v>2010</v>
      </c>
    </row>
    <row r="559" spans="1:19" ht="43.2" hidden="1" x14ac:dyDescent="0.55000000000000004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s="10">
        <f t="shared" si="32"/>
        <v>42676.583599537036</v>
      </c>
      <c r="L559" t="b">
        <v>0</v>
      </c>
      <c r="M559">
        <v>76</v>
      </c>
      <c r="N559" t="b">
        <v>0</v>
      </c>
      <c r="O559">
        <f t="shared" si="33"/>
        <v>44</v>
      </c>
      <c r="P559" s="11">
        <f t="shared" si="35"/>
        <v>174.95</v>
      </c>
      <c r="Q559" s="13" t="s">
        <v>8276</v>
      </c>
      <c r="R559" s="11" t="s">
        <v>8278</v>
      </c>
      <c r="S559" s="11">
        <f t="shared" si="34"/>
        <v>2016</v>
      </c>
    </row>
    <row r="560" spans="1:19" ht="28.8" hidden="1" x14ac:dyDescent="0.55000000000000004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s="10">
        <f t="shared" si="32"/>
        <v>41401.648217592592</v>
      </c>
      <c r="L560" t="b">
        <v>0</v>
      </c>
      <c r="M560">
        <v>94</v>
      </c>
      <c r="N560" t="b">
        <v>1</v>
      </c>
      <c r="O560">
        <f t="shared" si="33"/>
        <v>102</v>
      </c>
      <c r="P560" s="11">
        <f t="shared" si="35"/>
        <v>141.41999999999999</v>
      </c>
      <c r="Q560" s="13" t="s">
        <v>8279</v>
      </c>
      <c r="R560" s="11" t="s">
        <v>8280</v>
      </c>
      <c r="S560" s="11">
        <f t="shared" si="34"/>
        <v>2013</v>
      </c>
    </row>
    <row r="561" spans="1:19" ht="28.8" hidden="1" x14ac:dyDescent="0.55000000000000004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s="10">
        <f t="shared" si="32"/>
        <v>41786.640543981484</v>
      </c>
      <c r="L561" t="b">
        <v>1</v>
      </c>
      <c r="M561">
        <v>179</v>
      </c>
      <c r="N561" t="b">
        <v>1</v>
      </c>
      <c r="O561">
        <f t="shared" si="33"/>
        <v>111</v>
      </c>
      <c r="P561" s="11">
        <f t="shared" si="35"/>
        <v>74.180000000000007</v>
      </c>
      <c r="Q561" s="13" t="s">
        <v>8293</v>
      </c>
      <c r="R561" s="11" t="s">
        <v>8309</v>
      </c>
      <c r="S561" s="11">
        <f t="shared" si="34"/>
        <v>2014</v>
      </c>
    </row>
    <row r="562" spans="1:19" ht="28.8" hidden="1" x14ac:dyDescent="0.55000000000000004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s="10">
        <f t="shared" si="32"/>
        <v>42262.416643518518</v>
      </c>
      <c r="L562" t="b">
        <v>1</v>
      </c>
      <c r="M562">
        <v>251</v>
      </c>
      <c r="N562" t="b">
        <v>1</v>
      </c>
      <c r="O562">
        <f t="shared" si="33"/>
        <v>147</v>
      </c>
      <c r="P562" s="11">
        <f t="shared" si="35"/>
        <v>52.7</v>
      </c>
      <c r="Q562" s="13" t="s">
        <v>8290</v>
      </c>
      <c r="R562" s="11" t="s">
        <v>8308</v>
      </c>
      <c r="S562" s="11">
        <f t="shared" si="34"/>
        <v>2015</v>
      </c>
    </row>
    <row r="563" spans="1:19" ht="57.6" hidden="1" x14ac:dyDescent="0.55000000000000004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s="10">
        <f t="shared" si="32"/>
        <v>42130.865150462967</v>
      </c>
      <c r="L563" t="b">
        <v>0</v>
      </c>
      <c r="M563">
        <v>111</v>
      </c>
      <c r="N563" t="b">
        <v>1</v>
      </c>
      <c r="O563">
        <f t="shared" si="33"/>
        <v>105</v>
      </c>
      <c r="P563" s="11">
        <f t="shared" si="35"/>
        <v>118.74</v>
      </c>
      <c r="Q563" s="13" t="s">
        <v>8295</v>
      </c>
      <c r="R563" s="11" t="s">
        <v>8296</v>
      </c>
      <c r="S563" s="11">
        <f t="shared" si="34"/>
        <v>2015</v>
      </c>
    </row>
    <row r="564" spans="1:19" ht="43.2" hidden="1" x14ac:dyDescent="0.55000000000000004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s="10">
        <f t="shared" si="32"/>
        <v>42059.085752314815</v>
      </c>
      <c r="L564" t="b">
        <v>1</v>
      </c>
      <c r="M564">
        <v>186</v>
      </c>
      <c r="N564" t="b">
        <v>1</v>
      </c>
      <c r="O564">
        <f t="shared" si="33"/>
        <v>101</v>
      </c>
      <c r="P564" s="11">
        <f t="shared" si="35"/>
        <v>70.77</v>
      </c>
      <c r="Q564" s="13" t="s">
        <v>8274</v>
      </c>
      <c r="R564" s="11" t="s">
        <v>8275</v>
      </c>
      <c r="S564" s="11">
        <f t="shared" si="34"/>
        <v>2015</v>
      </c>
    </row>
    <row r="565" spans="1:19" ht="43.2" hidden="1" x14ac:dyDescent="0.55000000000000004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s="10">
        <f t="shared" si="32"/>
        <v>42387.7268287037</v>
      </c>
      <c r="L565" t="b">
        <v>0</v>
      </c>
      <c r="M565">
        <v>156</v>
      </c>
      <c r="N565" t="b">
        <v>1</v>
      </c>
      <c r="O565">
        <f t="shared" si="33"/>
        <v>109</v>
      </c>
      <c r="P565" s="11">
        <f t="shared" si="35"/>
        <v>84.11</v>
      </c>
      <c r="Q565" s="13" t="s">
        <v>8274</v>
      </c>
      <c r="R565" s="11" t="s">
        <v>8314</v>
      </c>
      <c r="S565" s="11">
        <f t="shared" si="34"/>
        <v>2016</v>
      </c>
    </row>
    <row r="566" spans="1:19" ht="43.2" hidden="1" x14ac:dyDescent="0.55000000000000004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s="10">
        <f t="shared" si="32"/>
        <v>40898.089236111111</v>
      </c>
      <c r="L566" t="b">
        <v>1</v>
      </c>
      <c r="M566">
        <v>103</v>
      </c>
      <c r="N566" t="b">
        <v>1</v>
      </c>
      <c r="O566">
        <f t="shared" si="33"/>
        <v>262</v>
      </c>
      <c r="P566" s="11">
        <f t="shared" si="35"/>
        <v>127.32</v>
      </c>
      <c r="Q566" s="13" t="s">
        <v>8276</v>
      </c>
      <c r="R566" s="11" t="s">
        <v>8306</v>
      </c>
      <c r="S566" s="11">
        <f t="shared" si="34"/>
        <v>2011</v>
      </c>
    </row>
    <row r="567" spans="1:19" ht="43.2" hidden="1" x14ac:dyDescent="0.55000000000000004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s="10">
        <f t="shared" si="32"/>
        <v>42138.506377314814</v>
      </c>
      <c r="L567" t="b">
        <v>0</v>
      </c>
      <c r="M567">
        <v>62</v>
      </c>
      <c r="N567" t="b">
        <v>1</v>
      </c>
      <c r="O567">
        <f t="shared" si="33"/>
        <v>101</v>
      </c>
      <c r="P567" s="11">
        <f t="shared" si="35"/>
        <v>211.48</v>
      </c>
      <c r="Q567" s="13" t="s">
        <v>8295</v>
      </c>
      <c r="R567" s="11" t="s">
        <v>8296</v>
      </c>
      <c r="S567" s="11">
        <f t="shared" si="34"/>
        <v>2015</v>
      </c>
    </row>
    <row r="568" spans="1:19" ht="43.2" hidden="1" x14ac:dyDescent="0.55000000000000004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s="10">
        <f t="shared" si="32"/>
        <v>42043.605578703704</v>
      </c>
      <c r="L568" t="b">
        <v>0</v>
      </c>
      <c r="M568">
        <v>159</v>
      </c>
      <c r="N568" t="b">
        <v>1</v>
      </c>
      <c r="O568">
        <f t="shared" si="33"/>
        <v>104</v>
      </c>
      <c r="P568" s="11">
        <f t="shared" si="35"/>
        <v>81.849999999999994</v>
      </c>
      <c r="Q568" s="13" t="s">
        <v>8267</v>
      </c>
      <c r="R568" s="11" t="s">
        <v>8272</v>
      </c>
      <c r="S568" s="11">
        <f t="shared" si="34"/>
        <v>2015</v>
      </c>
    </row>
    <row r="569" spans="1:19" ht="43.2" hidden="1" x14ac:dyDescent="0.55000000000000004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s="10">
        <f t="shared" si="32"/>
        <v>41785.452534722222</v>
      </c>
      <c r="L569" t="b">
        <v>1</v>
      </c>
      <c r="M569">
        <v>165</v>
      </c>
      <c r="N569" t="b">
        <v>1</v>
      </c>
      <c r="O569">
        <f t="shared" si="33"/>
        <v>132</v>
      </c>
      <c r="P569" s="11">
        <f t="shared" si="35"/>
        <v>78.58</v>
      </c>
      <c r="Q569" s="13" t="s">
        <v>8267</v>
      </c>
      <c r="R569" s="11" t="s">
        <v>8272</v>
      </c>
      <c r="S569" s="11">
        <f t="shared" si="34"/>
        <v>2014</v>
      </c>
    </row>
    <row r="570" spans="1:19" ht="57.6" hidden="1" x14ac:dyDescent="0.55000000000000004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s="10">
        <f t="shared" si="32"/>
        <v>40379.776435185187</v>
      </c>
      <c r="L570" t="b">
        <v>0</v>
      </c>
      <c r="M570">
        <v>229</v>
      </c>
      <c r="N570" t="b">
        <v>1</v>
      </c>
      <c r="O570">
        <f t="shared" si="33"/>
        <v>104</v>
      </c>
      <c r="P570" s="11">
        <f t="shared" si="35"/>
        <v>56.46</v>
      </c>
      <c r="Q570" s="13" t="s">
        <v>8267</v>
      </c>
      <c r="R570" s="11" t="s">
        <v>8272</v>
      </c>
      <c r="S570" s="11">
        <f t="shared" si="34"/>
        <v>2010</v>
      </c>
    </row>
    <row r="571" spans="1:19" ht="43.2" hidden="1" x14ac:dyDescent="0.55000000000000004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s="10">
        <f t="shared" si="32"/>
        <v>42257.882731481484</v>
      </c>
      <c r="L571" t="b">
        <v>0</v>
      </c>
      <c r="M571">
        <v>35</v>
      </c>
      <c r="N571" t="b">
        <v>0</v>
      </c>
      <c r="O571">
        <f t="shared" si="33"/>
        <v>112</v>
      </c>
      <c r="P571" s="11">
        <f t="shared" si="35"/>
        <v>367.97</v>
      </c>
      <c r="Q571" s="13" t="s">
        <v>8276</v>
      </c>
      <c r="R571" s="11" t="s">
        <v>8278</v>
      </c>
      <c r="S571" s="11">
        <f t="shared" si="34"/>
        <v>2015</v>
      </c>
    </row>
    <row r="572" spans="1:19" ht="43.2" hidden="1" x14ac:dyDescent="0.55000000000000004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s="10">
        <f t="shared" si="32"/>
        <v>41583.083981481483</v>
      </c>
      <c r="L572" t="b">
        <v>0</v>
      </c>
      <c r="M572">
        <v>47</v>
      </c>
      <c r="N572" t="b">
        <v>1</v>
      </c>
      <c r="O572">
        <f t="shared" si="33"/>
        <v>107</v>
      </c>
      <c r="P572" s="11">
        <f t="shared" si="35"/>
        <v>273.83</v>
      </c>
      <c r="Q572" s="13" t="s">
        <v>8267</v>
      </c>
      <c r="R572" s="11" t="s">
        <v>8269</v>
      </c>
      <c r="S572" s="11">
        <f t="shared" si="34"/>
        <v>2013</v>
      </c>
    </row>
    <row r="573" spans="1:19" ht="43.2" hidden="1" x14ac:dyDescent="0.55000000000000004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s="10">
        <f t="shared" si="32"/>
        <v>42247.496759259258</v>
      </c>
      <c r="L573" t="b">
        <v>0</v>
      </c>
      <c r="M573">
        <v>121</v>
      </c>
      <c r="N573" t="b">
        <v>0</v>
      </c>
      <c r="O573">
        <f t="shared" si="33"/>
        <v>21</v>
      </c>
      <c r="P573" s="11">
        <f t="shared" si="35"/>
        <v>105.93</v>
      </c>
      <c r="Q573" s="13" t="s">
        <v>8276</v>
      </c>
      <c r="R573" s="11" t="s">
        <v>8277</v>
      </c>
      <c r="S573" s="11">
        <f t="shared" si="34"/>
        <v>2015</v>
      </c>
    </row>
    <row r="574" spans="1:19" ht="43.2" hidden="1" x14ac:dyDescent="0.55000000000000004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s="10">
        <f t="shared" si="32"/>
        <v>42144.573807870373</v>
      </c>
      <c r="L574" t="b">
        <v>1</v>
      </c>
      <c r="M574">
        <v>176</v>
      </c>
      <c r="N574" t="b">
        <v>1</v>
      </c>
      <c r="O574">
        <f t="shared" si="33"/>
        <v>128</v>
      </c>
      <c r="P574" s="11">
        <f t="shared" si="35"/>
        <v>72.760000000000005</v>
      </c>
      <c r="Q574" s="13" t="s">
        <v>8274</v>
      </c>
      <c r="R574" s="11" t="s">
        <v>8275</v>
      </c>
      <c r="S574" s="11">
        <f t="shared" si="34"/>
        <v>2015</v>
      </c>
    </row>
    <row r="575" spans="1:19" ht="43.2" hidden="1" x14ac:dyDescent="0.55000000000000004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s="10">
        <f t="shared" si="32"/>
        <v>42019.590173611112</v>
      </c>
      <c r="L575" t="b">
        <v>0</v>
      </c>
      <c r="M575">
        <v>26</v>
      </c>
      <c r="N575" t="b">
        <v>1</v>
      </c>
      <c r="O575">
        <f t="shared" si="33"/>
        <v>128</v>
      </c>
      <c r="P575" s="11">
        <f t="shared" si="35"/>
        <v>492.31</v>
      </c>
      <c r="Q575" s="13" t="s">
        <v>8279</v>
      </c>
      <c r="R575" s="11" t="s">
        <v>8280</v>
      </c>
      <c r="S575" s="11">
        <f t="shared" si="34"/>
        <v>2015</v>
      </c>
    </row>
    <row r="576" spans="1:19" ht="43.2" hidden="1" x14ac:dyDescent="0.55000000000000004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s="10">
        <f t="shared" si="32"/>
        <v>42158.065694444449</v>
      </c>
      <c r="L576" t="b">
        <v>0</v>
      </c>
      <c r="M576">
        <v>141</v>
      </c>
      <c r="N576" t="b">
        <v>1</v>
      </c>
      <c r="O576">
        <f t="shared" si="33"/>
        <v>128</v>
      </c>
      <c r="P576" s="11">
        <f t="shared" si="35"/>
        <v>90.74</v>
      </c>
      <c r="Q576" s="13" t="s">
        <v>8274</v>
      </c>
      <c r="R576" s="11" t="s">
        <v>8275</v>
      </c>
      <c r="S576" s="11">
        <f t="shared" si="34"/>
        <v>2015</v>
      </c>
    </row>
    <row r="577" spans="1:19" ht="43.2" hidden="1" x14ac:dyDescent="0.55000000000000004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s="10">
        <f t="shared" si="32"/>
        <v>42504.403877314813</v>
      </c>
      <c r="L577" t="b">
        <v>0</v>
      </c>
      <c r="M577">
        <v>96</v>
      </c>
      <c r="N577" t="b">
        <v>0</v>
      </c>
      <c r="O577">
        <f t="shared" si="33"/>
        <v>26</v>
      </c>
      <c r="P577" s="11">
        <f t="shared" si="35"/>
        <v>133.25</v>
      </c>
      <c r="Q577" s="13" t="s">
        <v>8276</v>
      </c>
      <c r="R577" s="11" t="s">
        <v>8278</v>
      </c>
      <c r="S577" s="11">
        <f t="shared" si="34"/>
        <v>2016</v>
      </c>
    </row>
    <row r="578" spans="1:19" ht="43.2" hidden="1" x14ac:dyDescent="0.55000000000000004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s="10">
        <f t="shared" ref="K578:K641" si="36">(((J578/60)/60)/24)+DATE(1970,1,1)</f>
        <v>41888.674826388888</v>
      </c>
      <c r="L578" t="b">
        <v>0</v>
      </c>
      <c r="M578">
        <v>118</v>
      </c>
      <c r="N578" t="b">
        <v>1</v>
      </c>
      <c r="O578">
        <f t="shared" ref="O578:O641" si="37">ROUND(E578/D578*100,0)</f>
        <v>120</v>
      </c>
      <c r="P578" s="11">
        <f t="shared" si="35"/>
        <v>108.24</v>
      </c>
      <c r="Q578" s="13" t="s">
        <v>8274</v>
      </c>
      <c r="R578" s="11" t="s">
        <v>8314</v>
      </c>
      <c r="S578" s="11">
        <f t="shared" ref="S578:S641" si="38">YEAR(K578)</f>
        <v>2014</v>
      </c>
    </row>
    <row r="579" spans="1:19" ht="28.8" hidden="1" x14ac:dyDescent="0.55000000000000004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s="10">
        <f t="shared" si="36"/>
        <v>41871.755694444444</v>
      </c>
      <c r="L579" t="b">
        <v>1</v>
      </c>
      <c r="M579">
        <v>183</v>
      </c>
      <c r="N579" t="b">
        <v>1</v>
      </c>
      <c r="O579">
        <f t="shared" si="37"/>
        <v>127</v>
      </c>
      <c r="P579" s="11">
        <f t="shared" ref="P579:P642" si="39">IFERROR(ROUND(E579/M579,2),0)</f>
        <v>69.569999999999993</v>
      </c>
      <c r="Q579" s="13" t="s">
        <v>8274</v>
      </c>
      <c r="R579" s="11" t="s">
        <v>8275</v>
      </c>
      <c r="S579" s="11">
        <f t="shared" si="38"/>
        <v>2014</v>
      </c>
    </row>
    <row r="580" spans="1:19" ht="43.2" hidden="1" x14ac:dyDescent="0.55000000000000004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s="10">
        <f t="shared" si="36"/>
        <v>40567.694560185184</v>
      </c>
      <c r="L580" t="b">
        <v>1</v>
      </c>
      <c r="M580">
        <v>202</v>
      </c>
      <c r="N580" t="b">
        <v>1</v>
      </c>
      <c r="O580">
        <f t="shared" si="37"/>
        <v>106</v>
      </c>
      <c r="P580" s="11">
        <f t="shared" si="39"/>
        <v>62.71</v>
      </c>
      <c r="Q580" s="13" t="s">
        <v>8267</v>
      </c>
      <c r="R580" s="11" t="s">
        <v>8272</v>
      </c>
      <c r="S580" s="11">
        <f t="shared" si="38"/>
        <v>2011</v>
      </c>
    </row>
    <row r="581" spans="1:19" ht="43.2" hidden="1" x14ac:dyDescent="0.55000000000000004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s="10">
        <f t="shared" si="36"/>
        <v>42704.857094907406</v>
      </c>
      <c r="L581" t="b">
        <v>0</v>
      </c>
      <c r="M581">
        <v>185</v>
      </c>
      <c r="N581" t="b">
        <v>1</v>
      </c>
      <c r="O581">
        <f t="shared" si="37"/>
        <v>253</v>
      </c>
      <c r="P581" s="11">
        <f t="shared" si="39"/>
        <v>68.25</v>
      </c>
      <c r="Q581" s="13" t="s">
        <v>8276</v>
      </c>
      <c r="R581" s="11" t="s">
        <v>8306</v>
      </c>
      <c r="S581" s="11">
        <f t="shared" si="38"/>
        <v>2016</v>
      </c>
    </row>
    <row r="582" spans="1:19" ht="28.8" hidden="1" x14ac:dyDescent="0.55000000000000004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s="10">
        <f t="shared" si="36"/>
        <v>41964.315532407403</v>
      </c>
      <c r="L582" t="b">
        <v>1</v>
      </c>
      <c r="M582">
        <v>134</v>
      </c>
      <c r="N582" t="b">
        <v>1</v>
      </c>
      <c r="O582">
        <f t="shared" si="37"/>
        <v>103</v>
      </c>
      <c r="P582" s="11">
        <f t="shared" si="39"/>
        <v>93.81</v>
      </c>
      <c r="Q582" s="13" t="s">
        <v>8274</v>
      </c>
      <c r="R582" s="11" t="s">
        <v>8275</v>
      </c>
      <c r="S582" s="11">
        <f t="shared" si="38"/>
        <v>2014</v>
      </c>
    </row>
    <row r="583" spans="1:19" ht="28.8" hidden="1" x14ac:dyDescent="0.55000000000000004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s="10">
        <f t="shared" si="36"/>
        <v>41186.306527777779</v>
      </c>
      <c r="L583" t="b">
        <v>0</v>
      </c>
      <c r="M583">
        <v>99</v>
      </c>
      <c r="N583" t="b">
        <v>1</v>
      </c>
      <c r="O583">
        <f t="shared" si="37"/>
        <v>100</v>
      </c>
      <c r="P583" s="11">
        <f t="shared" si="39"/>
        <v>126.81</v>
      </c>
      <c r="Q583" s="13" t="s">
        <v>8282</v>
      </c>
      <c r="R583" s="11" t="s">
        <v>8283</v>
      </c>
      <c r="S583" s="11">
        <f t="shared" si="38"/>
        <v>2012</v>
      </c>
    </row>
    <row r="584" spans="1:19" ht="28.8" hidden="1" x14ac:dyDescent="0.55000000000000004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s="10">
        <f t="shared" si="36"/>
        <v>41990.584108796291</v>
      </c>
      <c r="L584" t="b">
        <v>0</v>
      </c>
      <c r="M584">
        <v>197</v>
      </c>
      <c r="N584" t="b">
        <v>0</v>
      </c>
      <c r="O584">
        <f t="shared" si="37"/>
        <v>70</v>
      </c>
      <c r="P584" s="11">
        <f t="shared" si="39"/>
        <v>63.56</v>
      </c>
      <c r="Q584" s="13" t="s">
        <v>8274</v>
      </c>
      <c r="R584" s="11" t="s">
        <v>8275</v>
      </c>
      <c r="S584" s="11">
        <f t="shared" si="38"/>
        <v>2014</v>
      </c>
    </row>
    <row r="585" spans="1:19" ht="43.2" hidden="1" x14ac:dyDescent="0.55000000000000004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s="10">
        <f t="shared" si="36"/>
        <v>42402.709652777776</v>
      </c>
      <c r="L585" t="b">
        <v>0</v>
      </c>
      <c r="M585">
        <v>122</v>
      </c>
      <c r="N585" t="b">
        <v>0</v>
      </c>
      <c r="O585">
        <f t="shared" si="37"/>
        <v>31</v>
      </c>
      <c r="P585" s="11">
        <f t="shared" si="39"/>
        <v>102.02</v>
      </c>
      <c r="Q585" s="13" t="s">
        <v>8276</v>
      </c>
      <c r="R585" s="11" t="s">
        <v>8278</v>
      </c>
      <c r="S585" s="11">
        <f t="shared" si="38"/>
        <v>2016</v>
      </c>
    </row>
    <row r="586" spans="1:19" ht="43.2" hidden="1" x14ac:dyDescent="0.55000000000000004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s="10">
        <f t="shared" si="36"/>
        <v>41399.99622685185</v>
      </c>
      <c r="L586" t="b">
        <v>0</v>
      </c>
      <c r="M586">
        <v>240</v>
      </c>
      <c r="N586" t="b">
        <v>1</v>
      </c>
      <c r="O586">
        <f t="shared" si="37"/>
        <v>497</v>
      </c>
      <c r="P586" s="11">
        <f t="shared" si="39"/>
        <v>51.72</v>
      </c>
      <c r="Q586" s="13" t="s">
        <v>8282</v>
      </c>
      <c r="R586" s="11" t="s">
        <v>8283</v>
      </c>
      <c r="S586" s="11">
        <f t="shared" si="38"/>
        <v>2013</v>
      </c>
    </row>
    <row r="587" spans="1:19" ht="28.8" hidden="1" x14ac:dyDescent="0.55000000000000004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s="10">
        <f t="shared" si="36"/>
        <v>42758.975937499999</v>
      </c>
      <c r="L587" t="b">
        <v>0</v>
      </c>
      <c r="M587">
        <v>131</v>
      </c>
      <c r="N587" t="b">
        <v>1</v>
      </c>
      <c r="O587">
        <f t="shared" si="37"/>
        <v>123</v>
      </c>
      <c r="P587" s="11">
        <f t="shared" si="39"/>
        <v>94.74</v>
      </c>
      <c r="Q587" s="13" t="s">
        <v>8295</v>
      </c>
      <c r="R587" s="11" t="s">
        <v>8296</v>
      </c>
      <c r="S587" s="11">
        <f t="shared" si="38"/>
        <v>2017</v>
      </c>
    </row>
    <row r="588" spans="1:19" ht="43.2" hidden="1" x14ac:dyDescent="0.55000000000000004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s="10">
        <f t="shared" si="36"/>
        <v>40564.994837962964</v>
      </c>
      <c r="L588" t="b">
        <v>0</v>
      </c>
      <c r="M588">
        <v>134</v>
      </c>
      <c r="N588" t="b">
        <v>1</v>
      </c>
      <c r="O588">
        <f t="shared" si="37"/>
        <v>124</v>
      </c>
      <c r="P588" s="11">
        <f t="shared" si="39"/>
        <v>92.54</v>
      </c>
      <c r="Q588" s="13" t="s">
        <v>8282</v>
      </c>
      <c r="R588" s="11" t="s">
        <v>8283</v>
      </c>
      <c r="S588" s="11">
        <f t="shared" si="38"/>
        <v>2011</v>
      </c>
    </row>
    <row r="589" spans="1:19" ht="43.2" hidden="1" x14ac:dyDescent="0.55000000000000004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s="10">
        <f t="shared" si="36"/>
        <v>42331.708032407405</v>
      </c>
      <c r="L589" t="b">
        <v>0</v>
      </c>
      <c r="M589">
        <v>140</v>
      </c>
      <c r="N589" t="b">
        <v>1</v>
      </c>
      <c r="O589">
        <f t="shared" si="37"/>
        <v>124</v>
      </c>
      <c r="P589" s="11">
        <f t="shared" si="39"/>
        <v>88.24</v>
      </c>
      <c r="Q589" s="13" t="s">
        <v>8276</v>
      </c>
      <c r="R589" s="11" t="s">
        <v>8306</v>
      </c>
      <c r="S589" s="11">
        <f t="shared" si="38"/>
        <v>2015</v>
      </c>
    </row>
    <row r="590" spans="1:19" ht="43.2" hidden="1" x14ac:dyDescent="0.55000000000000004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s="10">
        <f t="shared" si="36"/>
        <v>41802.574282407404</v>
      </c>
      <c r="L590" t="b">
        <v>0</v>
      </c>
      <c r="M590">
        <v>199</v>
      </c>
      <c r="N590" t="b">
        <v>1</v>
      </c>
      <c r="O590">
        <f t="shared" si="37"/>
        <v>103</v>
      </c>
      <c r="P590" s="11">
        <f t="shared" si="39"/>
        <v>62.05</v>
      </c>
      <c r="Q590" s="13" t="s">
        <v>8274</v>
      </c>
      <c r="R590" s="11" t="s">
        <v>8275</v>
      </c>
      <c r="S590" s="11">
        <f t="shared" si="38"/>
        <v>2014</v>
      </c>
    </row>
    <row r="591" spans="1:19" ht="43.2" hidden="1" x14ac:dyDescent="0.55000000000000004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s="10">
        <f t="shared" si="36"/>
        <v>42473.007037037038</v>
      </c>
      <c r="L591" t="b">
        <v>0</v>
      </c>
      <c r="M591">
        <v>173</v>
      </c>
      <c r="N591" t="b">
        <v>1</v>
      </c>
      <c r="O591">
        <f t="shared" si="37"/>
        <v>123</v>
      </c>
      <c r="P591" s="11">
        <f t="shared" si="39"/>
        <v>71.239999999999995</v>
      </c>
      <c r="Q591" s="13" t="s">
        <v>8274</v>
      </c>
      <c r="R591" s="11" t="s">
        <v>8275</v>
      </c>
      <c r="S591" s="11">
        <f t="shared" si="38"/>
        <v>2016</v>
      </c>
    </row>
    <row r="592" spans="1:19" ht="43.2" hidden="1" x14ac:dyDescent="0.55000000000000004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s="10">
        <f t="shared" si="36"/>
        <v>41158.993923611109</v>
      </c>
      <c r="L592" t="b">
        <v>0</v>
      </c>
      <c r="M592">
        <v>182</v>
      </c>
      <c r="N592" t="b">
        <v>1</v>
      </c>
      <c r="O592">
        <f t="shared" si="37"/>
        <v>246</v>
      </c>
      <c r="P592" s="11">
        <f t="shared" si="39"/>
        <v>67.7</v>
      </c>
      <c r="Q592" s="13" t="s">
        <v>8274</v>
      </c>
      <c r="R592" s="11" t="s">
        <v>8314</v>
      </c>
      <c r="S592" s="11">
        <f t="shared" si="38"/>
        <v>2012</v>
      </c>
    </row>
    <row r="593" spans="1:19" ht="43.2" hidden="1" x14ac:dyDescent="0.55000000000000004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s="10">
        <f t="shared" si="36"/>
        <v>42337.792511574073</v>
      </c>
      <c r="L593" t="b">
        <v>1</v>
      </c>
      <c r="M593">
        <v>115</v>
      </c>
      <c r="N593" t="b">
        <v>1</v>
      </c>
      <c r="O593">
        <f t="shared" si="37"/>
        <v>102</v>
      </c>
      <c r="P593" s="11">
        <f t="shared" si="39"/>
        <v>106.57</v>
      </c>
      <c r="Q593" s="13" t="s">
        <v>8274</v>
      </c>
      <c r="R593" s="11" t="s">
        <v>8275</v>
      </c>
      <c r="S593" s="11">
        <f t="shared" si="38"/>
        <v>2015</v>
      </c>
    </row>
    <row r="594" spans="1:19" ht="43.2" hidden="1" x14ac:dyDescent="0.55000000000000004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s="10">
        <f t="shared" si="36"/>
        <v>41971.002152777779</v>
      </c>
      <c r="L594" t="b">
        <v>1</v>
      </c>
      <c r="M594">
        <v>184</v>
      </c>
      <c r="N594" t="b">
        <v>1</v>
      </c>
      <c r="O594">
        <f t="shared" si="37"/>
        <v>102</v>
      </c>
      <c r="P594" s="11">
        <f t="shared" si="39"/>
        <v>66.59</v>
      </c>
      <c r="Q594" s="13" t="s">
        <v>8274</v>
      </c>
      <c r="R594" s="11" t="s">
        <v>8275</v>
      </c>
      <c r="S594" s="11">
        <f t="shared" si="38"/>
        <v>2014</v>
      </c>
    </row>
    <row r="595" spans="1:19" ht="43.2" hidden="1" x14ac:dyDescent="0.55000000000000004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s="10">
        <f t="shared" si="36"/>
        <v>42636.868518518517</v>
      </c>
      <c r="L595" t="b">
        <v>0</v>
      </c>
      <c r="M595">
        <v>118</v>
      </c>
      <c r="N595" t="b">
        <v>1</v>
      </c>
      <c r="O595">
        <f t="shared" si="37"/>
        <v>102</v>
      </c>
      <c r="P595" s="11">
        <f t="shared" si="39"/>
        <v>103.64</v>
      </c>
      <c r="Q595" s="13" t="s">
        <v>8295</v>
      </c>
      <c r="R595" s="11" t="s">
        <v>8296</v>
      </c>
      <c r="S595" s="11">
        <f t="shared" si="38"/>
        <v>2016</v>
      </c>
    </row>
    <row r="596" spans="1:19" ht="43.2" hidden="1" x14ac:dyDescent="0.55000000000000004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s="10">
        <f t="shared" si="36"/>
        <v>42605.765381944439</v>
      </c>
      <c r="L596" t="b">
        <v>0</v>
      </c>
      <c r="M596">
        <v>17</v>
      </c>
      <c r="N596" t="b">
        <v>1</v>
      </c>
      <c r="O596">
        <f t="shared" si="37"/>
        <v>122</v>
      </c>
      <c r="P596" s="11">
        <f t="shared" si="39"/>
        <v>716.35</v>
      </c>
      <c r="Q596" s="13" t="s">
        <v>8274</v>
      </c>
      <c r="R596" s="11" t="s">
        <v>8275</v>
      </c>
      <c r="S596" s="11">
        <f t="shared" si="38"/>
        <v>2016</v>
      </c>
    </row>
    <row r="597" spans="1:19" ht="43.2" hidden="1" x14ac:dyDescent="0.55000000000000004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s="10">
        <f t="shared" si="36"/>
        <v>42163.897916666669</v>
      </c>
      <c r="L597" t="b">
        <v>0</v>
      </c>
      <c r="M597">
        <v>87</v>
      </c>
      <c r="N597" t="b">
        <v>1</v>
      </c>
      <c r="O597">
        <f t="shared" si="37"/>
        <v>101</v>
      </c>
      <c r="P597" s="11">
        <f t="shared" si="39"/>
        <v>139.83000000000001</v>
      </c>
      <c r="Q597" s="13" t="s">
        <v>8267</v>
      </c>
      <c r="R597" s="11" t="s">
        <v>8272</v>
      </c>
      <c r="S597" s="11">
        <f t="shared" si="38"/>
        <v>2015</v>
      </c>
    </row>
    <row r="598" spans="1:19" ht="43.2" hidden="1" x14ac:dyDescent="0.55000000000000004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s="10">
        <f t="shared" si="36"/>
        <v>42654.973703703698</v>
      </c>
      <c r="L598" t="b">
        <v>0</v>
      </c>
      <c r="M598">
        <v>111</v>
      </c>
      <c r="N598" t="b">
        <v>1</v>
      </c>
      <c r="O598">
        <f t="shared" si="37"/>
        <v>122</v>
      </c>
      <c r="P598" s="11">
        <f t="shared" si="39"/>
        <v>109.59</v>
      </c>
      <c r="Q598" s="13" t="s">
        <v>8274</v>
      </c>
      <c r="R598" s="11" t="s">
        <v>8314</v>
      </c>
      <c r="S598" s="11">
        <f t="shared" si="38"/>
        <v>2016</v>
      </c>
    </row>
    <row r="599" spans="1:19" ht="43.2" hidden="1" x14ac:dyDescent="0.55000000000000004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s="10">
        <f t="shared" si="36"/>
        <v>41387.171805555554</v>
      </c>
      <c r="L599" t="b">
        <v>0</v>
      </c>
      <c r="M599">
        <v>217</v>
      </c>
      <c r="N599" t="b">
        <v>1</v>
      </c>
      <c r="O599">
        <f t="shared" si="37"/>
        <v>121</v>
      </c>
      <c r="P599" s="11">
        <f t="shared" si="39"/>
        <v>55.81</v>
      </c>
      <c r="Q599" s="13" t="s">
        <v>8276</v>
      </c>
      <c r="R599" s="11" t="s">
        <v>8306</v>
      </c>
      <c r="S599" s="11">
        <f t="shared" si="38"/>
        <v>2013</v>
      </c>
    </row>
    <row r="600" spans="1:19" ht="57.6" hidden="1" x14ac:dyDescent="0.55000000000000004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s="10">
        <f t="shared" si="36"/>
        <v>41726.712754629632</v>
      </c>
      <c r="L600" t="b">
        <v>1</v>
      </c>
      <c r="M600">
        <v>385</v>
      </c>
      <c r="N600" t="b">
        <v>1</v>
      </c>
      <c r="O600">
        <f t="shared" si="37"/>
        <v>110</v>
      </c>
      <c r="P600" s="11">
        <f t="shared" si="39"/>
        <v>31.44</v>
      </c>
      <c r="Q600" s="13" t="s">
        <v>8276</v>
      </c>
      <c r="R600" s="11" t="s">
        <v>8312</v>
      </c>
      <c r="S600" s="11">
        <f t="shared" si="38"/>
        <v>2014</v>
      </c>
    </row>
    <row r="601" spans="1:19" ht="28.8" hidden="1" x14ac:dyDescent="0.55000000000000004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s="10">
        <f t="shared" si="36"/>
        <v>42068.888391203705</v>
      </c>
      <c r="L601" t="b">
        <v>1</v>
      </c>
      <c r="M601">
        <v>200</v>
      </c>
      <c r="N601" t="b">
        <v>1</v>
      </c>
      <c r="O601">
        <f t="shared" si="37"/>
        <v>101</v>
      </c>
      <c r="P601" s="11">
        <f t="shared" si="39"/>
        <v>60.48</v>
      </c>
      <c r="Q601" s="13" t="s">
        <v>8274</v>
      </c>
      <c r="R601" s="11" t="s">
        <v>8275</v>
      </c>
      <c r="S601" s="11">
        <f t="shared" si="38"/>
        <v>2015</v>
      </c>
    </row>
    <row r="602" spans="1:19" ht="28.8" hidden="1" x14ac:dyDescent="0.55000000000000004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s="10">
        <f t="shared" si="36"/>
        <v>42324.96393518518</v>
      </c>
      <c r="L602" t="b">
        <v>0</v>
      </c>
      <c r="M602">
        <v>71</v>
      </c>
      <c r="N602" t="b">
        <v>1</v>
      </c>
      <c r="O602">
        <f t="shared" si="37"/>
        <v>100</v>
      </c>
      <c r="P602" s="11">
        <f t="shared" si="39"/>
        <v>169.61</v>
      </c>
      <c r="Q602" s="13" t="s">
        <v>8267</v>
      </c>
      <c r="R602" s="11" t="s">
        <v>8268</v>
      </c>
      <c r="S602" s="11">
        <f t="shared" si="38"/>
        <v>2015</v>
      </c>
    </row>
    <row r="603" spans="1:19" ht="43.2" hidden="1" x14ac:dyDescent="0.55000000000000004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s="10">
        <f t="shared" si="36"/>
        <v>42607.226701388892</v>
      </c>
      <c r="L603" t="b">
        <v>0</v>
      </c>
      <c r="M603">
        <v>190</v>
      </c>
      <c r="N603" t="b">
        <v>1</v>
      </c>
      <c r="O603">
        <f t="shared" si="37"/>
        <v>120</v>
      </c>
      <c r="P603" s="11">
        <f t="shared" si="39"/>
        <v>63.38</v>
      </c>
      <c r="Q603" s="13" t="s">
        <v>8282</v>
      </c>
      <c r="R603" s="11" t="s">
        <v>8284</v>
      </c>
      <c r="S603" s="11">
        <f t="shared" si="38"/>
        <v>2016</v>
      </c>
    </row>
    <row r="604" spans="1:19" ht="43.2" hidden="1" x14ac:dyDescent="0.55000000000000004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s="10">
        <f t="shared" si="36"/>
        <v>41760.796423611115</v>
      </c>
      <c r="L604" t="b">
        <v>0</v>
      </c>
      <c r="M604">
        <v>70</v>
      </c>
      <c r="N604" t="b">
        <v>1</v>
      </c>
      <c r="O604">
        <f t="shared" si="37"/>
        <v>100</v>
      </c>
      <c r="P604" s="11">
        <f t="shared" si="39"/>
        <v>171.84</v>
      </c>
      <c r="Q604" s="13" t="s">
        <v>8267</v>
      </c>
      <c r="R604" s="11" t="s">
        <v>8268</v>
      </c>
      <c r="S604" s="11">
        <f t="shared" si="38"/>
        <v>2014</v>
      </c>
    </row>
    <row r="605" spans="1:19" ht="43.2" hidden="1" x14ac:dyDescent="0.55000000000000004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s="10">
        <f t="shared" si="36"/>
        <v>42760.498935185184</v>
      </c>
      <c r="L605" t="b">
        <v>1</v>
      </c>
      <c r="M605">
        <v>167</v>
      </c>
      <c r="N605" t="b">
        <v>1</v>
      </c>
      <c r="O605">
        <f t="shared" si="37"/>
        <v>107</v>
      </c>
      <c r="P605" s="11">
        <f t="shared" si="39"/>
        <v>71.900000000000006</v>
      </c>
      <c r="Q605" s="13" t="s">
        <v>8267</v>
      </c>
      <c r="R605" s="11" t="s">
        <v>8272</v>
      </c>
      <c r="S605" s="11">
        <f t="shared" si="38"/>
        <v>2017</v>
      </c>
    </row>
    <row r="606" spans="1:19" ht="43.2" hidden="1" x14ac:dyDescent="0.55000000000000004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s="10">
        <f t="shared" si="36"/>
        <v>41806.637337962966</v>
      </c>
      <c r="L606" t="b">
        <v>1</v>
      </c>
      <c r="M606">
        <v>215</v>
      </c>
      <c r="N606" t="b">
        <v>1</v>
      </c>
      <c r="O606">
        <f t="shared" si="37"/>
        <v>150</v>
      </c>
      <c r="P606" s="11">
        <f t="shared" si="39"/>
        <v>55.82</v>
      </c>
      <c r="Q606" s="13" t="s">
        <v>8295</v>
      </c>
      <c r="R606" s="11" t="s">
        <v>8296</v>
      </c>
      <c r="S606" s="11">
        <f t="shared" si="38"/>
        <v>2014</v>
      </c>
    </row>
    <row r="607" spans="1:19" hidden="1" x14ac:dyDescent="0.55000000000000004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s="10">
        <f t="shared" si="36"/>
        <v>42271.176446759258</v>
      </c>
      <c r="L607" t="b">
        <v>0</v>
      </c>
      <c r="M607">
        <v>87</v>
      </c>
      <c r="N607" t="b">
        <v>1</v>
      </c>
      <c r="O607">
        <f t="shared" si="37"/>
        <v>100</v>
      </c>
      <c r="P607" s="11">
        <f t="shared" si="39"/>
        <v>137.93</v>
      </c>
      <c r="Q607" s="13" t="s">
        <v>8267</v>
      </c>
      <c r="R607" s="11" t="s">
        <v>8268</v>
      </c>
      <c r="S607" s="11">
        <f t="shared" si="38"/>
        <v>2015</v>
      </c>
    </row>
    <row r="608" spans="1:19" ht="43.2" hidden="1" x14ac:dyDescent="0.55000000000000004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s="10">
        <f t="shared" si="36"/>
        <v>41837.210543981484</v>
      </c>
      <c r="L608" t="b">
        <v>0</v>
      </c>
      <c r="M608">
        <v>86</v>
      </c>
      <c r="N608" t="b">
        <v>1</v>
      </c>
      <c r="O608">
        <f t="shared" si="37"/>
        <v>124</v>
      </c>
      <c r="P608" s="11">
        <f t="shared" si="39"/>
        <v>139.53</v>
      </c>
      <c r="Q608" s="13" t="s">
        <v>8267</v>
      </c>
      <c r="R608" s="11" t="s">
        <v>8272</v>
      </c>
      <c r="S608" s="11">
        <f t="shared" si="38"/>
        <v>2014</v>
      </c>
    </row>
    <row r="609" spans="1:19" ht="43.2" hidden="1" x14ac:dyDescent="0.55000000000000004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s="10">
        <f t="shared" si="36"/>
        <v>41850.400937500002</v>
      </c>
      <c r="L609" t="b">
        <v>0</v>
      </c>
      <c r="M609">
        <v>12</v>
      </c>
      <c r="N609" t="b">
        <v>1</v>
      </c>
      <c r="O609">
        <f t="shared" si="37"/>
        <v>100</v>
      </c>
      <c r="P609" s="11">
        <f t="shared" si="39"/>
        <v>1000</v>
      </c>
      <c r="Q609" s="13" t="s">
        <v>8274</v>
      </c>
      <c r="R609" s="11" t="s">
        <v>8275</v>
      </c>
      <c r="S609" s="11">
        <f t="shared" si="38"/>
        <v>2014</v>
      </c>
    </row>
    <row r="610" spans="1:19" ht="57.6" hidden="1" x14ac:dyDescent="0.55000000000000004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s="10">
        <f t="shared" si="36"/>
        <v>42255.333252314813</v>
      </c>
      <c r="L610" t="b">
        <v>1</v>
      </c>
      <c r="M610">
        <v>187</v>
      </c>
      <c r="N610" t="b">
        <v>1</v>
      </c>
      <c r="O610">
        <f t="shared" si="37"/>
        <v>120</v>
      </c>
      <c r="P610" s="11">
        <f t="shared" si="39"/>
        <v>64.16</v>
      </c>
      <c r="Q610" s="13" t="s">
        <v>8274</v>
      </c>
      <c r="R610" s="11" t="s">
        <v>8314</v>
      </c>
      <c r="S610" s="11">
        <f t="shared" si="38"/>
        <v>2015</v>
      </c>
    </row>
    <row r="611" spans="1:19" ht="43.2" hidden="1" x14ac:dyDescent="0.55000000000000004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s="10">
        <f t="shared" si="36"/>
        <v>40936.678506944445</v>
      </c>
      <c r="L611" t="b">
        <v>0</v>
      </c>
      <c r="M611">
        <v>207</v>
      </c>
      <c r="N611" t="b">
        <v>1</v>
      </c>
      <c r="O611">
        <f t="shared" si="37"/>
        <v>141</v>
      </c>
      <c r="P611" s="11">
        <f t="shared" si="39"/>
        <v>57.93</v>
      </c>
      <c r="Q611" s="13" t="s">
        <v>8290</v>
      </c>
      <c r="R611" s="11" t="s">
        <v>8308</v>
      </c>
      <c r="S611" s="11">
        <f t="shared" si="38"/>
        <v>2012</v>
      </c>
    </row>
    <row r="612" spans="1:19" hidden="1" x14ac:dyDescent="0.55000000000000004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s="10">
        <f t="shared" si="36"/>
        <v>41970.64061342593</v>
      </c>
      <c r="L612" t="b">
        <v>0</v>
      </c>
      <c r="M612">
        <v>38</v>
      </c>
      <c r="N612" t="b">
        <v>0</v>
      </c>
      <c r="O612">
        <f t="shared" si="37"/>
        <v>12</v>
      </c>
      <c r="P612" s="11">
        <f t="shared" si="39"/>
        <v>314.29000000000002</v>
      </c>
      <c r="Q612" s="13" t="s">
        <v>8267</v>
      </c>
      <c r="R612" s="11" t="s">
        <v>8271</v>
      </c>
      <c r="S612" s="11">
        <f t="shared" si="38"/>
        <v>2014</v>
      </c>
    </row>
    <row r="613" spans="1:19" ht="43.2" hidden="1" x14ac:dyDescent="0.55000000000000004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s="10">
        <f t="shared" si="36"/>
        <v>42493.600810185191</v>
      </c>
      <c r="L613" t="b">
        <v>1</v>
      </c>
      <c r="M613">
        <v>152</v>
      </c>
      <c r="N613" t="b">
        <v>0</v>
      </c>
      <c r="O613">
        <f t="shared" si="37"/>
        <v>40</v>
      </c>
      <c r="P613" s="11">
        <f t="shared" si="39"/>
        <v>78.44</v>
      </c>
      <c r="Q613" s="13" t="s">
        <v>8295</v>
      </c>
      <c r="R613" s="11" t="s">
        <v>8296</v>
      </c>
      <c r="S613" s="11">
        <f t="shared" si="38"/>
        <v>2016</v>
      </c>
    </row>
    <row r="614" spans="1:19" ht="43.2" hidden="1" x14ac:dyDescent="0.55000000000000004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s="10">
        <f t="shared" si="36"/>
        <v>41989.24754629629</v>
      </c>
      <c r="L614" t="b">
        <v>0</v>
      </c>
      <c r="M614">
        <v>95</v>
      </c>
      <c r="N614" t="b">
        <v>1</v>
      </c>
      <c r="O614">
        <f t="shared" si="37"/>
        <v>119</v>
      </c>
      <c r="P614" s="11">
        <f t="shared" si="39"/>
        <v>125.05</v>
      </c>
      <c r="Q614" s="13" t="s">
        <v>8274</v>
      </c>
      <c r="R614" s="11" t="s">
        <v>8275</v>
      </c>
      <c r="S614" s="11">
        <f t="shared" si="38"/>
        <v>2014</v>
      </c>
    </row>
    <row r="615" spans="1:19" ht="43.2" hidden="1" x14ac:dyDescent="0.55000000000000004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s="10">
        <f t="shared" si="36"/>
        <v>41984.692731481482</v>
      </c>
      <c r="L615" t="b">
        <v>0</v>
      </c>
      <c r="M615">
        <v>15</v>
      </c>
      <c r="N615" t="b">
        <v>0</v>
      </c>
      <c r="O615">
        <f t="shared" si="37"/>
        <v>39</v>
      </c>
      <c r="P615" s="11">
        <f t="shared" si="39"/>
        <v>788.53</v>
      </c>
      <c r="Q615" s="13" t="s">
        <v>8276</v>
      </c>
      <c r="R615" s="11" t="s">
        <v>8278</v>
      </c>
      <c r="S615" s="11">
        <f t="shared" si="38"/>
        <v>2014</v>
      </c>
    </row>
    <row r="616" spans="1:19" ht="28.8" hidden="1" x14ac:dyDescent="0.55000000000000004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s="10">
        <f t="shared" si="36"/>
        <v>41988.964062500003</v>
      </c>
      <c r="L616" t="b">
        <v>0</v>
      </c>
      <c r="M616">
        <v>90</v>
      </c>
      <c r="N616" t="b">
        <v>1</v>
      </c>
      <c r="O616">
        <f t="shared" si="37"/>
        <v>118</v>
      </c>
      <c r="P616" s="11">
        <f t="shared" si="39"/>
        <v>131.16999999999999</v>
      </c>
      <c r="Q616" s="13" t="s">
        <v>8282</v>
      </c>
      <c r="R616" s="11" t="s">
        <v>8283</v>
      </c>
      <c r="S616" s="11">
        <f t="shared" si="38"/>
        <v>2014</v>
      </c>
    </row>
    <row r="617" spans="1:19" ht="43.2" hidden="1" x14ac:dyDescent="0.55000000000000004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s="10">
        <f t="shared" si="36"/>
        <v>42045.957314814819</v>
      </c>
      <c r="L617" t="b">
        <v>0</v>
      </c>
      <c r="M617">
        <v>274</v>
      </c>
      <c r="N617" t="b">
        <v>1</v>
      </c>
      <c r="O617">
        <f t="shared" si="37"/>
        <v>147</v>
      </c>
      <c r="P617" s="11">
        <f t="shared" si="39"/>
        <v>42.89</v>
      </c>
      <c r="Q617" s="13" t="s">
        <v>8276</v>
      </c>
      <c r="R617" s="11" t="s">
        <v>8278</v>
      </c>
      <c r="S617" s="11">
        <f t="shared" si="38"/>
        <v>2015</v>
      </c>
    </row>
    <row r="618" spans="1:19" ht="72" hidden="1" x14ac:dyDescent="0.55000000000000004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s="10">
        <f t="shared" si="36"/>
        <v>41826.871238425927</v>
      </c>
      <c r="L618" t="b">
        <v>0</v>
      </c>
      <c r="M618">
        <v>125</v>
      </c>
      <c r="N618" t="b">
        <v>1</v>
      </c>
      <c r="O618">
        <f t="shared" si="37"/>
        <v>100</v>
      </c>
      <c r="P618" s="11">
        <f t="shared" si="39"/>
        <v>93.98</v>
      </c>
      <c r="Q618" s="13" t="s">
        <v>8274</v>
      </c>
      <c r="R618" s="11" t="s">
        <v>8275</v>
      </c>
      <c r="S618" s="11">
        <f t="shared" si="38"/>
        <v>2014</v>
      </c>
    </row>
    <row r="619" spans="1:19" ht="43.2" hidden="1" x14ac:dyDescent="0.55000000000000004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s="10">
        <f t="shared" si="36"/>
        <v>42010.822233796294</v>
      </c>
      <c r="L619" t="b">
        <v>1</v>
      </c>
      <c r="M619">
        <v>183</v>
      </c>
      <c r="N619" t="b">
        <v>1</v>
      </c>
      <c r="O619">
        <f t="shared" si="37"/>
        <v>235</v>
      </c>
      <c r="P619" s="11">
        <f t="shared" si="39"/>
        <v>64.180000000000007</v>
      </c>
      <c r="Q619" s="13" t="s">
        <v>8276</v>
      </c>
      <c r="R619" s="11" t="s">
        <v>8306</v>
      </c>
      <c r="S619" s="11">
        <f t="shared" si="38"/>
        <v>2015</v>
      </c>
    </row>
    <row r="620" spans="1:19" ht="43.2" hidden="1" x14ac:dyDescent="0.55000000000000004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s="10">
        <f t="shared" si="36"/>
        <v>42202.278194444443</v>
      </c>
      <c r="L620" t="b">
        <v>0</v>
      </c>
      <c r="M620">
        <v>144</v>
      </c>
      <c r="N620" t="b">
        <v>1</v>
      </c>
      <c r="O620">
        <f t="shared" si="37"/>
        <v>1174</v>
      </c>
      <c r="P620" s="11">
        <f t="shared" si="39"/>
        <v>81.56</v>
      </c>
      <c r="Q620" s="13" t="s">
        <v>8290</v>
      </c>
      <c r="R620" s="11" t="s">
        <v>8308</v>
      </c>
      <c r="S620" s="11">
        <f t="shared" si="38"/>
        <v>2015</v>
      </c>
    </row>
    <row r="621" spans="1:19" ht="43.2" hidden="1" x14ac:dyDescent="0.55000000000000004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s="10">
        <f t="shared" si="36"/>
        <v>42755.627372685187</v>
      </c>
      <c r="L621" t="b">
        <v>1</v>
      </c>
      <c r="M621">
        <v>255</v>
      </c>
      <c r="N621" t="b">
        <v>1</v>
      </c>
      <c r="O621">
        <f t="shared" si="37"/>
        <v>117</v>
      </c>
      <c r="P621" s="11">
        <f t="shared" si="39"/>
        <v>45.99</v>
      </c>
      <c r="Q621" s="13" t="s">
        <v>8282</v>
      </c>
      <c r="R621" s="11" t="s">
        <v>8287</v>
      </c>
      <c r="S621" s="11">
        <f t="shared" si="38"/>
        <v>2017</v>
      </c>
    </row>
    <row r="622" spans="1:19" ht="43.2" hidden="1" x14ac:dyDescent="0.55000000000000004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s="10">
        <f t="shared" si="36"/>
        <v>41926.29965277778</v>
      </c>
      <c r="L622" t="b">
        <v>0</v>
      </c>
      <c r="M622">
        <v>40</v>
      </c>
      <c r="N622" t="b">
        <v>0</v>
      </c>
      <c r="O622">
        <f t="shared" si="37"/>
        <v>8</v>
      </c>
      <c r="P622" s="11">
        <f t="shared" si="39"/>
        <v>292.08</v>
      </c>
      <c r="Q622" s="13" t="s">
        <v>8276</v>
      </c>
      <c r="R622" s="11" t="s">
        <v>8278</v>
      </c>
      <c r="S622" s="11">
        <f t="shared" si="38"/>
        <v>2014</v>
      </c>
    </row>
    <row r="623" spans="1:19" ht="43.2" hidden="1" x14ac:dyDescent="0.55000000000000004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s="10">
        <f t="shared" si="36"/>
        <v>41890.167453703703</v>
      </c>
      <c r="L623" t="b">
        <v>1</v>
      </c>
      <c r="M623">
        <v>286</v>
      </c>
      <c r="N623" t="b">
        <v>1</v>
      </c>
      <c r="O623">
        <f t="shared" si="37"/>
        <v>117</v>
      </c>
      <c r="P623" s="11">
        <f t="shared" si="39"/>
        <v>40.76</v>
      </c>
      <c r="Q623" s="13" t="s">
        <v>8267</v>
      </c>
      <c r="R623" s="11" t="s">
        <v>8272</v>
      </c>
      <c r="S623" s="11">
        <f t="shared" si="38"/>
        <v>2014</v>
      </c>
    </row>
    <row r="624" spans="1:19" ht="43.2" hidden="1" x14ac:dyDescent="0.55000000000000004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s="10">
        <f t="shared" si="36"/>
        <v>41135.699687500004</v>
      </c>
      <c r="L624" t="b">
        <v>0</v>
      </c>
      <c r="M624">
        <v>104</v>
      </c>
      <c r="N624" t="b">
        <v>1</v>
      </c>
      <c r="O624">
        <f t="shared" si="37"/>
        <v>155</v>
      </c>
      <c r="P624" s="11">
        <f t="shared" si="39"/>
        <v>112.02</v>
      </c>
      <c r="Q624" s="13" t="s">
        <v>8282</v>
      </c>
      <c r="R624" s="11" t="s">
        <v>8283</v>
      </c>
      <c r="S624" s="11">
        <f t="shared" si="38"/>
        <v>2012</v>
      </c>
    </row>
    <row r="625" spans="1:19" ht="43.2" hidden="1" x14ac:dyDescent="0.55000000000000004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s="10">
        <f t="shared" si="36"/>
        <v>42177.007071759261</v>
      </c>
      <c r="L625" t="b">
        <v>0</v>
      </c>
      <c r="M625">
        <v>182</v>
      </c>
      <c r="N625" t="b">
        <v>1</v>
      </c>
      <c r="O625">
        <f t="shared" si="37"/>
        <v>137</v>
      </c>
      <c r="P625" s="11">
        <f t="shared" si="39"/>
        <v>63.92</v>
      </c>
      <c r="Q625" s="13" t="s">
        <v>8267</v>
      </c>
      <c r="S625" s="11">
        <f t="shared" si="38"/>
        <v>2015</v>
      </c>
    </row>
    <row r="626" spans="1:19" ht="43.2" hidden="1" x14ac:dyDescent="0.55000000000000004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s="10">
        <f t="shared" si="36"/>
        <v>41807.701921296299</v>
      </c>
      <c r="L626" t="b">
        <v>0</v>
      </c>
      <c r="M626">
        <v>52</v>
      </c>
      <c r="N626" t="b">
        <v>1</v>
      </c>
      <c r="O626">
        <f t="shared" si="37"/>
        <v>116</v>
      </c>
      <c r="P626" s="11">
        <f t="shared" si="39"/>
        <v>223.48</v>
      </c>
      <c r="Q626" s="13" t="s">
        <v>8267</v>
      </c>
      <c r="R626" s="11" t="s">
        <v>8268</v>
      </c>
      <c r="S626" s="11">
        <f t="shared" si="38"/>
        <v>2014</v>
      </c>
    </row>
    <row r="627" spans="1:19" ht="43.2" hidden="1" x14ac:dyDescent="0.55000000000000004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s="10">
        <f t="shared" si="36"/>
        <v>42742.680902777778</v>
      </c>
      <c r="L627" t="b">
        <v>1</v>
      </c>
      <c r="M627">
        <v>96</v>
      </c>
      <c r="N627" t="b">
        <v>0</v>
      </c>
      <c r="O627">
        <f t="shared" si="37"/>
        <v>41</v>
      </c>
      <c r="P627" s="11">
        <f t="shared" si="39"/>
        <v>120.77</v>
      </c>
      <c r="Q627" s="13" t="s">
        <v>8295</v>
      </c>
      <c r="R627" s="11" t="s">
        <v>8296</v>
      </c>
      <c r="S627" s="11">
        <f t="shared" si="38"/>
        <v>2017</v>
      </c>
    </row>
    <row r="628" spans="1:19" ht="43.2" hidden="1" x14ac:dyDescent="0.55000000000000004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s="10">
        <f t="shared" si="36"/>
        <v>40347.837800925925</v>
      </c>
      <c r="L628" t="b">
        <v>1</v>
      </c>
      <c r="M628">
        <v>137</v>
      </c>
      <c r="N628" t="b">
        <v>1</v>
      </c>
      <c r="O628">
        <f t="shared" si="37"/>
        <v>116</v>
      </c>
      <c r="P628" s="11">
        <f t="shared" si="39"/>
        <v>84.46</v>
      </c>
      <c r="Q628" s="13" t="s">
        <v>8276</v>
      </c>
      <c r="R628" s="11" t="s">
        <v>8306</v>
      </c>
      <c r="S628" s="11">
        <f t="shared" si="38"/>
        <v>2010</v>
      </c>
    </row>
    <row r="629" spans="1:19" ht="43.2" hidden="1" x14ac:dyDescent="0.55000000000000004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s="10">
        <f t="shared" si="36"/>
        <v>41839.005671296298</v>
      </c>
      <c r="L629" t="b">
        <v>1</v>
      </c>
      <c r="M629">
        <v>283</v>
      </c>
      <c r="N629" t="b">
        <v>1</v>
      </c>
      <c r="O629">
        <f t="shared" si="37"/>
        <v>144</v>
      </c>
      <c r="P629" s="11">
        <f t="shared" si="39"/>
        <v>40.799999999999997</v>
      </c>
      <c r="Q629" s="13" t="s">
        <v>8293</v>
      </c>
      <c r="R629" s="11" t="s">
        <v>8309</v>
      </c>
      <c r="S629" s="11">
        <f t="shared" si="38"/>
        <v>2014</v>
      </c>
    </row>
    <row r="630" spans="1:19" ht="43.2" hidden="1" x14ac:dyDescent="0.55000000000000004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s="10">
        <f t="shared" si="36"/>
        <v>42779.908449074079</v>
      </c>
      <c r="L630" t="b">
        <v>0</v>
      </c>
      <c r="M630">
        <v>186</v>
      </c>
      <c r="N630" t="b">
        <v>1</v>
      </c>
      <c r="O630">
        <f t="shared" si="37"/>
        <v>115</v>
      </c>
      <c r="P630" s="11">
        <f t="shared" si="39"/>
        <v>62.07</v>
      </c>
      <c r="Q630" s="13" t="s">
        <v>8293</v>
      </c>
      <c r="R630" s="11" t="s">
        <v>8309</v>
      </c>
      <c r="S630" s="11">
        <f t="shared" si="38"/>
        <v>2017</v>
      </c>
    </row>
    <row r="631" spans="1:19" ht="43.2" hidden="1" x14ac:dyDescent="0.55000000000000004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s="10">
        <f t="shared" si="36"/>
        <v>42134.172071759262</v>
      </c>
      <c r="L631" t="b">
        <v>0</v>
      </c>
      <c r="M631">
        <v>104</v>
      </c>
      <c r="N631" t="b">
        <v>1</v>
      </c>
      <c r="O631">
        <f t="shared" si="37"/>
        <v>154</v>
      </c>
      <c r="P631" s="11">
        <f t="shared" si="39"/>
        <v>110.87</v>
      </c>
      <c r="Q631" s="13" t="s">
        <v>8274</v>
      </c>
      <c r="R631" s="11" t="s">
        <v>8275</v>
      </c>
      <c r="S631" s="11">
        <f t="shared" si="38"/>
        <v>2015</v>
      </c>
    </row>
    <row r="632" spans="1:19" ht="43.2" hidden="1" x14ac:dyDescent="0.55000000000000004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s="10">
        <f t="shared" si="36"/>
        <v>42037.950937500005</v>
      </c>
      <c r="L632" t="b">
        <v>0</v>
      </c>
      <c r="M632">
        <v>84</v>
      </c>
      <c r="N632" t="b">
        <v>1</v>
      </c>
      <c r="O632">
        <f t="shared" si="37"/>
        <v>100</v>
      </c>
      <c r="P632" s="11">
        <f t="shared" si="39"/>
        <v>136.9</v>
      </c>
      <c r="Q632" s="13" t="s">
        <v>8276</v>
      </c>
      <c r="R632" s="11" t="s">
        <v>8312</v>
      </c>
      <c r="S632" s="11">
        <f t="shared" si="38"/>
        <v>2015</v>
      </c>
    </row>
    <row r="633" spans="1:19" ht="28.8" hidden="1" x14ac:dyDescent="0.55000000000000004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s="10">
        <f t="shared" si="36"/>
        <v>40933.856967592597</v>
      </c>
      <c r="L633" t="b">
        <v>1</v>
      </c>
      <c r="M633">
        <v>169</v>
      </c>
      <c r="N633" t="b">
        <v>1</v>
      </c>
      <c r="O633">
        <f t="shared" si="37"/>
        <v>115</v>
      </c>
      <c r="P633" s="11">
        <f t="shared" si="39"/>
        <v>67.88</v>
      </c>
      <c r="Q633" s="13" t="s">
        <v>8282</v>
      </c>
      <c r="R633" s="11" t="s">
        <v>8283</v>
      </c>
      <c r="S633" s="11">
        <f t="shared" si="38"/>
        <v>2012</v>
      </c>
    </row>
    <row r="634" spans="1:19" ht="57.6" hidden="1" x14ac:dyDescent="0.55000000000000004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s="10">
        <f t="shared" si="36"/>
        <v>42520.235486111109</v>
      </c>
      <c r="L634" t="b">
        <v>0</v>
      </c>
      <c r="M634">
        <v>19</v>
      </c>
      <c r="N634" t="b">
        <v>0</v>
      </c>
      <c r="O634">
        <f t="shared" si="37"/>
        <v>6</v>
      </c>
      <c r="P634" s="11">
        <f t="shared" si="39"/>
        <v>603.53</v>
      </c>
      <c r="Q634" s="13" t="s">
        <v>8276</v>
      </c>
      <c r="R634" s="11" t="s">
        <v>8278</v>
      </c>
      <c r="S634" s="11">
        <f t="shared" si="38"/>
        <v>2016</v>
      </c>
    </row>
    <row r="635" spans="1:19" ht="43.2" hidden="1" x14ac:dyDescent="0.55000000000000004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s="10">
        <f t="shared" si="36"/>
        <v>42494.563449074078</v>
      </c>
      <c r="L635" t="b">
        <v>0</v>
      </c>
      <c r="M635">
        <v>62</v>
      </c>
      <c r="N635" t="b">
        <v>1</v>
      </c>
      <c r="O635">
        <f t="shared" si="37"/>
        <v>115</v>
      </c>
      <c r="P635" s="11">
        <f t="shared" si="39"/>
        <v>184.68</v>
      </c>
      <c r="Q635" s="13" t="s">
        <v>8274</v>
      </c>
      <c r="R635" s="11" t="s">
        <v>8275</v>
      </c>
      <c r="S635" s="11">
        <f t="shared" si="38"/>
        <v>2016</v>
      </c>
    </row>
    <row r="636" spans="1:19" ht="43.2" hidden="1" x14ac:dyDescent="0.55000000000000004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s="10">
        <f t="shared" si="36"/>
        <v>42065.818807870368</v>
      </c>
      <c r="L636" t="b">
        <v>0</v>
      </c>
      <c r="M636">
        <v>9</v>
      </c>
      <c r="N636" t="b">
        <v>0</v>
      </c>
      <c r="O636">
        <f t="shared" si="37"/>
        <v>5</v>
      </c>
      <c r="P636" s="11">
        <f t="shared" si="39"/>
        <v>1270.22</v>
      </c>
      <c r="Q636" s="13" t="s">
        <v>8274</v>
      </c>
      <c r="R636" s="11" t="s">
        <v>8314</v>
      </c>
      <c r="S636" s="11">
        <f t="shared" si="38"/>
        <v>2015</v>
      </c>
    </row>
    <row r="637" spans="1:19" ht="43.2" hidden="1" x14ac:dyDescent="0.55000000000000004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s="10">
        <f t="shared" si="36"/>
        <v>41846.34579861111</v>
      </c>
      <c r="L637" t="b">
        <v>0</v>
      </c>
      <c r="M637">
        <v>480</v>
      </c>
      <c r="N637" t="b">
        <v>1</v>
      </c>
      <c r="O637">
        <f t="shared" si="37"/>
        <v>134</v>
      </c>
      <c r="P637" s="11">
        <f t="shared" si="39"/>
        <v>23.81</v>
      </c>
      <c r="Q637" s="13" t="s">
        <v>8290</v>
      </c>
      <c r="R637" s="11" t="s">
        <v>8308</v>
      </c>
      <c r="S637" s="11">
        <f t="shared" si="38"/>
        <v>2014</v>
      </c>
    </row>
    <row r="638" spans="1:19" ht="43.2" hidden="1" x14ac:dyDescent="0.55000000000000004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s="10">
        <f t="shared" si="36"/>
        <v>42640.917939814812</v>
      </c>
      <c r="L638" t="b">
        <v>0</v>
      </c>
      <c r="M638">
        <v>158</v>
      </c>
      <c r="N638" t="b">
        <v>1</v>
      </c>
      <c r="O638">
        <f t="shared" si="37"/>
        <v>114</v>
      </c>
      <c r="P638" s="11">
        <f t="shared" si="39"/>
        <v>72.06</v>
      </c>
      <c r="Q638" s="13" t="s">
        <v>8282</v>
      </c>
      <c r="R638" s="11" t="s">
        <v>8283</v>
      </c>
      <c r="S638" s="11">
        <f t="shared" si="38"/>
        <v>2016</v>
      </c>
    </row>
    <row r="639" spans="1:19" ht="28.8" hidden="1" x14ac:dyDescent="0.55000000000000004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s="10">
        <f t="shared" si="36"/>
        <v>41192.754942129628</v>
      </c>
      <c r="L639" t="b">
        <v>0</v>
      </c>
      <c r="M639">
        <v>115</v>
      </c>
      <c r="N639" t="b">
        <v>1</v>
      </c>
      <c r="O639">
        <f t="shared" si="37"/>
        <v>146</v>
      </c>
      <c r="P639" s="11">
        <f t="shared" si="39"/>
        <v>98.82</v>
      </c>
      <c r="Q639" s="13" t="s">
        <v>8282</v>
      </c>
      <c r="R639" s="11" t="s">
        <v>8286</v>
      </c>
      <c r="S639" s="11">
        <f t="shared" si="38"/>
        <v>2012</v>
      </c>
    </row>
    <row r="640" spans="1:19" ht="43.2" hidden="1" x14ac:dyDescent="0.55000000000000004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s="10">
        <f t="shared" si="36"/>
        <v>42233.738564814819</v>
      </c>
      <c r="L640" t="b">
        <v>0</v>
      </c>
      <c r="M640">
        <v>128</v>
      </c>
      <c r="N640" t="b">
        <v>1</v>
      </c>
      <c r="O640">
        <f t="shared" si="37"/>
        <v>114</v>
      </c>
      <c r="P640" s="11">
        <f t="shared" si="39"/>
        <v>88.77</v>
      </c>
      <c r="Q640" s="13" t="s">
        <v>8274</v>
      </c>
      <c r="R640" s="11" t="s">
        <v>8275</v>
      </c>
      <c r="S640" s="11">
        <f t="shared" si="38"/>
        <v>2015</v>
      </c>
    </row>
    <row r="641" spans="1:19" ht="43.2" hidden="1" x14ac:dyDescent="0.55000000000000004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s="10">
        <f t="shared" si="36"/>
        <v>41889.004317129627</v>
      </c>
      <c r="L641" t="b">
        <v>0</v>
      </c>
      <c r="M641">
        <v>184</v>
      </c>
      <c r="N641" t="b">
        <v>1</v>
      </c>
      <c r="O641">
        <f t="shared" si="37"/>
        <v>126</v>
      </c>
      <c r="P641" s="11">
        <f t="shared" si="39"/>
        <v>61.7</v>
      </c>
      <c r="Q641" s="13" t="s">
        <v>8282</v>
      </c>
      <c r="R641" s="11" t="s">
        <v>8283</v>
      </c>
      <c r="S641" s="11">
        <f t="shared" si="38"/>
        <v>2014</v>
      </c>
    </row>
    <row r="642" spans="1:19" ht="43.2" hidden="1" x14ac:dyDescent="0.55000000000000004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s="10">
        <f t="shared" ref="K642:K705" si="40">(((J642/60)/60)/24)+DATE(1970,1,1)</f>
        <v>41579.734259259261</v>
      </c>
      <c r="L642" t="b">
        <v>0</v>
      </c>
      <c r="M642">
        <v>108</v>
      </c>
      <c r="N642" t="b">
        <v>1</v>
      </c>
      <c r="O642">
        <f t="shared" ref="O642:O705" si="41">ROUND(E642/D642*100,0)</f>
        <v>315</v>
      </c>
      <c r="P642" s="11">
        <f t="shared" si="39"/>
        <v>105.05</v>
      </c>
      <c r="Q642" s="13" t="s">
        <v>8279</v>
      </c>
      <c r="R642" s="11" t="s">
        <v>8280</v>
      </c>
      <c r="S642" s="11">
        <f t="shared" ref="S642:S705" si="42">YEAR(K642)</f>
        <v>2013</v>
      </c>
    </row>
    <row r="643" spans="1:19" ht="43.2" hidden="1" x14ac:dyDescent="0.55000000000000004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s="10">
        <f t="shared" si="40"/>
        <v>41778.637245370373</v>
      </c>
      <c r="L643" t="b">
        <v>1</v>
      </c>
      <c r="M643">
        <v>226</v>
      </c>
      <c r="N643" t="b">
        <v>1</v>
      </c>
      <c r="O643">
        <f t="shared" si="41"/>
        <v>119</v>
      </c>
      <c r="P643" s="11">
        <f t="shared" ref="P643:P706" si="43">IFERROR(ROUND(E643/M643,2),0)</f>
        <v>50.16</v>
      </c>
      <c r="Q643" s="13" t="s">
        <v>8274</v>
      </c>
      <c r="R643" s="11" t="s">
        <v>8275</v>
      </c>
      <c r="S643" s="11">
        <f t="shared" si="42"/>
        <v>2014</v>
      </c>
    </row>
    <row r="644" spans="1:19" ht="28.8" hidden="1" x14ac:dyDescent="0.55000000000000004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s="10">
        <f t="shared" si="40"/>
        <v>42467.951979166668</v>
      </c>
      <c r="L644" t="b">
        <v>0</v>
      </c>
      <c r="M644">
        <v>271</v>
      </c>
      <c r="N644" t="b">
        <v>1</v>
      </c>
      <c r="O644">
        <f t="shared" si="41"/>
        <v>287</v>
      </c>
      <c r="P644" s="11">
        <f t="shared" si="43"/>
        <v>41.78</v>
      </c>
      <c r="Q644" s="13" t="s">
        <v>8290</v>
      </c>
      <c r="R644" s="11" t="s">
        <v>8308</v>
      </c>
      <c r="S644" s="11">
        <f t="shared" si="42"/>
        <v>2016</v>
      </c>
    </row>
    <row r="645" spans="1:19" ht="57.6" hidden="1" x14ac:dyDescent="0.55000000000000004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s="10">
        <f t="shared" si="40"/>
        <v>40332.923842592594</v>
      </c>
      <c r="L645" t="b">
        <v>1</v>
      </c>
      <c r="M645">
        <v>235</v>
      </c>
      <c r="N645" t="b">
        <v>1</v>
      </c>
      <c r="O645">
        <f t="shared" si="41"/>
        <v>113</v>
      </c>
      <c r="P645" s="11">
        <f t="shared" si="43"/>
        <v>48.05</v>
      </c>
      <c r="Q645" s="13" t="s">
        <v>8267</v>
      </c>
      <c r="R645" s="11" t="s">
        <v>8272</v>
      </c>
      <c r="S645" s="11">
        <f t="shared" si="42"/>
        <v>2010</v>
      </c>
    </row>
    <row r="646" spans="1:19" ht="43.2" hidden="1" x14ac:dyDescent="0.55000000000000004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s="10">
        <f t="shared" si="40"/>
        <v>41689.150011574071</v>
      </c>
      <c r="L646" t="b">
        <v>1</v>
      </c>
      <c r="M646">
        <v>70</v>
      </c>
      <c r="N646" t="b">
        <v>1</v>
      </c>
      <c r="O646">
        <f t="shared" si="41"/>
        <v>150</v>
      </c>
      <c r="P646" s="11">
        <f t="shared" si="43"/>
        <v>160.44</v>
      </c>
      <c r="Q646" s="13" t="s">
        <v>8276</v>
      </c>
      <c r="R646" s="11" t="s">
        <v>8306</v>
      </c>
      <c r="S646" s="11">
        <f t="shared" si="42"/>
        <v>2014</v>
      </c>
    </row>
    <row r="647" spans="1:19" ht="43.2" hidden="1" x14ac:dyDescent="0.55000000000000004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s="10">
        <f t="shared" si="40"/>
        <v>41745.635960648149</v>
      </c>
      <c r="L647" t="b">
        <v>0</v>
      </c>
      <c r="M647">
        <v>62</v>
      </c>
      <c r="N647" t="b">
        <v>1</v>
      </c>
      <c r="O647">
        <f t="shared" si="41"/>
        <v>112</v>
      </c>
      <c r="P647" s="11">
        <f t="shared" si="43"/>
        <v>181.13</v>
      </c>
      <c r="Q647" s="13" t="s">
        <v>8267</v>
      </c>
      <c r="R647" s="11" t="s">
        <v>8272</v>
      </c>
      <c r="S647" s="11">
        <f t="shared" si="42"/>
        <v>2014</v>
      </c>
    </row>
    <row r="648" spans="1:19" ht="43.2" hidden="1" x14ac:dyDescent="0.55000000000000004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s="10">
        <f t="shared" si="40"/>
        <v>42055.713368055556</v>
      </c>
      <c r="L648" t="b">
        <v>0</v>
      </c>
      <c r="M648">
        <v>27</v>
      </c>
      <c r="N648" t="b">
        <v>0</v>
      </c>
      <c r="O648">
        <f t="shared" si="41"/>
        <v>1</v>
      </c>
      <c r="P648" s="11">
        <f t="shared" si="43"/>
        <v>415.78</v>
      </c>
      <c r="Q648" s="13" t="s">
        <v>8274</v>
      </c>
      <c r="R648" s="11" t="s">
        <v>8314</v>
      </c>
      <c r="S648" s="11">
        <f t="shared" si="42"/>
        <v>2015</v>
      </c>
    </row>
    <row r="649" spans="1:19" ht="28.8" hidden="1" x14ac:dyDescent="0.55000000000000004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s="10">
        <f t="shared" si="40"/>
        <v>42430.720451388886</v>
      </c>
      <c r="L649" t="b">
        <v>0</v>
      </c>
      <c r="M649">
        <v>138</v>
      </c>
      <c r="N649" t="b">
        <v>1</v>
      </c>
      <c r="O649">
        <f t="shared" si="41"/>
        <v>280</v>
      </c>
      <c r="P649" s="11">
        <f t="shared" si="43"/>
        <v>81.27</v>
      </c>
      <c r="Q649" s="13" t="s">
        <v>8295</v>
      </c>
      <c r="R649" s="11" t="s">
        <v>8296</v>
      </c>
      <c r="S649" s="11">
        <f t="shared" si="42"/>
        <v>2016</v>
      </c>
    </row>
    <row r="650" spans="1:19" ht="28.8" hidden="1" x14ac:dyDescent="0.55000000000000004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s="10">
        <f t="shared" si="40"/>
        <v>42044.711886574078</v>
      </c>
      <c r="L650" t="b">
        <v>0</v>
      </c>
      <c r="M650">
        <v>141</v>
      </c>
      <c r="N650" t="b">
        <v>1</v>
      </c>
      <c r="O650">
        <f t="shared" si="41"/>
        <v>112</v>
      </c>
      <c r="P650" s="11">
        <f t="shared" si="43"/>
        <v>79.260000000000005</v>
      </c>
      <c r="Q650" s="13" t="s">
        <v>8282</v>
      </c>
      <c r="R650" s="11" t="s">
        <v>8287</v>
      </c>
      <c r="S650" s="11">
        <f t="shared" si="42"/>
        <v>2015</v>
      </c>
    </row>
    <row r="651" spans="1:19" ht="28.8" hidden="1" x14ac:dyDescent="0.55000000000000004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s="10">
        <f t="shared" si="40"/>
        <v>42130.491620370376</v>
      </c>
      <c r="L651" t="b">
        <v>0</v>
      </c>
      <c r="M651">
        <v>151</v>
      </c>
      <c r="N651" t="b">
        <v>1</v>
      </c>
      <c r="O651">
        <f t="shared" si="41"/>
        <v>112</v>
      </c>
      <c r="P651" s="11">
        <f t="shared" si="43"/>
        <v>73.91</v>
      </c>
      <c r="Q651" s="13" t="s">
        <v>8282</v>
      </c>
      <c r="R651" s="11" t="s">
        <v>8283</v>
      </c>
      <c r="S651" s="11">
        <f t="shared" si="42"/>
        <v>2015</v>
      </c>
    </row>
    <row r="652" spans="1:19" ht="43.2" hidden="1" x14ac:dyDescent="0.55000000000000004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s="10">
        <f t="shared" si="40"/>
        <v>42230.472222222219</v>
      </c>
      <c r="L652" t="b">
        <v>1</v>
      </c>
      <c r="M652">
        <v>193</v>
      </c>
      <c r="N652" t="b">
        <v>1</v>
      </c>
      <c r="O652">
        <f t="shared" si="41"/>
        <v>111</v>
      </c>
      <c r="P652" s="11">
        <f t="shared" si="43"/>
        <v>57.63</v>
      </c>
      <c r="Q652" s="13" t="s">
        <v>8274</v>
      </c>
      <c r="R652" s="11" t="s">
        <v>8275</v>
      </c>
      <c r="S652" s="11">
        <f t="shared" si="42"/>
        <v>2015</v>
      </c>
    </row>
    <row r="653" spans="1:19" ht="43.2" hidden="1" x14ac:dyDescent="0.55000000000000004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s="10">
        <f t="shared" si="40"/>
        <v>40786.187789351854</v>
      </c>
      <c r="L653" t="b">
        <v>0</v>
      </c>
      <c r="M653">
        <v>178</v>
      </c>
      <c r="N653" t="b">
        <v>1</v>
      </c>
      <c r="O653">
        <f t="shared" si="41"/>
        <v>111</v>
      </c>
      <c r="P653" s="11">
        <f t="shared" si="43"/>
        <v>62.33</v>
      </c>
      <c r="Q653" s="13" t="s">
        <v>8267</v>
      </c>
      <c r="R653" s="11" t="s">
        <v>8269</v>
      </c>
      <c r="S653" s="11">
        <f t="shared" si="42"/>
        <v>2011</v>
      </c>
    </row>
    <row r="654" spans="1:19" ht="43.2" hidden="1" x14ac:dyDescent="0.55000000000000004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s="10">
        <f t="shared" si="40"/>
        <v>42496.968935185185</v>
      </c>
      <c r="L654" t="b">
        <v>0</v>
      </c>
      <c r="M654">
        <v>86</v>
      </c>
      <c r="N654" t="b">
        <v>1</v>
      </c>
      <c r="O654">
        <f t="shared" si="41"/>
        <v>129</v>
      </c>
      <c r="P654" s="11">
        <f t="shared" si="43"/>
        <v>128.94999999999999</v>
      </c>
      <c r="Q654" s="13" t="s">
        <v>8267</v>
      </c>
      <c r="R654" s="11" t="s">
        <v>8268</v>
      </c>
      <c r="S654" s="11">
        <f t="shared" si="42"/>
        <v>2016</v>
      </c>
    </row>
    <row r="655" spans="1:19" ht="43.2" hidden="1" x14ac:dyDescent="0.55000000000000004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s="10">
        <f t="shared" si="40"/>
        <v>41313.985046296293</v>
      </c>
      <c r="L655" t="b">
        <v>0</v>
      </c>
      <c r="M655">
        <v>96</v>
      </c>
      <c r="N655" t="b">
        <v>1</v>
      </c>
      <c r="O655">
        <f t="shared" si="41"/>
        <v>111</v>
      </c>
      <c r="P655" s="11">
        <f t="shared" si="43"/>
        <v>115.31</v>
      </c>
      <c r="Q655" s="13" t="s">
        <v>8282</v>
      </c>
      <c r="R655" s="11" t="s">
        <v>8286</v>
      </c>
      <c r="S655" s="11">
        <f t="shared" si="42"/>
        <v>2013</v>
      </c>
    </row>
    <row r="656" spans="1:19" ht="57.6" hidden="1" x14ac:dyDescent="0.55000000000000004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s="10">
        <f t="shared" si="40"/>
        <v>42176.419039351851</v>
      </c>
      <c r="L656" t="b">
        <v>0</v>
      </c>
      <c r="M656">
        <v>73</v>
      </c>
      <c r="N656" t="b">
        <v>1</v>
      </c>
      <c r="O656">
        <f t="shared" si="41"/>
        <v>111</v>
      </c>
      <c r="P656" s="11">
        <f t="shared" si="43"/>
        <v>151.46</v>
      </c>
      <c r="Q656" s="13" t="s">
        <v>8274</v>
      </c>
      <c r="R656" s="11" t="s">
        <v>8275</v>
      </c>
      <c r="S656" s="11">
        <f t="shared" si="42"/>
        <v>2015</v>
      </c>
    </row>
    <row r="657" spans="1:19" ht="43.2" hidden="1" x14ac:dyDescent="0.55000000000000004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s="10">
        <f t="shared" si="40"/>
        <v>42037.938206018516</v>
      </c>
      <c r="L657" t="b">
        <v>0</v>
      </c>
      <c r="M657">
        <v>197</v>
      </c>
      <c r="N657" t="b">
        <v>1</v>
      </c>
      <c r="O657">
        <f t="shared" si="41"/>
        <v>105</v>
      </c>
      <c r="P657" s="11">
        <f t="shared" si="43"/>
        <v>56.07</v>
      </c>
      <c r="Q657" s="13" t="s">
        <v>8274</v>
      </c>
      <c r="R657" s="11" t="s">
        <v>8275</v>
      </c>
      <c r="S657" s="11">
        <f t="shared" si="42"/>
        <v>2015</v>
      </c>
    </row>
    <row r="658" spans="1:19" ht="43.2" hidden="1" x14ac:dyDescent="0.55000000000000004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s="10">
        <f t="shared" si="40"/>
        <v>41912.541655092595</v>
      </c>
      <c r="L658" t="b">
        <v>1</v>
      </c>
      <c r="M658">
        <v>66</v>
      </c>
      <c r="N658" t="b">
        <v>0</v>
      </c>
      <c r="O658">
        <f t="shared" si="41"/>
        <v>28</v>
      </c>
      <c r="P658" s="11">
        <f t="shared" si="43"/>
        <v>167.15</v>
      </c>
      <c r="Q658" s="13" t="s">
        <v>8276</v>
      </c>
      <c r="R658" s="11" t="s">
        <v>8313</v>
      </c>
      <c r="S658" s="11">
        <f t="shared" si="42"/>
        <v>2014</v>
      </c>
    </row>
    <row r="659" spans="1:19" ht="43.2" hidden="1" x14ac:dyDescent="0.55000000000000004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s="10">
        <f t="shared" si="40"/>
        <v>41493.543958333335</v>
      </c>
      <c r="L659" t="b">
        <v>0</v>
      </c>
      <c r="M659">
        <v>269</v>
      </c>
      <c r="N659" t="b">
        <v>1</v>
      </c>
      <c r="O659">
        <f t="shared" si="41"/>
        <v>1462</v>
      </c>
      <c r="P659" s="11">
        <f t="shared" si="43"/>
        <v>40.76</v>
      </c>
      <c r="Q659" s="13" t="s">
        <v>8276</v>
      </c>
      <c r="R659" s="11" t="s">
        <v>8306</v>
      </c>
      <c r="S659" s="11">
        <f t="shared" si="42"/>
        <v>2013</v>
      </c>
    </row>
    <row r="660" spans="1:19" ht="43.2" hidden="1" x14ac:dyDescent="0.55000000000000004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s="10">
        <f t="shared" si="40"/>
        <v>41175.05972222222</v>
      </c>
      <c r="L660" t="b">
        <v>0</v>
      </c>
      <c r="M660">
        <v>128</v>
      </c>
      <c r="N660" t="b">
        <v>1</v>
      </c>
      <c r="O660">
        <f t="shared" si="41"/>
        <v>110</v>
      </c>
      <c r="P660" s="11">
        <f t="shared" si="43"/>
        <v>85.55</v>
      </c>
      <c r="Q660" s="13" t="s">
        <v>8282</v>
      </c>
      <c r="R660" s="11" t="s">
        <v>8303</v>
      </c>
      <c r="S660" s="11">
        <f t="shared" si="42"/>
        <v>2012</v>
      </c>
    </row>
    <row r="661" spans="1:19" ht="43.2" hidden="1" x14ac:dyDescent="0.55000000000000004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s="10">
        <f t="shared" si="40"/>
        <v>42628.288668981477</v>
      </c>
      <c r="L661" t="b">
        <v>1</v>
      </c>
      <c r="M661">
        <v>81</v>
      </c>
      <c r="N661" t="b">
        <v>0</v>
      </c>
      <c r="O661">
        <f t="shared" si="41"/>
        <v>39</v>
      </c>
      <c r="P661" s="11">
        <f t="shared" si="43"/>
        <v>133.9</v>
      </c>
      <c r="Q661" s="13" t="s">
        <v>8295</v>
      </c>
      <c r="R661" s="11" t="s">
        <v>8296</v>
      </c>
      <c r="S661" s="11">
        <f t="shared" si="42"/>
        <v>2016</v>
      </c>
    </row>
    <row r="662" spans="1:19" ht="43.2" hidden="1" x14ac:dyDescent="0.55000000000000004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s="10">
        <f t="shared" si="40"/>
        <v>42163.625787037032</v>
      </c>
      <c r="L662" t="b">
        <v>0</v>
      </c>
      <c r="M662">
        <v>263</v>
      </c>
      <c r="N662" t="b">
        <v>1</v>
      </c>
      <c r="O662">
        <f t="shared" si="41"/>
        <v>542</v>
      </c>
      <c r="P662" s="11">
        <f t="shared" si="43"/>
        <v>41.23</v>
      </c>
      <c r="Q662" s="13" t="s">
        <v>8290</v>
      </c>
      <c r="R662" s="11" t="s">
        <v>8308</v>
      </c>
      <c r="S662" s="11">
        <f t="shared" si="42"/>
        <v>2015</v>
      </c>
    </row>
    <row r="663" spans="1:19" ht="43.2" hidden="1" x14ac:dyDescent="0.55000000000000004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s="10">
        <f t="shared" si="40"/>
        <v>41974.219490740739</v>
      </c>
      <c r="L663" t="b">
        <v>0</v>
      </c>
      <c r="M663">
        <v>215</v>
      </c>
      <c r="N663" t="b">
        <v>0</v>
      </c>
      <c r="O663">
        <f t="shared" si="41"/>
        <v>22</v>
      </c>
      <c r="P663" s="11">
        <f t="shared" si="43"/>
        <v>50.3</v>
      </c>
      <c r="Q663" s="13" t="s">
        <v>8276</v>
      </c>
      <c r="R663" s="11" t="s">
        <v>8278</v>
      </c>
      <c r="S663" s="11">
        <f t="shared" si="42"/>
        <v>2014</v>
      </c>
    </row>
    <row r="664" spans="1:19" ht="43.2" hidden="1" x14ac:dyDescent="0.55000000000000004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s="10">
        <f t="shared" si="40"/>
        <v>40990.909259259257</v>
      </c>
      <c r="L664" t="b">
        <v>0</v>
      </c>
      <c r="M664">
        <v>184</v>
      </c>
      <c r="N664" t="b">
        <v>1</v>
      </c>
      <c r="O664">
        <f t="shared" si="41"/>
        <v>108</v>
      </c>
      <c r="P664" s="11">
        <f t="shared" si="43"/>
        <v>58.72</v>
      </c>
      <c r="Q664" s="13" t="s">
        <v>8267</v>
      </c>
      <c r="R664" s="11" t="s">
        <v>8272</v>
      </c>
      <c r="S664" s="11">
        <f t="shared" si="42"/>
        <v>2012</v>
      </c>
    </row>
    <row r="665" spans="1:19" ht="43.2" hidden="1" x14ac:dyDescent="0.55000000000000004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s="10">
        <f t="shared" si="40"/>
        <v>42496.582337962958</v>
      </c>
      <c r="L665" t="b">
        <v>0</v>
      </c>
      <c r="M665">
        <v>445</v>
      </c>
      <c r="N665" t="b">
        <v>1</v>
      </c>
      <c r="O665">
        <f t="shared" si="41"/>
        <v>180</v>
      </c>
      <c r="P665" s="11">
        <f t="shared" si="43"/>
        <v>24.27</v>
      </c>
      <c r="Q665" s="13" t="s">
        <v>8290</v>
      </c>
      <c r="R665" s="11" t="s">
        <v>8308</v>
      </c>
      <c r="S665" s="11">
        <f t="shared" si="42"/>
        <v>2016</v>
      </c>
    </row>
    <row r="666" spans="1:19" ht="43.2" hidden="1" x14ac:dyDescent="0.55000000000000004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s="10">
        <f t="shared" si="40"/>
        <v>41943.142534722225</v>
      </c>
      <c r="L666" t="b">
        <v>0</v>
      </c>
      <c r="M666">
        <v>120</v>
      </c>
      <c r="N666" t="b">
        <v>1</v>
      </c>
      <c r="O666">
        <f t="shared" si="41"/>
        <v>108</v>
      </c>
      <c r="P666" s="11">
        <f t="shared" si="43"/>
        <v>90</v>
      </c>
      <c r="Q666" s="13" t="s">
        <v>8293</v>
      </c>
      <c r="R666" s="11" t="s">
        <v>8309</v>
      </c>
      <c r="S666" s="11">
        <f t="shared" si="42"/>
        <v>2014</v>
      </c>
    </row>
    <row r="667" spans="1:19" ht="43.2" hidden="1" x14ac:dyDescent="0.55000000000000004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s="10">
        <f t="shared" si="40"/>
        <v>41779.657870370371</v>
      </c>
      <c r="L667" t="b">
        <v>0</v>
      </c>
      <c r="M667">
        <v>84</v>
      </c>
      <c r="N667" t="b">
        <v>0</v>
      </c>
      <c r="O667">
        <f t="shared" si="41"/>
        <v>22</v>
      </c>
      <c r="P667" s="11">
        <f t="shared" si="43"/>
        <v>128.27000000000001</v>
      </c>
      <c r="Q667" s="13" t="s">
        <v>8274</v>
      </c>
      <c r="R667" s="11" t="s">
        <v>8275</v>
      </c>
      <c r="S667" s="11">
        <f t="shared" si="42"/>
        <v>2014</v>
      </c>
    </row>
    <row r="668" spans="1:19" ht="43.2" hidden="1" x14ac:dyDescent="0.55000000000000004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s="10">
        <f t="shared" si="40"/>
        <v>42324.764004629629</v>
      </c>
      <c r="L668" t="b">
        <v>0</v>
      </c>
      <c r="M668">
        <v>99</v>
      </c>
      <c r="N668" t="b">
        <v>1</v>
      </c>
      <c r="O668">
        <f t="shared" si="41"/>
        <v>107</v>
      </c>
      <c r="P668" s="11">
        <f t="shared" si="43"/>
        <v>108.48</v>
      </c>
      <c r="Q668" s="13" t="s">
        <v>8282</v>
      </c>
      <c r="R668" s="11" t="s">
        <v>8287</v>
      </c>
      <c r="S668" s="11">
        <f t="shared" si="42"/>
        <v>2015</v>
      </c>
    </row>
    <row r="669" spans="1:19" ht="43.2" hidden="1" x14ac:dyDescent="0.55000000000000004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s="10">
        <f t="shared" si="40"/>
        <v>41730.708472222221</v>
      </c>
      <c r="L669" t="b">
        <v>1</v>
      </c>
      <c r="M669">
        <v>100</v>
      </c>
      <c r="N669" t="b">
        <v>1</v>
      </c>
      <c r="O669">
        <f t="shared" si="41"/>
        <v>102</v>
      </c>
      <c r="P669" s="11">
        <f t="shared" si="43"/>
        <v>107.1</v>
      </c>
      <c r="Q669" s="13" t="s">
        <v>8276</v>
      </c>
      <c r="R669" s="11" t="s">
        <v>8312</v>
      </c>
      <c r="S669" s="11">
        <f t="shared" si="42"/>
        <v>2014</v>
      </c>
    </row>
    <row r="670" spans="1:19" ht="43.2" hidden="1" x14ac:dyDescent="0.55000000000000004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s="10">
        <f t="shared" si="40"/>
        <v>41724.881099537037</v>
      </c>
      <c r="L670" t="b">
        <v>0</v>
      </c>
      <c r="M670">
        <v>498</v>
      </c>
      <c r="N670" t="b">
        <v>1</v>
      </c>
      <c r="O670">
        <f t="shared" si="41"/>
        <v>126</v>
      </c>
      <c r="P670" s="11">
        <f t="shared" si="43"/>
        <v>21.5</v>
      </c>
      <c r="Q670" s="13" t="s">
        <v>8290</v>
      </c>
      <c r="R670" s="11" t="s">
        <v>8308</v>
      </c>
      <c r="S670" s="11">
        <f t="shared" si="42"/>
        <v>2014</v>
      </c>
    </row>
    <row r="671" spans="1:19" ht="57.6" hidden="1" x14ac:dyDescent="0.55000000000000004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s="10">
        <f t="shared" si="40"/>
        <v>42157.470185185186</v>
      </c>
      <c r="L671" t="b">
        <v>0</v>
      </c>
      <c r="M671">
        <v>98</v>
      </c>
      <c r="N671" t="b">
        <v>1</v>
      </c>
      <c r="O671">
        <f t="shared" si="41"/>
        <v>107</v>
      </c>
      <c r="P671" s="11">
        <f t="shared" si="43"/>
        <v>109.03</v>
      </c>
      <c r="Q671" s="13" t="s">
        <v>8274</v>
      </c>
      <c r="R671" s="11" t="s">
        <v>8275</v>
      </c>
      <c r="S671" s="11">
        <f t="shared" si="42"/>
        <v>2015</v>
      </c>
    </row>
    <row r="672" spans="1:19" ht="43.2" hidden="1" x14ac:dyDescent="0.55000000000000004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s="10">
        <f t="shared" si="40"/>
        <v>42654.469826388886</v>
      </c>
      <c r="L672" t="b">
        <v>0</v>
      </c>
      <c r="M672">
        <v>337</v>
      </c>
      <c r="N672" t="b">
        <v>1</v>
      </c>
      <c r="O672">
        <f t="shared" si="41"/>
        <v>427</v>
      </c>
      <c r="P672" s="11">
        <f t="shared" si="43"/>
        <v>31.69</v>
      </c>
      <c r="Q672" s="13" t="s">
        <v>8293</v>
      </c>
      <c r="R672" s="11" t="s">
        <v>8309</v>
      </c>
      <c r="S672" s="11">
        <f t="shared" si="42"/>
        <v>2016</v>
      </c>
    </row>
    <row r="673" spans="1:19" ht="43.2" hidden="1" x14ac:dyDescent="0.55000000000000004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s="10">
        <f t="shared" si="40"/>
        <v>42417.804618055554</v>
      </c>
      <c r="L673" t="b">
        <v>0</v>
      </c>
      <c r="M673">
        <v>87</v>
      </c>
      <c r="N673" t="b">
        <v>1</v>
      </c>
      <c r="O673">
        <f t="shared" si="41"/>
        <v>214</v>
      </c>
      <c r="P673" s="11">
        <f t="shared" si="43"/>
        <v>122.74</v>
      </c>
      <c r="Q673" s="13" t="s">
        <v>8276</v>
      </c>
      <c r="R673" s="11" t="s">
        <v>8278</v>
      </c>
      <c r="S673" s="11">
        <f t="shared" si="42"/>
        <v>2016</v>
      </c>
    </row>
    <row r="674" spans="1:19" ht="28.8" hidden="1" x14ac:dyDescent="0.55000000000000004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s="10">
        <f t="shared" si="40"/>
        <v>42102.164583333331</v>
      </c>
      <c r="L674" t="b">
        <v>0</v>
      </c>
      <c r="M674">
        <v>57</v>
      </c>
      <c r="N674" t="b">
        <v>1</v>
      </c>
      <c r="O674">
        <f t="shared" si="41"/>
        <v>126</v>
      </c>
      <c r="P674" s="11">
        <f t="shared" si="43"/>
        <v>187.19</v>
      </c>
      <c r="Q674" s="13" t="s">
        <v>8279</v>
      </c>
      <c r="R674" s="11" t="s">
        <v>8280</v>
      </c>
      <c r="S674" s="11">
        <f t="shared" si="42"/>
        <v>2015</v>
      </c>
    </row>
    <row r="675" spans="1:19" ht="43.2" hidden="1" x14ac:dyDescent="0.55000000000000004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s="10">
        <f t="shared" si="40"/>
        <v>40330.755543981482</v>
      </c>
      <c r="L675" t="b">
        <v>1</v>
      </c>
      <c r="M675">
        <v>88</v>
      </c>
      <c r="N675" t="b">
        <v>1</v>
      </c>
      <c r="O675">
        <f t="shared" si="41"/>
        <v>106</v>
      </c>
      <c r="P675" s="11">
        <f t="shared" si="43"/>
        <v>120.91</v>
      </c>
      <c r="Q675" s="13" t="s">
        <v>8267</v>
      </c>
      <c r="R675" s="11" t="s">
        <v>8272</v>
      </c>
      <c r="S675" s="11">
        <f t="shared" si="42"/>
        <v>2010</v>
      </c>
    </row>
    <row r="676" spans="1:19" ht="43.2" hidden="1" x14ac:dyDescent="0.55000000000000004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s="10">
        <f t="shared" si="40"/>
        <v>40939.837673611109</v>
      </c>
      <c r="L676" t="b">
        <v>0</v>
      </c>
      <c r="M676">
        <v>126</v>
      </c>
      <c r="N676" t="b">
        <v>1</v>
      </c>
      <c r="O676">
        <f t="shared" si="41"/>
        <v>265</v>
      </c>
      <c r="P676" s="11">
        <f t="shared" si="43"/>
        <v>84.21</v>
      </c>
      <c r="Q676" s="13" t="s">
        <v>8282</v>
      </c>
      <c r="R676" s="11" t="s">
        <v>8283</v>
      </c>
      <c r="S676" s="11">
        <f t="shared" si="42"/>
        <v>2012</v>
      </c>
    </row>
    <row r="677" spans="1:19" ht="43.2" hidden="1" x14ac:dyDescent="0.55000000000000004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s="10">
        <f t="shared" si="40"/>
        <v>42250.598217592589</v>
      </c>
      <c r="L677" t="b">
        <v>0</v>
      </c>
      <c r="M677">
        <v>102</v>
      </c>
      <c r="N677" t="b">
        <v>1</v>
      </c>
      <c r="O677">
        <f t="shared" si="41"/>
        <v>106</v>
      </c>
      <c r="P677" s="11">
        <f t="shared" si="43"/>
        <v>103.95</v>
      </c>
      <c r="Q677" s="13" t="s">
        <v>8274</v>
      </c>
      <c r="R677" s="11" t="s">
        <v>8275</v>
      </c>
      <c r="S677" s="11">
        <f t="shared" si="42"/>
        <v>2015</v>
      </c>
    </row>
    <row r="678" spans="1:19" ht="43.2" hidden="1" x14ac:dyDescent="0.55000000000000004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s="10">
        <f t="shared" si="40"/>
        <v>42733.94131944445</v>
      </c>
      <c r="L678" t="b">
        <v>0</v>
      </c>
      <c r="M678">
        <v>110</v>
      </c>
      <c r="N678" t="b">
        <v>1</v>
      </c>
      <c r="O678">
        <f t="shared" si="41"/>
        <v>106</v>
      </c>
      <c r="P678" s="11">
        <f t="shared" si="43"/>
        <v>95.96</v>
      </c>
      <c r="Q678" s="13" t="s">
        <v>8279</v>
      </c>
      <c r="R678" s="11" t="s">
        <v>8280</v>
      </c>
      <c r="S678" s="11">
        <f t="shared" si="42"/>
        <v>2016</v>
      </c>
    </row>
    <row r="679" spans="1:19" ht="57.6" hidden="1" x14ac:dyDescent="0.55000000000000004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s="10">
        <f t="shared" si="40"/>
        <v>40335.798078703701</v>
      </c>
      <c r="L679" t="b">
        <v>0</v>
      </c>
      <c r="M679">
        <v>120</v>
      </c>
      <c r="N679" t="b">
        <v>1</v>
      </c>
      <c r="O679">
        <f t="shared" si="41"/>
        <v>106</v>
      </c>
      <c r="P679" s="11">
        <f t="shared" si="43"/>
        <v>87.96</v>
      </c>
      <c r="Q679" s="13" t="s">
        <v>8282</v>
      </c>
      <c r="R679" s="11" t="s">
        <v>8286</v>
      </c>
      <c r="S679" s="11">
        <f t="shared" si="42"/>
        <v>2010</v>
      </c>
    </row>
    <row r="680" spans="1:19" ht="43.2" hidden="1" x14ac:dyDescent="0.55000000000000004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s="10">
        <f t="shared" si="40"/>
        <v>41800.380428240744</v>
      </c>
      <c r="L680" t="b">
        <v>0</v>
      </c>
      <c r="M680">
        <v>168</v>
      </c>
      <c r="N680" t="b">
        <v>1</v>
      </c>
      <c r="O680">
        <f t="shared" si="41"/>
        <v>106</v>
      </c>
      <c r="P680" s="11">
        <f t="shared" si="43"/>
        <v>62.83</v>
      </c>
      <c r="Q680" s="13" t="s">
        <v>8274</v>
      </c>
      <c r="R680" s="11" t="s">
        <v>8275</v>
      </c>
      <c r="S680" s="11">
        <f t="shared" si="42"/>
        <v>2014</v>
      </c>
    </row>
    <row r="681" spans="1:19" ht="43.2" hidden="1" x14ac:dyDescent="0.55000000000000004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s="10">
        <f t="shared" si="40"/>
        <v>42271.251979166671</v>
      </c>
      <c r="L681" t="b">
        <v>1</v>
      </c>
      <c r="M681">
        <v>478</v>
      </c>
      <c r="N681" t="b">
        <v>1</v>
      </c>
      <c r="O681">
        <f t="shared" si="41"/>
        <v>352</v>
      </c>
      <c r="P681" s="11">
        <f t="shared" si="43"/>
        <v>22.08</v>
      </c>
      <c r="Q681" s="13" t="s">
        <v>8282</v>
      </c>
      <c r="R681" s="11" t="s">
        <v>8287</v>
      </c>
      <c r="S681" s="11">
        <f t="shared" si="42"/>
        <v>2015</v>
      </c>
    </row>
    <row r="682" spans="1:19" ht="43.2" hidden="1" x14ac:dyDescent="0.55000000000000004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s="10">
        <f t="shared" si="40"/>
        <v>42291.46674768519</v>
      </c>
      <c r="L682" t="b">
        <v>1</v>
      </c>
      <c r="M682">
        <v>167</v>
      </c>
      <c r="N682" t="b">
        <v>1</v>
      </c>
      <c r="O682">
        <f t="shared" si="41"/>
        <v>106</v>
      </c>
      <c r="P682" s="11">
        <f t="shared" si="43"/>
        <v>63.17</v>
      </c>
      <c r="Q682" s="13" t="s">
        <v>8267</v>
      </c>
      <c r="R682" s="11" t="s">
        <v>8272</v>
      </c>
      <c r="S682" s="11">
        <f t="shared" si="42"/>
        <v>2015</v>
      </c>
    </row>
    <row r="683" spans="1:19" ht="43.2" hidden="1" x14ac:dyDescent="0.55000000000000004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s="10">
        <f t="shared" si="40"/>
        <v>41360.970601851855</v>
      </c>
      <c r="L683" t="b">
        <v>0</v>
      </c>
      <c r="M683">
        <v>52</v>
      </c>
      <c r="N683" t="b">
        <v>1</v>
      </c>
      <c r="O683">
        <f t="shared" si="41"/>
        <v>100</v>
      </c>
      <c r="P683" s="11">
        <f t="shared" si="43"/>
        <v>202.42</v>
      </c>
      <c r="Q683" s="13" t="s">
        <v>8267</v>
      </c>
      <c r="R683" s="11" t="s">
        <v>8272</v>
      </c>
      <c r="S683" s="11">
        <f t="shared" si="42"/>
        <v>2013</v>
      </c>
    </row>
    <row r="684" spans="1:19" ht="28.8" hidden="1" x14ac:dyDescent="0.55000000000000004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s="10">
        <f t="shared" si="40"/>
        <v>42704.95177083333</v>
      </c>
      <c r="L684" t="b">
        <v>0</v>
      </c>
      <c r="M684">
        <v>52</v>
      </c>
      <c r="N684" t="b">
        <v>1</v>
      </c>
      <c r="O684">
        <f t="shared" si="41"/>
        <v>105</v>
      </c>
      <c r="P684" s="11">
        <f t="shared" si="43"/>
        <v>201.94</v>
      </c>
      <c r="Q684" s="13" t="s">
        <v>8282</v>
      </c>
      <c r="R684" s="11" t="s">
        <v>8283</v>
      </c>
      <c r="S684" s="11">
        <f t="shared" si="42"/>
        <v>2016</v>
      </c>
    </row>
    <row r="685" spans="1:19" ht="28.8" hidden="1" x14ac:dyDescent="0.55000000000000004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s="10">
        <f t="shared" si="40"/>
        <v>42491.92288194444</v>
      </c>
      <c r="L685" t="b">
        <v>0</v>
      </c>
      <c r="M685">
        <v>72</v>
      </c>
      <c r="N685" t="b">
        <v>1</v>
      </c>
      <c r="O685">
        <f t="shared" si="41"/>
        <v>104</v>
      </c>
      <c r="P685" s="11">
        <f t="shared" si="43"/>
        <v>145</v>
      </c>
      <c r="Q685" s="13" t="s">
        <v>8274</v>
      </c>
      <c r="R685" s="11" t="s">
        <v>8275</v>
      </c>
      <c r="S685" s="11">
        <f t="shared" si="42"/>
        <v>2016</v>
      </c>
    </row>
    <row r="686" spans="1:19" ht="43.2" hidden="1" x14ac:dyDescent="0.55000000000000004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s="10">
        <f t="shared" si="40"/>
        <v>40927.731782407405</v>
      </c>
      <c r="L686" t="b">
        <v>0</v>
      </c>
      <c r="M686">
        <v>145</v>
      </c>
      <c r="N686" t="b">
        <v>1</v>
      </c>
      <c r="O686">
        <f t="shared" si="41"/>
        <v>149</v>
      </c>
      <c r="P686" s="11">
        <f t="shared" si="43"/>
        <v>71.97</v>
      </c>
      <c r="Q686" s="13" t="s">
        <v>8282</v>
      </c>
      <c r="R686" s="11" t="s">
        <v>8283</v>
      </c>
      <c r="S686" s="11">
        <f t="shared" si="42"/>
        <v>2012</v>
      </c>
    </row>
    <row r="687" spans="1:19" ht="43.2" hidden="1" x14ac:dyDescent="0.55000000000000004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s="10">
        <f t="shared" si="40"/>
        <v>41604.022418981483</v>
      </c>
      <c r="L687" t="b">
        <v>0</v>
      </c>
      <c r="M687">
        <v>242</v>
      </c>
      <c r="N687" t="b">
        <v>1</v>
      </c>
      <c r="O687">
        <f t="shared" si="41"/>
        <v>130</v>
      </c>
      <c r="P687" s="11">
        <f t="shared" si="43"/>
        <v>43.1</v>
      </c>
      <c r="Q687" s="13" t="s">
        <v>8276</v>
      </c>
      <c r="R687" s="11" t="s">
        <v>8306</v>
      </c>
      <c r="S687" s="11">
        <f t="shared" si="42"/>
        <v>2013</v>
      </c>
    </row>
    <row r="688" spans="1:19" ht="43.2" hidden="1" x14ac:dyDescent="0.55000000000000004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s="10">
        <f t="shared" si="40"/>
        <v>41194.715520833335</v>
      </c>
      <c r="L688" t="b">
        <v>0</v>
      </c>
      <c r="M688">
        <v>157</v>
      </c>
      <c r="N688" t="b">
        <v>1</v>
      </c>
      <c r="O688">
        <f t="shared" si="41"/>
        <v>104</v>
      </c>
      <c r="P688" s="11">
        <f t="shared" si="43"/>
        <v>66.37</v>
      </c>
      <c r="Q688" s="13" t="s">
        <v>8282</v>
      </c>
      <c r="R688" s="11" t="s">
        <v>8283</v>
      </c>
      <c r="S688" s="11">
        <f t="shared" si="42"/>
        <v>2012</v>
      </c>
    </row>
    <row r="689" spans="1:19" ht="28.8" hidden="1" x14ac:dyDescent="0.55000000000000004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s="10">
        <f t="shared" si="40"/>
        <v>41828.515127314815</v>
      </c>
      <c r="L689" t="b">
        <v>0</v>
      </c>
      <c r="M689">
        <v>150</v>
      </c>
      <c r="N689" t="b">
        <v>1</v>
      </c>
      <c r="O689">
        <f t="shared" si="41"/>
        <v>104</v>
      </c>
      <c r="P689" s="11">
        <f t="shared" si="43"/>
        <v>69.27</v>
      </c>
      <c r="Q689" s="13" t="s">
        <v>8267</v>
      </c>
      <c r="R689" s="11" t="s">
        <v>8268</v>
      </c>
      <c r="S689" s="11">
        <f t="shared" si="42"/>
        <v>2014</v>
      </c>
    </row>
    <row r="690" spans="1:19" ht="43.2" hidden="1" x14ac:dyDescent="0.55000000000000004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s="10">
        <f t="shared" si="40"/>
        <v>42775.733715277776</v>
      </c>
      <c r="L690" t="b">
        <v>0</v>
      </c>
      <c r="M690">
        <v>115</v>
      </c>
      <c r="N690" t="b">
        <v>1</v>
      </c>
      <c r="O690">
        <f t="shared" si="41"/>
        <v>104</v>
      </c>
      <c r="P690" s="11">
        <f t="shared" si="43"/>
        <v>90.2</v>
      </c>
      <c r="Q690" s="13" t="s">
        <v>8274</v>
      </c>
      <c r="R690" s="11" t="s">
        <v>8314</v>
      </c>
      <c r="S690" s="11">
        <f t="shared" si="42"/>
        <v>2017</v>
      </c>
    </row>
    <row r="691" spans="1:19" ht="43.2" hidden="1" x14ac:dyDescent="0.55000000000000004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s="10">
        <f t="shared" si="40"/>
        <v>41879.130868055552</v>
      </c>
      <c r="L691" t="b">
        <v>0</v>
      </c>
      <c r="M691">
        <v>110</v>
      </c>
      <c r="N691" t="b">
        <v>1</v>
      </c>
      <c r="O691">
        <f t="shared" si="41"/>
        <v>172</v>
      </c>
      <c r="P691" s="11">
        <f t="shared" si="43"/>
        <v>94.05</v>
      </c>
      <c r="Q691" s="13" t="s">
        <v>8282</v>
      </c>
      <c r="R691" s="11" t="s">
        <v>8286</v>
      </c>
      <c r="S691" s="11">
        <f t="shared" si="42"/>
        <v>2014</v>
      </c>
    </row>
    <row r="692" spans="1:19" ht="43.2" hidden="1" x14ac:dyDescent="0.55000000000000004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s="10">
        <f t="shared" si="40"/>
        <v>42612.918807870374</v>
      </c>
      <c r="L692" t="b">
        <v>0</v>
      </c>
      <c r="M692">
        <v>114</v>
      </c>
      <c r="N692" t="b">
        <v>1</v>
      </c>
      <c r="O692">
        <f t="shared" si="41"/>
        <v>103</v>
      </c>
      <c r="P692" s="11">
        <f t="shared" si="43"/>
        <v>90.68</v>
      </c>
      <c r="Q692" s="13" t="s">
        <v>8274</v>
      </c>
      <c r="R692" s="11" t="s">
        <v>8275</v>
      </c>
      <c r="S692" s="11">
        <f t="shared" si="42"/>
        <v>2016</v>
      </c>
    </row>
    <row r="693" spans="1:19" ht="43.2" hidden="1" x14ac:dyDescent="0.55000000000000004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s="10">
        <f t="shared" si="40"/>
        <v>41355.577291666668</v>
      </c>
      <c r="L693" t="b">
        <v>0</v>
      </c>
      <c r="M693">
        <v>119</v>
      </c>
      <c r="N693" t="b">
        <v>1</v>
      </c>
      <c r="O693">
        <f t="shared" si="41"/>
        <v>103</v>
      </c>
      <c r="P693" s="11">
        <f t="shared" si="43"/>
        <v>86.85</v>
      </c>
      <c r="Q693" s="13" t="s">
        <v>8267</v>
      </c>
      <c r="R693" s="11" t="s">
        <v>8272</v>
      </c>
      <c r="S693" s="11">
        <f t="shared" si="42"/>
        <v>2013</v>
      </c>
    </row>
    <row r="694" spans="1:19" ht="43.2" hidden="1" x14ac:dyDescent="0.55000000000000004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s="10">
        <f t="shared" si="40"/>
        <v>42207.58699074074</v>
      </c>
      <c r="L694" t="b">
        <v>1</v>
      </c>
      <c r="M694">
        <v>119</v>
      </c>
      <c r="N694" t="b">
        <v>1</v>
      </c>
      <c r="O694">
        <f t="shared" si="41"/>
        <v>103</v>
      </c>
      <c r="P694" s="11">
        <f t="shared" si="43"/>
        <v>86.55</v>
      </c>
      <c r="Q694" s="13" t="s">
        <v>8267</v>
      </c>
      <c r="R694" s="11" t="s">
        <v>8272</v>
      </c>
      <c r="S694" s="11">
        <f t="shared" si="42"/>
        <v>2015</v>
      </c>
    </row>
    <row r="695" spans="1:19" ht="43.2" hidden="1" x14ac:dyDescent="0.55000000000000004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s="10">
        <f t="shared" si="40"/>
        <v>41878.878379629627</v>
      </c>
      <c r="L695" t="b">
        <v>1</v>
      </c>
      <c r="M695">
        <v>74</v>
      </c>
      <c r="N695" t="b">
        <v>1</v>
      </c>
      <c r="O695">
        <f t="shared" si="41"/>
        <v>103</v>
      </c>
      <c r="P695" s="11">
        <f t="shared" si="43"/>
        <v>139.19</v>
      </c>
      <c r="Q695" s="13" t="s">
        <v>8274</v>
      </c>
      <c r="R695" s="11" t="s">
        <v>8275</v>
      </c>
      <c r="S695" s="11">
        <f t="shared" si="42"/>
        <v>2014</v>
      </c>
    </row>
    <row r="696" spans="1:19" ht="43.2" hidden="1" x14ac:dyDescent="0.55000000000000004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s="10">
        <f t="shared" si="40"/>
        <v>41932.311099537037</v>
      </c>
      <c r="L696" t="b">
        <v>0</v>
      </c>
      <c r="M696">
        <v>162</v>
      </c>
      <c r="N696" t="b">
        <v>1</v>
      </c>
      <c r="O696">
        <f t="shared" si="41"/>
        <v>103</v>
      </c>
      <c r="P696" s="11">
        <f t="shared" si="43"/>
        <v>63.57</v>
      </c>
      <c r="Q696" s="13" t="s">
        <v>8274</v>
      </c>
      <c r="R696" s="11" t="s">
        <v>8275</v>
      </c>
      <c r="S696" s="11">
        <f t="shared" si="42"/>
        <v>2014</v>
      </c>
    </row>
    <row r="697" spans="1:19" ht="43.2" hidden="1" x14ac:dyDescent="0.55000000000000004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s="10">
        <f t="shared" si="40"/>
        <v>41932.745046296295</v>
      </c>
      <c r="L697" t="b">
        <v>0</v>
      </c>
      <c r="M697">
        <v>75</v>
      </c>
      <c r="N697" t="b">
        <v>1</v>
      </c>
      <c r="O697">
        <f t="shared" si="41"/>
        <v>103</v>
      </c>
      <c r="P697" s="11">
        <f t="shared" si="43"/>
        <v>137.21</v>
      </c>
      <c r="Q697" s="13" t="s">
        <v>8267</v>
      </c>
      <c r="R697" s="11" t="s">
        <v>8268</v>
      </c>
      <c r="S697" s="11">
        <f t="shared" si="42"/>
        <v>2014</v>
      </c>
    </row>
    <row r="698" spans="1:19" ht="28.8" hidden="1" x14ac:dyDescent="0.55000000000000004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s="10">
        <f t="shared" si="40"/>
        <v>42052.7815162037</v>
      </c>
      <c r="L698" t="b">
        <v>0</v>
      </c>
      <c r="M698">
        <v>61</v>
      </c>
      <c r="N698" t="b">
        <v>1</v>
      </c>
      <c r="O698">
        <f t="shared" si="41"/>
        <v>103</v>
      </c>
      <c r="P698" s="11">
        <f t="shared" si="43"/>
        <v>168.69</v>
      </c>
      <c r="Q698" s="13" t="s">
        <v>8295</v>
      </c>
      <c r="R698" s="11" t="s">
        <v>8296</v>
      </c>
      <c r="S698" s="11">
        <f t="shared" si="42"/>
        <v>2015</v>
      </c>
    </row>
    <row r="699" spans="1:19" ht="28.8" hidden="1" x14ac:dyDescent="0.55000000000000004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s="10">
        <f t="shared" si="40"/>
        <v>41788.167187500003</v>
      </c>
      <c r="L699" t="b">
        <v>0</v>
      </c>
      <c r="M699">
        <v>96</v>
      </c>
      <c r="N699" t="b">
        <v>1</v>
      </c>
      <c r="O699">
        <f t="shared" si="41"/>
        <v>103</v>
      </c>
      <c r="P699" s="11">
        <f t="shared" si="43"/>
        <v>106.93</v>
      </c>
      <c r="Q699" s="13" t="s">
        <v>8274</v>
      </c>
      <c r="R699" s="11" t="s">
        <v>8316</v>
      </c>
      <c r="S699" s="11">
        <f t="shared" si="42"/>
        <v>2014</v>
      </c>
    </row>
    <row r="700" spans="1:19" hidden="1" x14ac:dyDescent="0.55000000000000004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s="10">
        <f t="shared" si="40"/>
        <v>42553.681979166664</v>
      </c>
      <c r="L700" t="b">
        <v>0</v>
      </c>
      <c r="M700">
        <v>52</v>
      </c>
      <c r="N700" t="b">
        <v>1</v>
      </c>
      <c r="O700">
        <f t="shared" si="41"/>
        <v>102</v>
      </c>
      <c r="P700" s="11">
        <f t="shared" si="43"/>
        <v>196.83</v>
      </c>
      <c r="Q700" s="13" t="s">
        <v>8282</v>
      </c>
      <c r="R700" s="11" t="s">
        <v>8283</v>
      </c>
      <c r="S700" s="11">
        <f t="shared" si="42"/>
        <v>2016</v>
      </c>
    </row>
    <row r="701" spans="1:19" ht="43.2" hidden="1" x14ac:dyDescent="0.55000000000000004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s="10">
        <f t="shared" si="40"/>
        <v>42118.556331018524</v>
      </c>
      <c r="L701" t="b">
        <v>0</v>
      </c>
      <c r="M701">
        <v>97</v>
      </c>
      <c r="N701" t="b">
        <v>1</v>
      </c>
      <c r="O701">
        <f t="shared" si="41"/>
        <v>102</v>
      </c>
      <c r="P701" s="11">
        <f t="shared" si="43"/>
        <v>105.52</v>
      </c>
      <c r="Q701" s="13" t="s">
        <v>8274</v>
      </c>
      <c r="R701" s="11" t="s">
        <v>8275</v>
      </c>
      <c r="S701" s="11">
        <f t="shared" si="42"/>
        <v>2015</v>
      </c>
    </row>
    <row r="702" spans="1:19" ht="43.2" hidden="1" x14ac:dyDescent="0.55000000000000004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s="10">
        <f t="shared" si="40"/>
        <v>42317.33258101852</v>
      </c>
      <c r="L702" t="b">
        <v>0</v>
      </c>
      <c r="M702">
        <v>172</v>
      </c>
      <c r="N702" t="b">
        <v>1</v>
      </c>
      <c r="O702">
        <f t="shared" si="41"/>
        <v>204</v>
      </c>
      <c r="P702" s="11">
        <f t="shared" si="43"/>
        <v>59.36</v>
      </c>
      <c r="Q702" s="13" t="s">
        <v>8279</v>
      </c>
      <c r="R702" s="11" t="s">
        <v>8280</v>
      </c>
      <c r="S702" s="11">
        <f t="shared" si="42"/>
        <v>2015</v>
      </c>
    </row>
    <row r="703" spans="1:19" ht="28.8" hidden="1" x14ac:dyDescent="0.55000000000000004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s="10">
        <f t="shared" si="40"/>
        <v>41546.664212962962</v>
      </c>
      <c r="L703" t="b">
        <v>0</v>
      </c>
      <c r="M703">
        <v>158</v>
      </c>
      <c r="N703" t="b">
        <v>1</v>
      </c>
      <c r="O703">
        <f t="shared" si="41"/>
        <v>146</v>
      </c>
      <c r="P703" s="11">
        <f t="shared" si="43"/>
        <v>64.62</v>
      </c>
      <c r="Q703" s="13" t="s">
        <v>8282</v>
      </c>
      <c r="R703" s="11" t="s">
        <v>8283</v>
      </c>
      <c r="S703" s="11">
        <f t="shared" si="42"/>
        <v>2013</v>
      </c>
    </row>
    <row r="704" spans="1:19" ht="43.2" hidden="1" x14ac:dyDescent="0.55000000000000004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s="10">
        <f t="shared" si="40"/>
        <v>41257.950381944444</v>
      </c>
      <c r="L704" t="b">
        <v>0</v>
      </c>
      <c r="M704">
        <v>79</v>
      </c>
      <c r="N704" t="b">
        <v>1</v>
      </c>
      <c r="O704">
        <f t="shared" si="41"/>
        <v>128</v>
      </c>
      <c r="P704" s="11">
        <f t="shared" si="43"/>
        <v>129.11000000000001</v>
      </c>
      <c r="Q704" s="13" t="s">
        <v>8282</v>
      </c>
      <c r="R704" s="11" t="s">
        <v>8286</v>
      </c>
      <c r="S704" s="11">
        <f t="shared" si="42"/>
        <v>2012</v>
      </c>
    </row>
    <row r="705" spans="1:19" ht="57.6" hidden="1" x14ac:dyDescent="0.55000000000000004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s="10">
        <f t="shared" si="40"/>
        <v>40354.11550925926</v>
      </c>
      <c r="L705" t="b">
        <v>0</v>
      </c>
      <c r="M705">
        <v>104</v>
      </c>
      <c r="N705" t="b">
        <v>1</v>
      </c>
      <c r="O705">
        <f t="shared" si="41"/>
        <v>136</v>
      </c>
      <c r="P705" s="11">
        <f t="shared" si="43"/>
        <v>97.9</v>
      </c>
      <c r="Q705" s="13" t="s">
        <v>8282</v>
      </c>
      <c r="R705" s="11" t="s">
        <v>8286</v>
      </c>
      <c r="S705" s="11">
        <f t="shared" si="42"/>
        <v>2010</v>
      </c>
    </row>
    <row r="706" spans="1:19" ht="43.2" hidden="1" x14ac:dyDescent="0.55000000000000004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s="10">
        <f t="shared" ref="K706:K769" si="44">(((J706/60)/60)/24)+DATE(1970,1,1)</f>
        <v>42239.957962962959</v>
      </c>
      <c r="L706" t="b">
        <v>0</v>
      </c>
      <c r="M706">
        <v>72</v>
      </c>
      <c r="N706" t="b">
        <v>1</v>
      </c>
      <c r="O706">
        <f t="shared" ref="O706:O769" si="45">ROUND(E706/D706*100,0)</f>
        <v>102</v>
      </c>
      <c r="P706" s="11">
        <f t="shared" si="43"/>
        <v>141.29</v>
      </c>
      <c r="Q706" s="13" t="s">
        <v>8274</v>
      </c>
      <c r="R706" s="11" t="s">
        <v>8275</v>
      </c>
      <c r="S706" s="11">
        <f t="shared" ref="S706:S769" si="46">YEAR(K706)</f>
        <v>2015</v>
      </c>
    </row>
    <row r="707" spans="1:19" ht="43.2" hidden="1" x14ac:dyDescent="0.55000000000000004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s="10">
        <f t="shared" si="44"/>
        <v>41880.76357638889</v>
      </c>
      <c r="L707" t="b">
        <v>0</v>
      </c>
      <c r="M707">
        <v>74</v>
      </c>
      <c r="N707" t="b">
        <v>1</v>
      </c>
      <c r="O707">
        <f t="shared" si="45"/>
        <v>102</v>
      </c>
      <c r="P707" s="11">
        <f t="shared" ref="P707:P770" si="47">IFERROR(ROUND(E707/M707,2),0)</f>
        <v>137.24</v>
      </c>
      <c r="Q707" s="13" t="s">
        <v>8274</v>
      </c>
      <c r="R707" s="11" t="s">
        <v>8275</v>
      </c>
      <c r="S707" s="11">
        <f t="shared" si="46"/>
        <v>2014</v>
      </c>
    </row>
    <row r="708" spans="1:19" ht="57.6" hidden="1" x14ac:dyDescent="0.55000000000000004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s="10">
        <f t="shared" si="44"/>
        <v>41502.882928240739</v>
      </c>
      <c r="L708" t="b">
        <v>0</v>
      </c>
      <c r="M708">
        <v>90</v>
      </c>
      <c r="N708" t="b">
        <v>1</v>
      </c>
      <c r="O708">
        <f t="shared" si="45"/>
        <v>101</v>
      </c>
      <c r="P708" s="11">
        <f t="shared" si="47"/>
        <v>112.61</v>
      </c>
      <c r="Q708" s="13" t="s">
        <v>8282</v>
      </c>
      <c r="R708" s="11" t="s">
        <v>8283</v>
      </c>
      <c r="S708" s="11">
        <f t="shared" si="46"/>
        <v>2013</v>
      </c>
    </row>
    <row r="709" spans="1:19" ht="43.2" hidden="1" x14ac:dyDescent="0.55000000000000004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s="10">
        <f t="shared" si="44"/>
        <v>42561.783877314811</v>
      </c>
      <c r="L709" t="b">
        <v>0</v>
      </c>
      <c r="M709">
        <v>102</v>
      </c>
      <c r="N709" t="b">
        <v>1</v>
      </c>
      <c r="O709">
        <f t="shared" si="45"/>
        <v>101</v>
      </c>
      <c r="P709" s="11">
        <f t="shared" si="47"/>
        <v>99.34</v>
      </c>
      <c r="Q709" s="13" t="s">
        <v>8274</v>
      </c>
      <c r="R709" s="11" t="s">
        <v>8275</v>
      </c>
      <c r="S709" s="11">
        <f t="shared" si="46"/>
        <v>2016</v>
      </c>
    </row>
    <row r="710" spans="1:19" ht="43.2" hidden="1" x14ac:dyDescent="0.55000000000000004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s="10">
        <f t="shared" si="44"/>
        <v>42101.682372685187</v>
      </c>
      <c r="L710" t="b">
        <v>1</v>
      </c>
      <c r="M710">
        <v>69</v>
      </c>
      <c r="N710" t="b">
        <v>1</v>
      </c>
      <c r="O710">
        <f t="shared" si="45"/>
        <v>101</v>
      </c>
      <c r="P710" s="11">
        <f t="shared" si="47"/>
        <v>146.65</v>
      </c>
      <c r="Q710" s="13" t="s">
        <v>8267</v>
      </c>
      <c r="R710" s="11" t="s">
        <v>8272</v>
      </c>
      <c r="S710" s="11">
        <f t="shared" si="46"/>
        <v>2015</v>
      </c>
    </row>
    <row r="711" spans="1:19" ht="43.2" hidden="1" x14ac:dyDescent="0.55000000000000004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s="10">
        <f t="shared" si="44"/>
        <v>42037.791238425925</v>
      </c>
      <c r="L711" t="b">
        <v>0</v>
      </c>
      <c r="M711">
        <v>98</v>
      </c>
      <c r="N711" t="b">
        <v>1</v>
      </c>
      <c r="O711">
        <f t="shared" si="45"/>
        <v>101</v>
      </c>
      <c r="P711" s="11">
        <f t="shared" si="47"/>
        <v>103.21</v>
      </c>
      <c r="Q711" s="13" t="s">
        <v>8274</v>
      </c>
      <c r="R711" s="11" t="s">
        <v>8275</v>
      </c>
      <c r="S711" s="11">
        <f t="shared" si="46"/>
        <v>2015</v>
      </c>
    </row>
    <row r="712" spans="1:19" ht="43.2" hidden="1" x14ac:dyDescent="0.55000000000000004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s="10">
        <f t="shared" si="44"/>
        <v>42333.713206018518</v>
      </c>
      <c r="L712" t="b">
        <v>0</v>
      </c>
      <c r="M712">
        <v>52</v>
      </c>
      <c r="N712" t="b">
        <v>1</v>
      </c>
      <c r="O712">
        <f t="shared" si="45"/>
        <v>101</v>
      </c>
      <c r="P712" s="11">
        <f t="shared" si="47"/>
        <v>194.23</v>
      </c>
      <c r="Q712" s="13" t="s">
        <v>8267</v>
      </c>
      <c r="R712" s="11" t="s">
        <v>8268</v>
      </c>
      <c r="S712" s="11">
        <f t="shared" si="46"/>
        <v>2015</v>
      </c>
    </row>
    <row r="713" spans="1:19" ht="43.2" hidden="1" x14ac:dyDescent="0.55000000000000004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s="10">
        <f t="shared" si="44"/>
        <v>42101.584074074075</v>
      </c>
      <c r="L713" t="b">
        <v>0</v>
      </c>
      <c r="M713">
        <v>62</v>
      </c>
      <c r="N713" t="b">
        <v>1</v>
      </c>
      <c r="O713">
        <f t="shared" si="45"/>
        <v>101</v>
      </c>
      <c r="P713" s="11">
        <f t="shared" si="47"/>
        <v>162.77000000000001</v>
      </c>
      <c r="Q713" s="13" t="s">
        <v>8274</v>
      </c>
      <c r="R713" s="11" t="s">
        <v>8316</v>
      </c>
      <c r="S713" s="11">
        <f t="shared" si="46"/>
        <v>2015</v>
      </c>
    </row>
    <row r="714" spans="1:19" ht="43.2" hidden="1" x14ac:dyDescent="0.55000000000000004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s="10">
        <f t="shared" si="44"/>
        <v>42564.95380787037</v>
      </c>
      <c r="L714" t="b">
        <v>0</v>
      </c>
      <c r="M714">
        <v>62</v>
      </c>
      <c r="N714" t="b">
        <v>1</v>
      </c>
      <c r="O714">
        <f t="shared" si="45"/>
        <v>101</v>
      </c>
      <c r="P714" s="11">
        <f t="shared" si="47"/>
        <v>162.71</v>
      </c>
      <c r="Q714" s="13" t="s">
        <v>8274</v>
      </c>
      <c r="R714" s="11" t="s">
        <v>8314</v>
      </c>
      <c r="S714" s="11">
        <f t="shared" si="46"/>
        <v>2016</v>
      </c>
    </row>
    <row r="715" spans="1:19" ht="57.6" hidden="1" x14ac:dyDescent="0.55000000000000004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s="10">
        <f t="shared" si="44"/>
        <v>42753.205625000002</v>
      </c>
      <c r="L715" t="b">
        <v>0</v>
      </c>
      <c r="M715">
        <v>158</v>
      </c>
      <c r="N715" t="b">
        <v>1</v>
      </c>
      <c r="O715">
        <f t="shared" si="45"/>
        <v>101</v>
      </c>
      <c r="P715" s="11">
        <f t="shared" si="47"/>
        <v>63.83</v>
      </c>
      <c r="Q715" s="13" t="s">
        <v>8274</v>
      </c>
      <c r="R715" s="11" t="s">
        <v>8275</v>
      </c>
      <c r="S715" s="11">
        <f t="shared" si="46"/>
        <v>2017</v>
      </c>
    </row>
    <row r="716" spans="1:19" ht="43.2" hidden="1" x14ac:dyDescent="0.55000000000000004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s="10">
        <f t="shared" si="44"/>
        <v>42569.605393518519</v>
      </c>
      <c r="L716" t="b">
        <v>0</v>
      </c>
      <c r="M716">
        <v>113</v>
      </c>
      <c r="N716" t="b">
        <v>1</v>
      </c>
      <c r="O716">
        <f t="shared" si="45"/>
        <v>202</v>
      </c>
      <c r="P716" s="11">
        <f t="shared" si="47"/>
        <v>89.25</v>
      </c>
      <c r="Q716" s="13" t="s">
        <v>8282</v>
      </c>
      <c r="R716" s="11" t="s">
        <v>8303</v>
      </c>
      <c r="S716" s="11">
        <f t="shared" si="46"/>
        <v>2016</v>
      </c>
    </row>
    <row r="717" spans="1:19" ht="43.2" hidden="1" x14ac:dyDescent="0.55000000000000004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s="10">
        <f t="shared" si="44"/>
        <v>42454.836851851855</v>
      </c>
      <c r="L717" t="b">
        <v>0</v>
      </c>
      <c r="M717">
        <v>125</v>
      </c>
      <c r="N717" t="b">
        <v>1</v>
      </c>
      <c r="O717">
        <f t="shared" si="45"/>
        <v>202</v>
      </c>
      <c r="P717" s="11">
        <f t="shared" si="47"/>
        <v>80.650000000000006</v>
      </c>
      <c r="Q717" s="13" t="s">
        <v>8295</v>
      </c>
      <c r="R717" s="11" t="s">
        <v>8296</v>
      </c>
      <c r="S717" s="11">
        <f t="shared" si="46"/>
        <v>2016</v>
      </c>
    </row>
    <row r="718" spans="1:19" ht="43.2" hidden="1" x14ac:dyDescent="0.55000000000000004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s="10">
        <f t="shared" si="44"/>
        <v>41786.555162037039</v>
      </c>
      <c r="L718" t="b">
        <v>1</v>
      </c>
      <c r="M718">
        <v>190</v>
      </c>
      <c r="N718" t="b">
        <v>1</v>
      </c>
      <c r="O718">
        <f t="shared" si="45"/>
        <v>155</v>
      </c>
      <c r="P718" s="11">
        <f t="shared" si="47"/>
        <v>53.01</v>
      </c>
      <c r="Q718" s="13" t="s">
        <v>8282</v>
      </c>
      <c r="R718" s="11" t="s">
        <v>8283</v>
      </c>
      <c r="S718" s="11">
        <f t="shared" si="46"/>
        <v>2014</v>
      </c>
    </row>
    <row r="719" spans="1:19" ht="43.2" hidden="1" x14ac:dyDescent="0.55000000000000004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s="10">
        <f t="shared" si="44"/>
        <v>40633.154363425929</v>
      </c>
      <c r="L719" t="b">
        <v>1</v>
      </c>
      <c r="M719">
        <v>241</v>
      </c>
      <c r="N719" t="b">
        <v>1</v>
      </c>
      <c r="O719">
        <f t="shared" si="45"/>
        <v>336</v>
      </c>
      <c r="P719" s="11">
        <f t="shared" si="47"/>
        <v>41.77</v>
      </c>
      <c r="Q719" s="13" t="s">
        <v>8274</v>
      </c>
      <c r="R719" s="11" t="s">
        <v>8275</v>
      </c>
      <c r="S719" s="11">
        <f t="shared" si="46"/>
        <v>2011</v>
      </c>
    </row>
    <row r="720" spans="1:19" ht="43.2" hidden="1" x14ac:dyDescent="0.55000000000000004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s="10">
        <f t="shared" si="44"/>
        <v>42626.7503125</v>
      </c>
      <c r="L720" t="b">
        <v>0</v>
      </c>
      <c r="M720">
        <v>69</v>
      </c>
      <c r="N720" t="b">
        <v>1</v>
      </c>
      <c r="O720">
        <f t="shared" si="45"/>
        <v>101</v>
      </c>
      <c r="P720" s="11">
        <f t="shared" si="47"/>
        <v>145.87</v>
      </c>
      <c r="Q720" s="13" t="s">
        <v>8274</v>
      </c>
      <c r="R720" s="11" t="s">
        <v>8275</v>
      </c>
      <c r="S720" s="11">
        <f t="shared" si="46"/>
        <v>2016</v>
      </c>
    </row>
    <row r="721" spans="1:19" ht="57.6" hidden="1" x14ac:dyDescent="0.55000000000000004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s="10">
        <f t="shared" si="44"/>
        <v>40933.856921296298</v>
      </c>
      <c r="L721" t="b">
        <v>1</v>
      </c>
      <c r="M721">
        <v>108</v>
      </c>
      <c r="N721" t="b">
        <v>1</v>
      </c>
      <c r="O721">
        <f t="shared" si="45"/>
        <v>100</v>
      </c>
      <c r="P721" s="11">
        <f t="shared" si="47"/>
        <v>93.02</v>
      </c>
      <c r="Q721" s="13" t="s">
        <v>8267</v>
      </c>
      <c r="R721" s="11" t="s">
        <v>8272</v>
      </c>
      <c r="S721" s="11">
        <f t="shared" si="46"/>
        <v>2012</v>
      </c>
    </row>
    <row r="722" spans="1:19" ht="43.2" hidden="1" x14ac:dyDescent="0.55000000000000004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s="10">
        <f t="shared" si="44"/>
        <v>41946.674108796295</v>
      </c>
      <c r="L722" t="b">
        <v>0</v>
      </c>
      <c r="M722">
        <v>101</v>
      </c>
      <c r="N722" t="b">
        <v>1</v>
      </c>
      <c r="O722">
        <f t="shared" si="45"/>
        <v>167</v>
      </c>
      <c r="P722" s="11">
        <f t="shared" si="47"/>
        <v>99.46</v>
      </c>
      <c r="Q722" s="13" t="s">
        <v>8276</v>
      </c>
      <c r="R722" s="11" t="s">
        <v>8306</v>
      </c>
      <c r="S722" s="11">
        <f t="shared" si="46"/>
        <v>2014</v>
      </c>
    </row>
    <row r="723" spans="1:19" ht="43.2" hidden="1" x14ac:dyDescent="0.55000000000000004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s="10">
        <f t="shared" si="44"/>
        <v>42795.701481481476</v>
      </c>
      <c r="L723" t="b">
        <v>0</v>
      </c>
      <c r="M723">
        <v>38</v>
      </c>
      <c r="N723" t="b">
        <v>0</v>
      </c>
      <c r="O723">
        <f t="shared" si="45"/>
        <v>33</v>
      </c>
      <c r="P723" s="11">
        <f t="shared" si="47"/>
        <v>264.26</v>
      </c>
      <c r="Q723" s="13" t="s">
        <v>8282</v>
      </c>
      <c r="R723" s="11" t="s">
        <v>8304</v>
      </c>
      <c r="S723" s="11">
        <f t="shared" si="46"/>
        <v>2017</v>
      </c>
    </row>
    <row r="724" spans="1:19" ht="43.2" hidden="1" x14ac:dyDescent="0.55000000000000004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s="10">
        <f t="shared" si="44"/>
        <v>41834.953865740739</v>
      </c>
      <c r="L724" t="b">
        <v>0</v>
      </c>
      <c r="M724">
        <v>85</v>
      </c>
      <c r="N724" t="b">
        <v>1</v>
      </c>
      <c r="O724">
        <f t="shared" si="45"/>
        <v>100</v>
      </c>
      <c r="P724" s="11">
        <f t="shared" si="47"/>
        <v>118.13</v>
      </c>
      <c r="Q724" s="13" t="s">
        <v>8274</v>
      </c>
      <c r="R724" s="11" t="s">
        <v>8275</v>
      </c>
      <c r="S724" s="11">
        <f t="shared" si="46"/>
        <v>2014</v>
      </c>
    </row>
    <row r="725" spans="1:19" ht="28.8" hidden="1" x14ac:dyDescent="0.55000000000000004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s="10">
        <f t="shared" si="44"/>
        <v>41791.492777777778</v>
      </c>
      <c r="L725" t="b">
        <v>0</v>
      </c>
      <c r="M725">
        <v>91</v>
      </c>
      <c r="N725" t="b">
        <v>1</v>
      </c>
      <c r="O725">
        <f t="shared" si="45"/>
        <v>100</v>
      </c>
      <c r="P725" s="11">
        <f t="shared" si="47"/>
        <v>110.23</v>
      </c>
      <c r="Q725" s="13" t="s">
        <v>8274</v>
      </c>
      <c r="R725" s="11" t="s">
        <v>8275</v>
      </c>
      <c r="S725" s="11">
        <f t="shared" si="46"/>
        <v>2014</v>
      </c>
    </row>
    <row r="726" spans="1:19" ht="43.2" hidden="1" x14ac:dyDescent="0.55000000000000004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s="10">
        <f t="shared" si="44"/>
        <v>42028.496562500004</v>
      </c>
      <c r="L726" t="b">
        <v>0</v>
      </c>
      <c r="M726">
        <v>108</v>
      </c>
      <c r="N726" t="b">
        <v>1</v>
      </c>
      <c r="O726">
        <f t="shared" si="45"/>
        <v>100</v>
      </c>
      <c r="P726" s="11">
        <f t="shared" si="47"/>
        <v>92.84</v>
      </c>
      <c r="Q726" s="13" t="s">
        <v>8274</v>
      </c>
      <c r="R726" s="11" t="s">
        <v>8275</v>
      </c>
      <c r="S726" s="11">
        <f t="shared" si="46"/>
        <v>2015</v>
      </c>
    </row>
    <row r="727" spans="1:19" ht="43.2" hidden="1" x14ac:dyDescent="0.55000000000000004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s="10">
        <f t="shared" si="44"/>
        <v>42505.774479166663</v>
      </c>
      <c r="L727" t="b">
        <v>0</v>
      </c>
      <c r="M727">
        <v>207</v>
      </c>
      <c r="N727" t="b">
        <v>1</v>
      </c>
      <c r="O727">
        <f t="shared" si="45"/>
        <v>100</v>
      </c>
      <c r="P727" s="11">
        <f t="shared" si="47"/>
        <v>48.44</v>
      </c>
      <c r="Q727" s="13" t="s">
        <v>8274</v>
      </c>
      <c r="R727" s="11" t="s">
        <v>8275</v>
      </c>
      <c r="S727" s="11">
        <f t="shared" si="46"/>
        <v>2016</v>
      </c>
    </row>
    <row r="728" spans="1:19" ht="43.2" hidden="1" x14ac:dyDescent="0.55000000000000004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s="10">
        <f t="shared" si="44"/>
        <v>41977.902222222227</v>
      </c>
      <c r="L728" t="b">
        <v>0</v>
      </c>
      <c r="M728">
        <v>59</v>
      </c>
      <c r="N728" t="b">
        <v>1</v>
      </c>
      <c r="O728">
        <f t="shared" si="45"/>
        <v>100</v>
      </c>
      <c r="P728" s="11">
        <f t="shared" si="47"/>
        <v>169.92</v>
      </c>
      <c r="Q728" s="13" t="s">
        <v>8282</v>
      </c>
      <c r="R728" s="11" t="s">
        <v>8311</v>
      </c>
      <c r="S728" s="11">
        <f t="shared" si="46"/>
        <v>2014</v>
      </c>
    </row>
    <row r="729" spans="1:19" hidden="1" x14ac:dyDescent="0.55000000000000004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s="10">
        <f t="shared" si="44"/>
        <v>41305.809363425928</v>
      </c>
      <c r="L729" t="b">
        <v>0</v>
      </c>
      <c r="M729">
        <v>55</v>
      </c>
      <c r="N729" t="b">
        <v>1</v>
      </c>
      <c r="O729">
        <f t="shared" si="45"/>
        <v>200</v>
      </c>
      <c r="P729" s="11">
        <f t="shared" si="47"/>
        <v>182.13</v>
      </c>
      <c r="Q729" s="13" t="s">
        <v>8282</v>
      </c>
      <c r="R729" s="11" t="s">
        <v>8283</v>
      </c>
      <c r="S729" s="11">
        <f t="shared" si="46"/>
        <v>2013</v>
      </c>
    </row>
    <row r="730" spans="1:19" ht="43.2" hidden="1" x14ac:dyDescent="0.55000000000000004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s="10">
        <f t="shared" si="44"/>
        <v>41807.571840277778</v>
      </c>
      <c r="L730" t="b">
        <v>0</v>
      </c>
      <c r="M730">
        <v>119</v>
      </c>
      <c r="N730" t="b">
        <v>1</v>
      </c>
      <c r="O730">
        <f t="shared" si="45"/>
        <v>122</v>
      </c>
      <c r="P730" s="11">
        <f t="shared" si="47"/>
        <v>84.14</v>
      </c>
      <c r="Q730" s="13" t="s">
        <v>8279</v>
      </c>
      <c r="R730" s="11" t="s">
        <v>8280</v>
      </c>
      <c r="S730" s="11">
        <f t="shared" si="46"/>
        <v>2014</v>
      </c>
    </row>
    <row r="731" spans="1:19" ht="43.2" hidden="1" x14ac:dyDescent="0.55000000000000004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s="10">
        <f t="shared" si="44"/>
        <v>40896.883750000001</v>
      </c>
      <c r="L731" t="b">
        <v>0</v>
      </c>
      <c r="M731">
        <v>58</v>
      </c>
      <c r="N731" t="b">
        <v>1</v>
      </c>
      <c r="O731">
        <f t="shared" si="45"/>
        <v>100</v>
      </c>
      <c r="P731" s="11">
        <f t="shared" si="47"/>
        <v>172.41</v>
      </c>
      <c r="Q731" s="13" t="s">
        <v>8282</v>
      </c>
      <c r="R731" s="11" t="s">
        <v>8283</v>
      </c>
      <c r="S731" s="11">
        <f t="shared" si="46"/>
        <v>2011</v>
      </c>
    </row>
    <row r="732" spans="1:19" ht="43.2" hidden="1" x14ac:dyDescent="0.55000000000000004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s="10">
        <f t="shared" si="44"/>
        <v>42341.57430555555</v>
      </c>
      <c r="L732" t="b">
        <v>0</v>
      </c>
      <c r="M732">
        <v>27</v>
      </c>
      <c r="N732" t="b">
        <v>1</v>
      </c>
      <c r="O732">
        <f t="shared" si="45"/>
        <v>100</v>
      </c>
      <c r="P732" s="11">
        <f t="shared" si="47"/>
        <v>370.37</v>
      </c>
      <c r="Q732" s="13" t="s">
        <v>8274</v>
      </c>
      <c r="R732" s="11" t="s">
        <v>8314</v>
      </c>
      <c r="S732" s="11">
        <f t="shared" si="46"/>
        <v>2015</v>
      </c>
    </row>
    <row r="733" spans="1:19" ht="43.2" hidden="1" x14ac:dyDescent="0.55000000000000004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s="10">
        <f t="shared" si="44"/>
        <v>42453.819687499999</v>
      </c>
      <c r="L733" t="b">
        <v>0</v>
      </c>
      <c r="M733">
        <v>39</v>
      </c>
      <c r="N733" t="b">
        <v>0</v>
      </c>
      <c r="O733">
        <f t="shared" si="45"/>
        <v>40</v>
      </c>
      <c r="P733" s="11">
        <f t="shared" si="47"/>
        <v>253.21</v>
      </c>
      <c r="Q733" s="13" t="s">
        <v>8290</v>
      </c>
      <c r="R733" s="11" t="s">
        <v>8292</v>
      </c>
      <c r="S733" s="11">
        <f t="shared" si="46"/>
        <v>2016</v>
      </c>
    </row>
    <row r="734" spans="1:19" ht="57.6" hidden="1" x14ac:dyDescent="0.55000000000000004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s="10">
        <f t="shared" si="44"/>
        <v>41722.666354166664</v>
      </c>
      <c r="L734" t="b">
        <v>0</v>
      </c>
      <c r="M734">
        <v>58</v>
      </c>
      <c r="N734" t="b">
        <v>1</v>
      </c>
      <c r="O734">
        <f t="shared" si="45"/>
        <v>123</v>
      </c>
      <c r="P734" s="11">
        <f t="shared" si="47"/>
        <v>169.52</v>
      </c>
      <c r="Q734" s="13" t="s">
        <v>8276</v>
      </c>
      <c r="R734" s="11" t="s">
        <v>8306</v>
      </c>
      <c r="S734" s="11">
        <f t="shared" si="46"/>
        <v>2014</v>
      </c>
    </row>
    <row r="735" spans="1:19" ht="57.6" hidden="1" x14ac:dyDescent="0.55000000000000004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s="10">
        <f t="shared" si="44"/>
        <v>41893.324884259258</v>
      </c>
      <c r="L735" t="b">
        <v>1</v>
      </c>
      <c r="M735">
        <v>167</v>
      </c>
      <c r="N735" t="b">
        <v>1</v>
      </c>
      <c r="O735">
        <f t="shared" si="45"/>
        <v>115</v>
      </c>
      <c r="P735" s="11">
        <f t="shared" si="47"/>
        <v>58.69</v>
      </c>
      <c r="Q735" s="13" t="s">
        <v>8274</v>
      </c>
      <c r="R735" s="11" t="s">
        <v>8275</v>
      </c>
      <c r="S735" s="11">
        <f t="shared" si="46"/>
        <v>2014</v>
      </c>
    </row>
    <row r="736" spans="1:19" ht="28.8" hidden="1" x14ac:dyDescent="0.55000000000000004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s="10">
        <f t="shared" si="44"/>
        <v>40948.630196759259</v>
      </c>
      <c r="L736" t="b">
        <v>1</v>
      </c>
      <c r="M736">
        <v>189</v>
      </c>
      <c r="N736" t="b">
        <v>1</v>
      </c>
      <c r="O736">
        <f t="shared" si="45"/>
        <v>130</v>
      </c>
      <c r="P736" s="11">
        <f t="shared" si="47"/>
        <v>51.72</v>
      </c>
      <c r="Q736" s="13" t="s">
        <v>8267</v>
      </c>
      <c r="R736" s="11" t="s">
        <v>8272</v>
      </c>
      <c r="S736" s="11">
        <f t="shared" si="46"/>
        <v>2012</v>
      </c>
    </row>
    <row r="737" spans="1:19" ht="43.2" hidden="1" x14ac:dyDescent="0.55000000000000004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s="10">
        <f t="shared" si="44"/>
        <v>40646.014456018522</v>
      </c>
      <c r="L737" t="b">
        <v>1</v>
      </c>
      <c r="M737">
        <v>293</v>
      </c>
      <c r="N737" t="b">
        <v>1</v>
      </c>
      <c r="O737">
        <f t="shared" si="45"/>
        <v>102</v>
      </c>
      <c r="P737" s="11">
        <f t="shared" si="47"/>
        <v>33.19</v>
      </c>
      <c r="Q737" s="13" t="s">
        <v>8279</v>
      </c>
      <c r="R737" s="11" t="s">
        <v>8299</v>
      </c>
      <c r="S737" s="11">
        <f t="shared" si="46"/>
        <v>2011</v>
      </c>
    </row>
    <row r="738" spans="1:19" ht="43.2" hidden="1" x14ac:dyDescent="0.55000000000000004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s="10">
        <f t="shared" si="44"/>
        <v>42529.979108796295</v>
      </c>
      <c r="L738" t="b">
        <v>0</v>
      </c>
      <c r="M738">
        <v>86</v>
      </c>
      <c r="N738" t="b">
        <v>1</v>
      </c>
      <c r="O738">
        <f t="shared" si="45"/>
        <v>108</v>
      </c>
      <c r="P738" s="11">
        <f t="shared" si="47"/>
        <v>112.79</v>
      </c>
      <c r="Q738" s="13" t="s">
        <v>8295</v>
      </c>
      <c r="R738" s="11" t="s">
        <v>8296</v>
      </c>
      <c r="S738" s="11">
        <f t="shared" si="46"/>
        <v>2016</v>
      </c>
    </row>
    <row r="739" spans="1:19" ht="28.8" hidden="1" x14ac:dyDescent="0.55000000000000004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s="10">
        <f t="shared" si="44"/>
        <v>41620.87667824074</v>
      </c>
      <c r="L739" t="b">
        <v>1</v>
      </c>
      <c r="M739">
        <v>50</v>
      </c>
      <c r="N739" t="b">
        <v>1</v>
      </c>
      <c r="O739">
        <f t="shared" si="45"/>
        <v>100</v>
      </c>
      <c r="P739" s="11">
        <f t="shared" si="47"/>
        <v>190.9</v>
      </c>
      <c r="Q739" s="13" t="s">
        <v>8282</v>
      </c>
      <c r="R739" s="11" t="s">
        <v>8283</v>
      </c>
      <c r="S739" s="11">
        <f t="shared" si="46"/>
        <v>2013</v>
      </c>
    </row>
    <row r="740" spans="1:19" ht="43.2" hidden="1" x14ac:dyDescent="0.55000000000000004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s="10">
        <f t="shared" si="44"/>
        <v>42254.264687499999</v>
      </c>
      <c r="L740" t="b">
        <v>0</v>
      </c>
      <c r="M740">
        <v>97</v>
      </c>
      <c r="N740" t="b">
        <v>1</v>
      </c>
      <c r="O740">
        <f t="shared" si="45"/>
        <v>100</v>
      </c>
      <c r="P740" s="11">
        <f t="shared" si="47"/>
        <v>98.31</v>
      </c>
      <c r="Q740" s="13" t="s">
        <v>8274</v>
      </c>
      <c r="R740" s="11" t="s">
        <v>8275</v>
      </c>
      <c r="S740" s="11">
        <f t="shared" si="46"/>
        <v>2015</v>
      </c>
    </row>
    <row r="741" spans="1:19" ht="43.2" hidden="1" x14ac:dyDescent="0.55000000000000004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s="10">
        <f t="shared" si="44"/>
        <v>41776.063136574077</v>
      </c>
      <c r="L741" t="b">
        <v>0</v>
      </c>
      <c r="M741">
        <v>71</v>
      </c>
      <c r="N741" t="b">
        <v>1</v>
      </c>
      <c r="O741">
        <f t="shared" si="45"/>
        <v>100</v>
      </c>
      <c r="P741" s="11">
        <f t="shared" si="47"/>
        <v>134.15</v>
      </c>
      <c r="Q741" s="13" t="s">
        <v>8274</v>
      </c>
      <c r="R741" s="11" t="s">
        <v>8275</v>
      </c>
      <c r="S741" s="11">
        <f t="shared" si="46"/>
        <v>2014</v>
      </c>
    </row>
    <row r="742" spans="1:19" ht="43.2" hidden="1" x14ac:dyDescent="0.55000000000000004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s="10">
        <f t="shared" si="44"/>
        <v>41829.502650462964</v>
      </c>
      <c r="L742" t="b">
        <v>0</v>
      </c>
      <c r="M742">
        <v>139</v>
      </c>
      <c r="N742" t="b">
        <v>1</v>
      </c>
      <c r="O742">
        <f t="shared" si="45"/>
        <v>158</v>
      </c>
      <c r="P742" s="11">
        <f t="shared" si="47"/>
        <v>68.349999999999994</v>
      </c>
      <c r="Q742" s="13" t="s">
        <v>8279</v>
      </c>
      <c r="R742" s="11" t="s">
        <v>8280</v>
      </c>
      <c r="S742" s="11">
        <f t="shared" si="46"/>
        <v>2014</v>
      </c>
    </row>
    <row r="743" spans="1:19" hidden="1" x14ac:dyDescent="0.55000000000000004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s="10">
        <f t="shared" si="44"/>
        <v>41924.996099537035</v>
      </c>
      <c r="L743" t="b">
        <v>0</v>
      </c>
      <c r="M743">
        <v>147</v>
      </c>
      <c r="N743" t="b">
        <v>1</v>
      </c>
      <c r="O743">
        <f t="shared" si="45"/>
        <v>126</v>
      </c>
      <c r="P743" s="11">
        <f t="shared" si="47"/>
        <v>64.540000000000006</v>
      </c>
      <c r="Q743" s="13" t="s">
        <v>8282</v>
      </c>
      <c r="R743" s="11" t="s">
        <v>8283</v>
      </c>
      <c r="S743" s="11">
        <f t="shared" si="46"/>
        <v>2014</v>
      </c>
    </row>
    <row r="744" spans="1:19" ht="43.2" hidden="1" x14ac:dyDescent="0.55000000000000004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s="10">
        <f t="shared" si="44"/>
        <v>42115.949976851851</v>
      </c>
      <c r="L744" t="b">
        <v>1</v>
      </c>
      <c r="M744">
        <v>185</v>
      </c>
      <c r="N744" t="b">
        <v>0</v>
      </c>
      <c r="O744">
        <f t="shared" si="45"/>
        <v>24</v>
      </c>
      <c r="P744" s="11">
        <f t="shared" si="47"/>
        <v>51.23</v>
      </c>
      <c r="Q744" s="13" t="s">
        <v>8295</v>
      </c>
      <c r="R744" s="11" t="s">
        <v>8296</v>
      </c>
      <c r="S744" s="11">
        <f t="shared" si="46"/>
        <v>2015</v>
      </c>
    </row>
    <row r="745" spans="1:19" ht="43.2" hidden="1" x14ac:dyDescent="0.55000000000000004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s="10">
        <f t="shared" si="44"/>
        <v>42623.606134259258</v>
      </c>
      <c r="L745" t="b">
        <v>1</v>
      </c>
      <c r="M745">
        <v>113</v>
      </c>
      <c r="N745" t="b">
        <v>0</v>
      </c>
      <c r="O745">
        <f t="shared" si="45"/>
        <v>20</v>
      </c>
      <c r="P745" s="11">
        <f t="shared" si="47"/>
        <v>83.72</v>
      </c>
      <c r="Q745" s="13" t="s">
        <v>8295</v>
      </c>
      <c r="R745" s="11" t="s">
        <v>8296</v>
      </c>
      <c r="S745" s="11">
        <f t="shared" si="46"/>
        <v>2016</v>
      </c>
    </row>
    <row r="746" spans="1:19" ht="43.2" hidden="1" x14ac:dyDescent="0.55000000000000004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s="10">
        <f t="shared" si="44"/>
        <v>42292.435532407413</v>
      </c>
      <c r="L746" t="b">
        <v>0</v>
      </c>
      <c r="M746">
        <v>159</v>
      </c>
      <c r="N746" t="b">
        <v>1</v>
      </c>
      <c r="O746">
        <f t="shared" si="45"/>
        <v>105</v>
      </c>
      <c r="P746" s="11">
        <f t="shared" si="47"/>
        <v>59.41</v>
      </c>
      <c r="Q746" s="13" t="s">
        <v>8295</v>
      </c>
      <c r="R746" s="11" t="s">
        <v>8296</v>
      </c>
      <c r="S746" s="11">
        <f t="shared" si="46"/>
        <v>2015</v>
      </c>
    </row>
    <row r="747" spans="1:19" ht="43.2" hidden="1" x14ac:dyDescent="0.55000000000000004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s="10">
        <f t="shared" si="44"/>
        <v>41233.499131944445</v>
      </c>
      <c r="L747" t="b">
        <v>1</v>
      </c>
      <c r="M747">
        <v>302</v>
      </c>
      <c r="N747" t="b">
        <v>1</v>
      </c>
      <c r="O747">
        <f t="shared" si="45"/>
        <v>189</v>
      </c>
      <c r="P747" s="11">
        <f t="shared" si="47"/>
        <v>31.21</v>
      </c>
      <c r="Q747" s="13" t="s">
        <v>8274</v>
      </c>
      <c r="R747" s="11" t="s">
        <v>8275</v>
      </c>
      <c r="S747" s="11">
        <f t="shared" si="46"/>
        <v>2012</v>
      </c>
    </row>
    <row r="748" spans="1:19" ht="28.8" hidden="1" x14ac:dyDescent="0.55000000000000004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s="10">
        <f t="shared" si="44"/>
        <v>42705.662118055552</v>
      </c>
      <c r="L748" t="b">
        <v>0</v>
      </c>
      <c r="M748">
        <v>100</v>
      </c>
      <c r="N748" t="b">
        <v>0</v>
      </c>
      <c r="O748">
        <f t="shared" si="45"/>
        <v>52</v>
      </c>
      <c r="P748" s="11">
        <f t="shared" si="47"/>
        <v>94.19</v>
      </c>
      <c r="Q748" s="13" t="s">
        <v>8295</v>
      </c>
      <c r="R748" s="11" t="s">
        <v>8296</v>
      </c>
      <c r="S748" s="11">
        <f t="shared" si="46"/>
        <v>2016</v>
      </c>
    </row>
    <row r="749" spans="1:19" ht="43.2" hidden="1" x14ac:dyDescent="0.55000000000000004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s="10">
        <f t="shared" si="44"/>
        <v>42067.876770833333</v>
      </c>
      <c r="L749" t="b">
        <v>0</v>
      </c>
      <c r="M749">
        <v>90</v>
      </c>
      <c r="N749" t="b">
        <v>1</v>
      </c>
      <c r="O749">
        <f t="shared" si="45"/>
        <v>111</v>
      </c>
      <c r="P749" s="11">
        <f t="shared" si="47"/>
        <v>104.39</v>
      </c>
      <c r="Q749" s="13" t="s">
        <v>8295</v>
      </c>
      <c r="R749" s="11" t="s">
        <v>8296</v>
      </c>
      <c r="S749" s="11">
        <f t="shared" si="46"/>
        <v>2015</v>
      </c>
    </row>
    <row r="750" spans="1:19" ht="43.2" hidden="1" x14ac:dyDescent="0.55000000000000004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s="10">
        <f t="shared" si="44"/>
        <v>42078.793124999997</v>
      </c>
      <c r="L750" t="b">
        <v>0</v>
      </c>
      <c r="M750">
        <v>67</v>
      </c>
      <c r="N750" t="b">
        <v>1</v>
      </c>
      <c r="O750">
        <f t="shared" si="45"/>
        <v>125</v>
      </c>
      <c r="P750" s="11">
        <f t="shared" si="47"/>
        <v>140.1</v>
      </c>
      <c r="Q750" s="13" t="s">
        <v>8267</v>
      </c>
      <c r="R750" s="11" t="s">
        <v>8272</v>
      </c>
      <c r="S750" s="11">
        <f t="shared" si="46"/>
        <v>2015</v>
      </c>
    </row>
    <row r="751" spans="1:19" ht="43.2" hidden="1" x14ac:dyDescent="0.55000000000000004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s="10">
        <f t="shared" si="44"/>
        <v>41736.004502314812</v>
      </c>
      <c r="L751" t="b">
        <v>1</v>
      </c>
      <c r="M751">
        <v>104</v>
      </c>
      <c r="N751" t="b">
        <v>1</v>
      </c>
      <c r="O751">
        <f t="shared" si="45"/>
        <v>104</v>
      </c>
      <c r="P751" s="11">
        <f t="shared" si="47"/>
        <v>90.1</v>
      </c>
      <c r="Q751" s="13" t="s">
        <v>8282</v>
      </c>
      <c r="R751" s="11" t="s">
        <v>8286</v>
      </c>
      <c r="S751" s="11">
        <f t="shared" si="46"/>
        <v>2014</v>
      </c>
    </row>
    <row r="752" spans="1:19" ht="28.8" hidden="1" x14ac:dyDescent="0.55000000000000004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s="10">
        <f t="shared" si="44"/>
        <v>42677.669050925921</v>
      </c>
      <c r="L752" t="b">
        <v>0</v>
      </c>
      <c r="M752">
        <v>168</v>
      </c>
      <c r="N752" t="b">
        <v>1</v>
      </c>
      <c r="O752">
        <f t="shared" si="45"/>
        <v>252</v>
      </c>
      <c r="P752" s="11">
        <f t="shared" si="47"/>
        <v>55.61</v>
      </c>
      <c r="Q752" s="13" t="s">
        <v>8282</v>
      </c>
      <c r="R752" s="11" t="s">
        <v>8283</v>
      </c>
      <c r="S752" s="11">
        <f t="shared" si="46"/>
        <v>2016</v>
      </c>
    </row>
    <row r="753" spans="1:19" ht="43.2" hidden="1" x14ac:dyDescent="0.55000000000000004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s="10">
        <f t="shared" si="44"/>
        <v>41782.741701388892</v>
      </c>
      <c r="L753" t="b">
        <v>1</v>
      </c>
      <c r="M753">
        <v>145</v>
      </c>
      <c r="N753" t="b">
        <v>1</v>
      </c>
      <c r="O753">
        <f t="shared" si="45"/>
        <v>103</v>
      </c>
      <c r="P753" s="11">
        <f t="shared" si="47"/>
        <v>64.16</v>
      </c>
      <c r="Q753" s="13" t="s">
        <v>8295</v>
      </c>
      <c r="R753" s="11" t="s">
        <v>8296</v>
      </c>
      <c r="S753" s="11">
        <f t="shared" si="46"/>
        <v>2014</v>
      </c>
    </row>
    <row r="754" spans="1:19" ht="43.2" hidden="1" x14ac:dyDescent="0.55000000000000004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s="10">
        <f t="shared" si="44"/>
        <v>42800.751041666663</v>
      </c>
      <c r="L754" t="b">
        <v>0</v>
      </c>
      <c r="M754">
        <v>2035</v>
      </c>
      <c r="N754" t="b">
        <v>1</v>
      </c>
      <c r="O754">
        <f t="shared" si="45"/>
        <v>930250</v>
      </c>
      <c r="P754" s="11">
        <f t="shared" si="47"/>
        <v>4.57</v>
      </c>
      <c r="Q754" s="13" t="s">
        <v>8290</v>
      </c>
      <c r="R754" s="11" t="s">
        <v>8308</v>
      </c>
      <c r="S754" s="11">
        <f t="shared" si="46"/>
        <v>2017</v>
      </c>
    </row>
    <row r="755" spans="1:19" ht="43.2" hidden="1" x14ac:dyDescent="0.55000000000000004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s="10">
        <f t="shared" si="44"/>
        <v>40266.662708333337</v>
      </c>
      <c r="L755" t="b">
        <v>1</v>
      </c>
      <c r="M755">
        <v>108</v>
      </c>
      <c r="N755" t="b">
        <v>1</v>
      </c>
      <c r="O755">
        <f t="shared" si="45"/>
        <v>185</v>
      </c>
      <c r="P755" s="11">
        <f t="shared" si="47"/>
        <v>85.44</v>
      </c>
      <c r="Q755" s="13" t="s">
        <v>8267</v>
      </c>
      <c r="R755" s="11" t="s">
        <v>8272</v>
      </c>
      <c r="S755" s="11">
        <f t="shared" si="46"/>
        <v>2010</v>
      </c>
    </row>
    <row r="756" spans="1:19" ht="43.2" hidden="1" x14ac:dyDescent="0.55000000000000004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s="10">
        <f t="shared" si="44"/>
        <v>42267.746782407412</v>
      </c>
      <c r="L756" t="b">
        <v>0</v>
      </c>
      <c r="M756">
        <v>47</v>
      </c>
      <c r="N756" t="b">
        <v>1</v>
      </c>
      <c r="O756">
        <f t="shared" si="45"/>
        <v>102</v>
      </c>
      <c r="P756" s="11">
        <f t="shared" si="47"/>
        <v>196.34</v>
      </c>
      <c r="Q756" s="13" t="s">
        <v>8282</v>
      </c>
      <c r="R756" s="11" t="s">
        <v>8286</v>
      </c>
      <c r="S756" s="11">
        <f t="shared" si="46"/>
        <v>2015</v>
      </c>
    </row>
    <row r="757" spans="1:19" ht="43.2" hidden="1" x14ac:dyDescent="0.55000000000000004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s="10">
        <f t="shared" si="44"/>
        <v>41299.381423611114</v>
      </c>
      <c r="L757" t="b">
        <v>0</v>
      </c>
      <c r="M757">
        <v>160</v>
      </c>
      <c r="N757" t="b">
        <v>1</v>
      </c>
      <c r="O757">
        <f t="shared" si="45"/>
        <v>115</v>
      </c>
      <c r="P757" s="11">
        <f t="shared" si="47"/>
        <v>57.52</v>
      </c>
      <c r="Q757" s="13" t="s">
        <v>8282</v>
      </c>
      <c r="R757" s="11" t="s">
        <v>8286</v>
      </c>
      <c r="S757" s="11">
        <f t="shared" si="46"/>
        <v>2013</v>
      </c>
    </row>
    <row r="758" spans="1:19" ht="28.8" hidden="1" x14ac:dyDescent="0.55000000000000004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s="10">
        <f t="shared" si="44"/>
        <v>42359.868611111116</v>
      </c>
      <c r="L758" t="b">
        <v>0</v>
      </c>
      <c r="M758">
        <v>95</v>
      </c>
      <c r="N758" t="b">
        <v>1</v>
      </c>
      <c r="O758">
        <f t="shared" si="45"/>
        <v>110</v>
      </c>
      <c r="P758" s="11">
        <f t="shared" si="47"/>
        <v>96.53</v>
      </c>
      <c r="Q758" s="13" t="s">
        <v>8274</v>
      </c>
      <c r="R758" s="11" t="s">
        <v>8314</v>
      </c>
      <c r="S758" s="11">
        <f t="shared" si="46"/>
        <v>2015</v>
      </c>
    </row>
    <row r="759" spans="1:19" ht="43.2" hidden="1" x14ac:dyDescent="0.55000000000000004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s="10">
        <f t="shared" si="44"/>
        <v>41800.959490740745</v>
      </c>
      <c r="L759" t="b">
        <v>0</v>
      </c>
      <c r="M759">
        <v>179</v>
      </c>
      <c r="N759" t="b">
        <v>1</v>
      </c>
      <c r="O759">
        <f t="shared" si="45"/>
        <v>102</v>
      </c>
      <c r="P759" s="11">
        <f t="shared" si="47"/>
        <v>51.04</v>
      </c>
      <c r="Q759" s="13" t="s">
        <v>8282</v>
      </c>
      <c r="R759" s="11" t="s">
        <v>8283</v>
      </c>
      <c r="S759" s="11">
        <f t="shared" si="46"/>
        <v>2014</v>
      </c>
    </row>
    <row r="760" spans="1:19" ht="43.2" hidden="1" x14ac:dyDescent="0.55000000000000004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s="10">
        <f t="shared" si="44"/>
        <v>40845.050879629627</v>
      </c>
      <c r="L760" t="b">
        <v>0</v>
      </c>
      <c r="M760">
        <v>136</v>
      </c>
      <c r="N760" t="b">
        <v>1</v>
      </c>
      <c r="O760">
        <f t="shared" si="45"/>
        <v>114</v>
      </c>
      <c r="P760" s="11">
        <f t="shared" si="47"/>
        <v>67.13</v>
      </c>
      <c r="Q760" s="13" t="s">
        <v>8282</v>
      </c>
      <c r="R760" s="11" t="s">
        <v>8283</v>
      </c>
      <c r="S760" s="11">
        <f t="shared" si="46"/>
        <v>2011</v>
      </c>
    </row>
    <row r="761" spans="1:19" ht="28.8" hidden="1" x14ac:dyDescent="0.55000000000000004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s="10">
        <f t="shared" si="44"/>
        <v>42697.082673611112</v>
      </c>
      <c r="L761" t="b">
        <v>0</v>
      </c>
      <c r="M761">
        <v>72</v>
      </c>
      <c r="N761" t="b">
        <v>1</v>
      </c>
      <c r="O761">
        <f t="shared" si="45"/>
        <v>101</v>
      </c>
      <c r="P761" s="11">
        <f t="shared" si="47"/>
        <v>126.72</v>
      </c>
      <c r="Q761" s="13" t="s">
        <v>8274</v>
      </c>
      <c r="R761" s="11" t="s">
        <v>8275</v>
      </c>
      <c r="S761" s="11">
        <f t="shared" si="46"/>
        <v>2016</v>
      </c>
    </row>
    <row r="762" spans="1:19" ht="43.2" hidden="1" x14ac:dyDescent="0.55000000000000004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s="10">
        <f t="shared" si="44"/>
        <v>42333.619050925925</v>
      </c>
      <c r="L762" t="b">
        <v>0</v>
      </c>
      <c r="M762">
        <v>167</v>
      </c>
      <c r="N762" t="b">
        <v>1</v>
      </c>
      <c r="O762">
        <f t="shared" si="45"/>
        <v>261</v>
      </c>
      <c r="P762" s="11">
        <f t="shared" si="47"/>
        <v>54.62</v>
      </c>
      <c r="Q762" s="13" t="s">
        <v>8295</v>
      </c>
      <c r="R762" s="11" t="s">
        <v>8296</v>
      </c>
      <c r="S762" s="11">
        <f t="shared" si="46"/>
        <v>2015</v>
      </c>
    </row>
    <row r="763" spans="1:19" ht="43.2" hidden="1" x14ac:dyDescent="0.55000000000000004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s="10">
        <f t="shared" si="44"/>
        <v>42109.894942129627</v>
      </c>
      <c r="L763" t="b">
        <v>0</v>
      </c>
      <c r="M763">
        <v>70</v>
      </c>
      <c r="N763" t="b">
        <v>1</v>
      </c>
      <c r="O763">
        <f t="shared" si="45"/>
        <v>104</v>
      </c>
      <c r="P763" s="11">
        <f t="shared" si="47"/>
        <v>130.16</v>
      </c>
      <c r="Q763" s="13" t="s">
        <v>8295</v>
      </c>
      <c r="R763" s="11" t="s">
        <v>8296</v>
      </c>
      <c r="S763" s="11">
        <f t="shared" si="46"/>
        <v>2015</v>
      </c>
    </row>
    <row r="764" spans="1:19" ht="43.2" hidden="1" x14ac:dyDescent="0.55000000000000004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s="10">
        <f t="shared" si="44"/>
        <v>42516.047071759262</v>
      </c>
      <c r="L764" t="b">
        <v>0</v>
      </c>
      <c r="M764">
        <v>57</v>
      </c>
      <c r="N764" t="b">
        <v>1</v>
      </c>
      <c r="O764">
        <f t="shared" si="45"/>
        <v>101</v>
      </c>
      <c r="P764" s="11">
        <f t="shared" si="47"/>
        <v>159.82</v>
      </c>
      <c r="Q764" s="13" t="s">
        <v>8267</v>
      </c>
      <c r="R764" s="11" t="s">
        <v>8268</v>
      </c>
      <c r="S764" s="11">
        <f t="shared" si="46"/>
        <v>2016</v>
      </c>
    </row>
    <row r="765" spans="1:19" ht="43.2" hidden="1" x14ac:dyDescent="0.55000000000000004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s="10">
        <f t="shared" si="44"/>
        <v>40255.744629629626</v>
      </c>
      <c r="L765" t="b">
        <v>0</v>
      </c>
      <c r="M765">
        <v>26</v>
      </c>
      <c r="N765" t="b">
        <v>1</v>
      </c>
      <c r="O765">
        <f t="shared" si="45"/>
        <v>101</v>
      </c>
      <c r="P765" s="11">
        <f t="shared" si="47"/>
        <v>347.85</v>
      </c>
      <c r="Q765" s="13" t="s">
        <v>8267</v>
      </c>
      <c r="R765" s="11" t="s">
        <v>8272</v>
      </c>
      <c r="S765" s="11">
        <f t="shared" si="46"/>
        <v>2010</v>
      </c>
    </row>
    <row r="766" spans="1:19" ht="43.2" hidden="1" x14ac:dyDescent="0.55000000000000004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s="10">
        <f t="shared" si="44"/>
        <v>41848.021770833337</v>
      </c>
      <c r="L766" t="b">
        <v>1</v>
      </c>
      <c r="M766">
        <v>94</v>
      </c>
      <c r="N766" t="b">
        <v>1</v>
      </c>
      <c r="O766">
        <f t="shared" si="45"/>
        <v>361</v>
      </c>
      <c r="P766" s="11">
        <f t="shared" si="47"/>
        <v>96.06</v>
      </c>
      <c r="Q766" s="13" t="s">
        <v>8276</v>
      </c>
      <c r="R766" s="11" t="s">
        <v>8306</v>
      </c>
      <c r="S766" s="11">
        <f t="shared" si="46"/>
        <v>2014</v>
      </c>
    </row>
    <row r="767" spans="1:19" ht="43.2" hidden="1" x14ac:dyDescent="0.55000000000000004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s="10">
        <f t="shared" si="44"/>
        <v>42296.631331018521</v>
      </c>
      <c r="L767" t="b">
        <v>0</v>
      </c>
      <c r="M767">
        <v>84</v>
      </c>
      <c r="N767" t="b">
        <v>1</v>
      </c>
      <c r="O767">
        <f t="shared" si="45"/>
        <v>113</v>
      </c>
      <c r="P767" s="11">
        <f t="shared" si="47"/>
        <v>107.32</v>
      </c>
      <c r="Q767" s="13" t="s">
        <v>8290</v>
      </c>
      <c r="R767" s="11" t="s">
        <v>8308</v>
      </c>
      <c r="S767" s="11">
        <f t="shared" si="46"/>
        <v>2015</v>
      </c>
    </row>
    <row r="768" spans="1:19" ht="43.2" hidden="1" x14ac:dyDescent="0.55000000000000004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s="10">
        <f t="shared" si="44"/>
        <v>41348.877685185187</v>
      </c>
      <c r="L768" t="b">
        <v>1</v>
      </c>
      <c r="M768">
        <v>146</v>
      </c>
      <c r="N768" t="b">
        <v>1</v>
      </c>
      <c r="O768">
        <f t="shared" si="45"/>
        <v>112</v>
      </c>
      <c r="P768" s="11">
        <f t="shared" si="47"/>
        <v>61.3</v>
      </c>
      <c r="Q768" s="13" t="s">
        <v>8267</v>
      </c>
      <c r="R768" s="11" t="s">
        <v>8272</v>
      </c>
      <c r="S768" s="11">
        <f t="shared" si="46"/>
        <v>2013</v>
      </c>
    </row>
    <row r="769" spans="1:19" ht="43.2" hidden="1" x14ac:dyDescent="0.55000000000000004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s="10">
        <f t="shared" si="44"/>
        <v>41835.581018518518</v>
      </c>
      <c r="L769" t="b">
        <v>0</v>
      </c>
      <c r="M769">
        <v>369</v>
      </c>
      <c r="N769" t="b">
        <v>0</v>
      </c>
      <c r="O769">
        <f t="shared" si="45"/>
        <v>22</v>
      </c>
      <c r="P769" s="11">
        <f t="shared" si="47"/>
        <v>23.95</v>
      </c>
      <c r="Q769" s="13" t="s">
        <v>8276</v>
      </c>
      <c r="R769" s="11" t="s">
        <v>8278</v>
      </c>
      <c r="S769" s="11">
        <f t="shared" si="46"/>
        <v>2014</v>
      </c>
    </row>
    <row r="770" spans="1:19" ht="43.2" hidden="1" x14ac:dyDescent="0.55000000000000004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s="10">
        <f t="shared" ref="K770:K833" si="48">(((J770/60)/60)/24)+DATE(1970,1,1)</f>
        <v>42433.688900462963</v>
      </c>
      <c r="L770" t="b">
        <v>0</v>
      </c>
      <c r="M770">
        <v>134</v>
      </c>
      <c r="N770" t="b">
        <v>1</v>
      </c>
      <c r="O770">
        <f t="shared" ref="O770:O833" si="49">ROUND(E770/D770*100,0)</f>
        <v>110</v>
      </c>
      <c r="P770" s="11">
        <f t="shared" si="47"/>
        <v>65.91</v>
      </c>
      <c r="Q770" s="13" t="s">
        <v>8282</v>
      </c>
      <c r="R770" s="11" t="s">
        <v>8283</v>
      </c>
      <c r="S770" s="11">
        <f t="shared" ref="S770:S833" si="50">YEAR(K770)</f>
        <v>2016</v>
      </c>
    </row>
    <row r="771" spans="1:19" ht="43.2" hidden="1" x14ac:dyDescent="0.55000000000000004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s="10">
        <f t="shared" si="48"/>
        <v>42556.695706018523</v>
      </c>
      <c r="L771" t="b">
        <v>0</v>
      </c>
      <c r="M771">
        <v>94</v>
      </c>
      <c r="N771" t="b">
        <v>0</v>
      </c>
      <c r="O771">
        <f t="shared" si="49"/>
        <v>15</v>
      </c>
      <c r="P771" s="11">
        <f t="shared" ref="P771:P834" si="51">IFERROR(ROUND(E771/M771,2),0)</f>
        <v>93.9</v>
      </c>
      <c r="Q771" s="13" t="s">
        <v>8276</v>
      </c>
      <c r="R771" s="11" t="s">
        <v>8278</v>
      </c>
      <c r="S771" s="11">
        <f t="shared" si="50"/>
        <v>2016</v>
      </c>
    </row>
    <row r="772" spans="1:19" ht="28.8" hidden="1" x14ac:dyDescent="0.55000000000000004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s="10">
        <f t="shared" si="48"/>
        <v>42429.326678240745</v>
      </c>
      <c r="L772" t="b">
        <v>0</v>
      </c>
      <c r="M772">
        <v>76</v>
      </c>
      <c r="N772" t="b">
        <v>0</v>
      </c>
      <c r="O772">
        <f t="shared" si="49"/>
        <v>18</v>
      </c>
      <c r="P772" s="11">
        <f t="shared" si="51"/>
        <v>115.99</v>
      </c>
      <c r="Q772" s="13" t="s">
        <v>8267</v>
      </c>
      <c r="R772" s="11" t="s">
        <v>8271</v>
      </c>
      <c r="S772" s="11">
        <f t="shared" si="50"/>
        <v>2016</v>
      </c>
    </row>
    <row r="773" spans="1:19" ht="43.2" hidden="1" x14ac:dyDescent="0.55000000000000004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s="10">
        <f t="shared" si="48"/>
        <v>42745.365474537044</v>
      </c>
      <c r="L773" t="b">
        <v>0</v>
      </c>
      <c r="M773">
        <v>279</v>
      </c>
      <c r="N773" t="b">
        <v>1</v>
      </c>
      <c r="O773">
        <f t="shared" si="49"/>
        <v>489</v>
      </c>
      <c r="P773" s="11">
        <f t="shared" si="51"/>
        <v>31.57</v>
      </c>
      <c r="Q773" s="13" t="s">
        <v>8290</v>
      </c>
      <c r="R773" s="11" t="s">
        <v>8308</v>
      </c>
      <c r="S773" s="11">
        <f t="shared" si="50"/>
        <v>2017</v>
      </c>
    </row>
    <row r="774" spans="1:19" ht="28.8" hidden="1" x14ac:dyDescent="0.55000000000000004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s="10">
        <f t="shared" si="48"/>
        <v>41002.958634259259</v>
      </c>
      <c r="L774" t="b">
        <v>1</v>
      </c>
      <c r="M774">
        <v>157</v>
      </c>
      <c r="N774" t="b">
        <v>1</v>
      </c>
      <c r="O774">
        <f t="shared" si="49"/>
        <v>176</v>
      </c>
      <c r="P774" s="11">
        <f t="shared" si="51"/>
        <v>56</v>
      </c>
      <c r="Q774" s="13" t="s">
        <v>8282</v>
      </c>
      <c r="R774" s="11" t="s">
        <v>8286</v>
      </c>
      <c r="S774" s="11">
        <f t="shared" si="50"/>
        <v>2012</v>
      </c>
    </row>
    <row r="775" spans="1:19" ht="43.2" hidden="1" x14ac:dyDescent="0.55000000000000004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s="10">
        <f t="shared" si="48"/>
        <v>42740.837152777778</v>
      </c>
      <c r="L775" t="b">
        <v>0</v>
      </c>
      <c r="M775">
        <v>93</v>
      </c>
      <c r="N775" t="b">
        <v>1</v>
      </c>
      <c r="O775">
        <f t="shared" si="49"/>
        <v>103</v>
      </c>
      <c r="P775" s="11">
        <f t="shared" si="51"/>
        <v>94.41</v>
      </c>
      <c r="Q775" s="13" t="s">
        <v>8274</v>
      </c>
      <c r="R775" s="11" t="s">
        <v>8314</v>
      </c>
      <c r="S775" s="11">
        <f t="shared" si="50"/>
        <v>2017</v>
      </c>
    </row>
    <row r="776" spans="1:19" ht="43.2" hidden="1" x14ac:dyDescent="0.55000000000000004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s="10">
        <f t="shared" si="48"/>
        <v>42323.964976851858</v>
      </c>
      <c r="L776" t="b">
        <v>0</v>
      </c>
      <c r="M776">
        <v>45</v>
      </c>
      <c r="N776" t="b">
        <v>1</v>
      </c>
      <c r="O776">
        <f t="shared" si="49"/>
        <v>104</v>
      </c>
      <c r="P776" s="11">
        <f t="shared" si="51"/>
        <v>194.44</v>
      </c>
      <c r="Q776" s="13" t="s">
        <v>8267</v>
      </c>
      <c r="R776" s="11" t="s">
        <v>8268</v>
      </c>
      <c r="S776" s="11">
        <f t="shared" si="50"/>
        <v>2015</v>
      </c>
    </row>
    <row r="777" spans="1:19" ht="43.2" hidden="1" x14ac:dyDescent="0.55000000000000004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s="10">
        <f t="shared" si="48"/>
        <v>42341.818379629629</v>
      </c>
      <c r="L777" t="b">
        <v>0</v>
      </c>
      <c r="M777">
        <v>33</v>
      </c>
      <c r="N777" t="b">
        <v>1</v>
      </c>
      <c r="O777">
        <f t="shared" si="49"/>
        <v>175</v>
      </c>
      <c r="P777" s="11">
        <f t="shared" si="51"/>
        <v>264.85000000000002</v>
      </c>
      <c r="Q777" s="13" t="s">
        <v>8274</v>
      </c>
      <c r="R777" s="11" t="s">
        <v>8275</v>
      </c>
      <c r="S777" s="11">
        <f t="shared" si="50"/>
        <v>2015</v>
      </c>
    </row>
    <row r="778" spans="1:19" ht="43.2" hidden="1" x14ac:dyDescent="0.55000000000000004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s="10">
        <f t="shared" si="48"/>
        <v>40852.889699074076</v>
      </c>
      <c r="L778" t="b">
        <v>0</v>
      </c>
      <c r="M778">
        <v>145</v>
      </c>
      <c r="N778" t="b">
        <v>1</v>
      </c>
      <c r="O778">
        <f t="shared" si="49"/>
        <v>117</v>
      </c>
      <c r="P778" s="11">
        <f t="shared" si="51"/>
        <v>60.27</v>
      </c>
      <c r="Q778" s="13" t="s">
        <v>8282</v>
      </c>
      <c r="R778" s="11" t="s">
        <v>8286</v>
      </c>
      <c r="S778" s="11">
        <f t="shared" si="50"/>
        <v>2011</v>
      </c>
    </row>
    <row r="779" spans="1:19" ht="43.2" hidden="1" x14ac:dyDescent="0.55000000000000004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s="10">
        <f t="shared" si="48"/>
        <v>42101.737442129626</v>
      </c>
      <c r="L779" t="b">
        <v>1</v>
      </c>
      <c r="M779">
        <v>80</v>
      </c>
      <c r="N779" t="b">
        <v>1</v>
      </c>
      <c r="O779">
        <f t="shared" si="49"/>
        <v>103</v>
      </c>
      <c r="P779" s="11">
        <f t="shared" si="51"/>
        <v>109.19</v>
      </c>
      <c r="Q779" s="13" t="s">
        <v>8267</v>
      </c>
      <c r="R779" s="11" t="s">
        <v>8272</v>
      </c>
      <c r="S779" s="11">
        <f t="shared" si="50"/>
        <v>2015</v>
      </c>
    </row>
    <row r="780" spans="1:19" ht="28.8" hidden="1" x14ac:dyDescent="0.55000000000000004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s="10">
        <f t="shared" si="48"/>
        <v>42783.815289351856</v>
      </c>
      <c r="L780" t="b">
        <v>0</v>
      </c>
      <c r="M780">
        <v>101</v>
      </c>
      <c r="N780" t="b">
        <v>0</v>
      </c>
      <c r="O780">
        <f t="shared" si="49"/>
        <v>109</v>
      </c>
      <c r="P780" s="11">
        <f t="shared" si="51"/>
        <v>86.44</v>
      </c>
      <c r="Q780" s="13" t="s">
        <v>8282</v>
      </c>
      <c r="R780" s="11" t="s">
        <v>8304</v>
      </c>
      <c r="S780" s="11">
        <f t="shared" si="50"/>
        <v>2017</v>
      </c>
    </row>
    <row r="781" spans="1:19" ht="43.2" hidden="1" x14ac:dyDescent="0.55000000000000004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s="10">
        <f t="shared" si="48"/>
        <v>41880.753437499996</v>
      </c>
      <c r="L781" t="b">
        <v>0</v>
      </c>
      <c r="M781">
        <v>59</v>
      </c>
      <c r="N781" t="b">
        <v>0</v>
      </c>
      <c r="O781">
        <f t="shared" si="49"/>
        <v>51</v>
      </c>
      <c r="P781" s="11">
        <f t="shared" si="51"/>
        <v>147.88</v>
      </c>
      <c r="Q781" s="13" t="s">
        <v>8274</v>
      </c>
      <c r="R781" s="11" t="s">
        <v>8316</v>
      </c>
      <c r="S781" s="11">
        <f t="shared" si="50"/>
        <v>2014</v>
      </c>
    </row>
    <row r="782" spans="1:19" ht="43.2" hidden="1" x14ac:dyDescent="0.55000000000000004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s="10">
        <f t="shared" si="48"/>
        <v>41778.548055555555</v>
      </c>
      <c r="L782" t="b">
        <v>0</v>
      </c>
      <c r="M782">
        <v>36</v>
      </c>
      <c r="N782" t="b">
        <v>1</v>
      </c>
      <c r="O782">
        <f t="shared" si="49"/>
        <v>103</v>
      </c>
      <c r="P782" s="11">
        <f t="shared" si="51"/>
        <v>242.28</v>
      </c>
      <c r="Q782" s="13" t="s">
        <v>8274</v>
      </c>
      <c r="R782" s="11" t="s">
        <v>8314</v>
      </c>
      <c r="S782" s="11">
        <f t="shared" si="50"/>
        <v>2014</v>
      </c>
    </row>
    <row r="783" spans="1:19" ht="43.2" hidden="1" x14ac:dyDescent="0.55000000000000004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s="10">
        <f t="shared" si="48"/>
        <v>40626.834444444445</v>
      </c>
      <c r="L783" t="b">
        <v>0</v>
      </c>
      <c r="M783">
        <v>168</v>
      </c>
      <c r="N783" t="b">
        <v>1</v>
      </c>
      <c r="O783">
        <f t="shared" si="49"/>
        <v>174</v>
      </c>
      <c r="P783" s="11">
        <f t="shared" si="51"/>
        <v>51.85</v>
      </c>
      <c r="Q783" s="13" t="s">
        <v>8282</v>
      </c>
      <c r="R783" s="11" t="s">
        <v>8303</v>
      </c>
      <c r="S783" s="11">
        <f t="shared" si="50"/>
        <v>2011</v>
      </c>
    </row>
    <row r="784" spans="1:19" hidden="1" x14ac:dyDescent="0.55000000000000004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s="10">
        <f t="shared" si="48"/>
        <v>42681.35157407407</v>
      </c>
      <c r="L784" t="b">
        <v>0</v>
      </c>
      <c r="M784">
        <v>50</v>
      </c>
      <c r="N784" t="b">
        <v>1</v>
      </c>
      <c r="O784">
        <f t="shared" si="49"/>
        <v>103</v>
      </c>
      <c r="P784" s="11">
        <f t="shared" si="51"/>
        <v>173.7</v>
      </c>
      <c r="Q784" s="13" t="s">
        <v>8274</v>
      </c>
      <c r="R784" s="11" t="s">
        <v>8275</v>
      </c>
      <c r="S784" s="11">
        <f t="shared" si="50"/>
        <v>2016</v>
      </c>
    </row>
    <row r="785" spans="1:19" ht="43.2" hidden="1" x14ac:dyDescent="0.55000000000000004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s="10">
        <f t="shared" si="48"/>
        <v>42014.832326388889</v>
      </c>
      <c r="L785" t="b">
        <v>0</v>
      </c>
      <c r="M785">
        <v>60</v>
      </c>
      <c r="N785" t="b">
        <v>1</v>
      </c>
      <c r="O785">
        <f t="shared" si="49"/>
        <v>116</v>
      </c>
      <c r="P785" s="11">
        <f t="shared" si="51"/>
        <v>144.43</v>
      </c>
      <c r="Q785" s="13" t="s">
        <v>8290</v>
      </c>
      <c r="R785" s="11" t="s">
        <v>8308</v>
      </c>
      <c r="S785" s="11">
        <f t="shared" si="50"/>
        <v>2015</v>
      </c>
    </row>
    <row r="786" spans="1:19" ht="57.6" hidden="1" x14ac:dyDescent="0.55000000000000004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s="10">
        <f t="shared" si="48"/>
        <v>42243.190057870372</v>
      </c>
      <c r="L786" t="b">
        <v>0</v>
      </c>
      <c r="M786">
        <v>115</v>
      </c>
      <c r="N786" t="b">
        <v>1</v>
      </c>
      <c r="O786">
        <f t="shared" si="49"/>
        <v>173</v>
      </c>
      <c r="P786" s="11">
        <f t="shared" si="51"/>
        <v>75.13</v>
      </c>
      <c r="Q786" s="13" t="s">
        <v>8293</v>
      </c>
      <c r="R786" s="11" t="s">
        <v>8309</v>
      </c>
      <c r="S786" s="11">
        <f t="shared" si="50"/>
        <v>2015</v>
      </c>
    </row>
    <row r="787" spans="1:19" ht="43.2" hidden="1" x14ac:dyDescent="0.55000000000000004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s="10">
        <f t="shared" si="48"/>
        <v>42184.626250000001</v>
      </c>
      <c r="L787" t="b">
        <v>1</v>
      </c>
      <c r="M787">
        <v>82</v>
      </c>
      <c r="N787" t="b">
        <v>1</v>
      </c>
      <c r="O787">
        <f t="shared" si="49"/>
        <v>102</v>
      </c>
      <c r="P787" s="11">
        <f t="shared" si="51"/>
        <v>105.32</v>
      </c>
      <c r="Q787" s="13" t="s">
        <v>8267</v>
      </c>
      <c r="R787" s="11" t="s">
        <v>8272</v>
      </c>
      <c r="S787" s="11">
        <f t="shared" si="50"/>
        <v>2015</v>
      </c>
    </row>
    <row r="788" spans="1:19" ht="43.2" hidden="1" x14ac:dyDescent="0.55000000000000004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s="10">
        <f t="shared" si="48"/>
        <v>42339.833981481483</v>
      </c>
      <c r="L788" t="b">
        <v>0</v>
      </c>
      <c r="M788">
        <v>90</v>
      </c>
      <c r="N788" t="b">
        <v>0</v>
      </c>
      <c r="O788">
        <f t="shared" si="49"/>
        <v>35</v>
      </c>
      <c r="P788" s="11">
        <f t="shared" si="51"/>
        <v>95.91</v>
      </c>
      <c r="Q788" s="13" t="s">
        <v>8276</v>
      </c>
      <c r="R788" s="11" t="s">
        <v>8278</v>
      </c>
      <c r="S788" s="11">
        <f t="shared" si="50"/>
        <v>2015</v>
      </c>
    </row>
    <row r="789" spans="1:19" ht="28.8" hidden="1" x14ac:dyDescent="0.55000000000000004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s="10">
        <f t="shared" si="48"/>
        <v>41957.756840277783</v>
      </c>
      <c r="L789" t="b">
        <v>0</v>
      </c>
      <c r="M789">
        <v>97</v>
      </c>
      <c r="N789" t="b">
        <v>1</v>
      </c>
      <c r="O789">
        <f t="shared" si="49"/>
        <v>108</v>
      </c>
      <c r="P789" s="11">
        <f t="shared" si="51"/>
        <v>88.87</v>
      </c>
      <c r="Q789" s="13" t="s">
        <v>8274</v>
      </c>
      <c r="R789" s="11" t="s">
        <v>8314</v>
      </c>
      <c r="S789" s="11">
        <f t="shared" si="50"/>
        <v>2014</v>
      </c>
    </row>
    <row r="790" spans="1:19" ht="43.2" hidden="1" x14ac:dyDescent="0.55000000000000004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s="10">
        <f t="shared" si="48"/>
        <v>42113.105046296296</v>
      </c>
      <c r="L790" t="b">
        <v>0</v>
      </c>
      <c r="M790">
        <v>118</v>
      </c>
      <c r="N790" t="b">
        <v>0</v>
      </c>
      <c r="O790">
        <f t="shared" si="49"/>
        <v>11</v>
      </c>
      <c r="P790" s="11">
        <f t="shared" si="51"/>
        <v>72.760000000000005</v>
      </c>
      <c r="Q790" s="13" t="s">
        <v>8293</v>
      </c>
      <c r="R790" s="11" t="s">
        <v>8294</v>
      </c>
      <c r="S790" s="11">
        <f t="shared" si="50"/>
        <v>2015</v>
      </c>
    </row>
    <row r="791" spans="1:19" ht="28.8" hidden="1" x14ac:dyDescent="0.55000000000000004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s="10">
        <f t="shared" si="48"/>
        <v>42149.548888888887</v>
      </c>
      <c r="L791" t="b">
        <v>0</v>
      </c>
      <c r="M791">
        <v>174</v>
      </c>
      <c r="N791" t="b">
        <v>1</v>
      </c>
      <c r="O791">
        <f t="shared" si="49"/>
        <v>107</v>
      </c>
      <c r="P791" s="11">
        <f t="shared" si="51"/>
        <v>49.32</v>
      </c>
      <c r="Q791" s="13" t="s">
        <v>8267</v>
      </c>
      <c r="R791" s="11" t="s">
        <v>8268</v>
      </c>
      <c r="S791" s="11">
        <f t="shared" si="50"/>
        <v>2015</v>
      </c>
    </row>
    <row r="792" spans="1:19" ht="43.2" hidden="1" x14ac:dyDescent="0.55000000000000004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s="10">
        <f t="shared" si="48"/>
        <v>42704.187118055561</v>
      </c>
      <c r="L792" t="b">
        <v>0</v>
      </c>
      <c r="M792">
        <v>68</v>
      </c>
      <c r="N792" t="b">
        <v>1</v>
      </c>
      <c r="O792">
        <f t="shared" si="49"/>
        <v>101</v>
      </c>
      <c r="P792" s="11">
        <f t="shared" si="51"/>
        <v>125.99</v>
      </c>
      <c r="Q792" s="13" t="s">
        <v>8293</v>
      </c>
      <c r="R792" s="11" t="s">
        <v>8309</v>
      </c>
      <c r="S792" s="11">
        <f t="shared" si="50"/>
        <v>2016</v>
      </c>
    </row>
    <row r="793" spans="1:19" ht="28.8" hidden="1" x14ac:dyDescent="0.55000000000000004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s="10">
        <f t="shared" si="48"/>
        <v>40588.526412037041</v>
      </c>
      <c r="L793" t="b">
        <v>1</v>
      </c>
      <c r="M793">
        <v>188</v>
      </c>
      <c r="N793" t="b">
        <v>1</v>
      </c>
      <c r="O793">
        <f t="shared" si="49"/>
        <v>107</v>
      </c>
      <c r="P793" s="11">
        <f t="shared" si="51"/>
        <v>45.42</v>
      </c>
      <c r="Q793" s="13" t="s">
        <v>8267</v>
      </c>
      <c r="R793" s="11" t="s">
        <v>8272</v>
      </c>
      <c r="S793" s="11">
        <f t="shared" si="50"/>
        <v>2011</v>
      </c>
    </row>
    <row r="794" spans="1:19" ht="43.2" hidden="1" x14ac:dyDescent="0.55000000000000004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s="10">
        <f t="shared" si="48"/>
        <v>42114.252951388888</v>
      </c>
      <c r="L794" t="b">
        <v>0</v>
      </c>
      <c r="M794">
        <v>292</v>
      </c>
      <c r="N794" t="b">
        <v>0</v>
      </c>
      <c r="O794">
        <f t="shared" si="49"/>
        <v>9</v>
      </c>
      <c r="P794" s="11">
        <f t="shared" si="51"/>
        <v>29.24</v>
      </c>
      <c r="Q794" s="13" t="s">
        <v>8288</v>
      </c>
      <c r="R794" s="11" t="s">
        <v>8289</v>
      </c>
      <c r="S794" s="11">
        <f t="shared" si="50"/>
        <v>2015</v>
      </c>
    </row>
    <row r="795" spans="1:19" ht="57.6" hidden="1" x14ac:dyDescent="0.55000000000000004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s="10">
        <f t="shared" si="48"/>
        <v>41814.367800925924</v>
      </c>
      <c r="L795" t="b">
        <v>0</v>
      </c>
      <c r="M795">
        <v>94</v>
      </c>
      <c r="N795" t="b">
        <v>1</v>
      </c>
      <c r="O795">
        <f t="shared" si="49"/>
        <v>107</v>
      </c>
      <c r="P795" s="11">
        <f t="shared" si="51"/>
        <v>90.82</v>
      </c>
      <c r="Q795" s="13" t="s">
        <v>8274</v>
      </c>
      <c r="R795" s="11" t="s">
        <v>8316</v>
      </c>
      <c r="S795" s="11">
        <f t="shared" si="50"/>
        <v>2014</v>
      </c>
    </row>
    <row r="796" spans="1:19" ht="28.8" hidden="1" x14ac:dyDescent="0.55000000000000004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s="10">
        <f t="shared" si="48"/>
        <v>42068.307002314818</v>
      </c>
      <c r="L796" t="b">
        <v>0</v>
      </c>
      <c r="M796">
        <v>44</v>
      </c>
      <c r="N796" t="b">
        <v>1</v>
      </c>
      <c r="O796">
        <f t="shared" si="49"/>
        <v>142</v>
      </c>
      <c r="P796" s="11">
        <f t="shared" si="51"/>
        <v>193.84</v>
      </c>
      <c r="Q796" s="13" t="s">
        <v>8267</v>
      </c>
      <c r="R796" s="11" t="s">
        <v>8268</v>
      </c>
      <c r="S796" s="11">
        <f t="shared" si="50"/>
        <v>2015</v>
      </c>
    </row>
    <row r="797" spans="1:19" ht="43.2" hidden="1" x14ac:dyDescent="0.55000000000000004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s="10">
        <f t="shared" si="48"/>
        <v>41794.072337962964</v>
      </c>
      <c r="L797" t="b">
        <v>0</v>
      </c>
      <c r="M797">
        <v>58</v>
      </c>
      <c r="N797" t="b">
        <v>1</v>
      </c>
      <c r="O797">
        <f t="shared" si="49"/>
        <v>106</v>
      </c>
      <c r="P797" s="11">
        <f t="shared" si="51"/>
        <v>146.88</v>
      </c>
      <c r="Q797" s="13" t="s">
        <v>8267</v>
      </c>
      <c r="R797" s="11" t="s">
        <v>8268</v>
      </c>
      <c r="S797" s="11">
        <f t="shared" si="50"/>
        <v>2014</v>
      </c>
    </row>
    <row r="798" spans="1:19" ht="28.8" hidden="1" x14ac:dyDescent="0.55000000000000004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s="10">
        <f t="shared" si="48"/>
        <v>42299.130162037036</v>
      </c>
      <c r="L798" t="b">
        <v>0</v>
      </c>
      <c r="M798">
        <v>72</v>
      </c>
      <c r="N798" t="b">
        <v>0</v>
      </c>
      <c r="O798">
        <f t="shared" si="49"/>
        <v>11</v>
      </c>
      <c r="P798" s="11">
        <f t="shared" si="51"/>
        <v>117.65</v>
      </c>
      <c r="Q798" s="13" t="s">
        <v>8274</v>
      </c>
      <c r="R798" s="11" t="s">
        <v>8314</v>
      </c>
      <c r="S798" s="11">
        <f t="shared" si="50"/>
        <v>2015</v>
      </c>
    </row>
    <row r="799" spans="1:19" ht="28.8" hidden="1" x14ac:dyDescent="0.55000000000000004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s="10">
        <f t="shared" si="48"/>
        <v>42736.732893518521</v>
      </c>
      <c r="L799" t="b">
        <v>1</v>
      </c>
      <c r="M799">
        <v>160</v>
      </c>
      <c r="N799" t="b">
        <v>1</v>
      </c>
      <c r="O799">
        <f t="shared" si="49"/>
        <v>282</v>
      </c>
      <c r="P799" s="11">
        <f t="shared" si="51"/>
        <v>52.79</v>
      </c>
      <c r="Q799" s="13" t="s">
        <v>8295</v>
      </c>
      <c r="R799" s="11" t="s">
        <v>8296</v>
      </c>
      <c r="S799" s="11">
        <f t="shared" si="50"/>
        <v>2017</v>
      </c>
    </row>
    <row r="800" spans="1:19" ht="43.2" hidden="1" x14ac:dyDescent="0.55000000000000004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s="10">
        <f t="shared" si="48"/>
        <v>40736.115011574075</v>
      </c>
      <c r="L800" t="b">
        <v>0</v>
      </c>
      <c r="M800">
        <v>53</v>
      </c>
      <c r="N800" t="b">
        <v>1</v>
      </c>
      <c r="O800">
        <f t="shared" si="49"/>
        <v>105</v>
      </c>
      <c r="P800" s="11">
        <f t="shared" si="51"/>
        <v>158.96</v>
      </c>
      <c r="Q800" s="13" t="s">
        <v>8282</v>
      </c>
      <c r="R800" s="11" t="s">
        <v>8283</v>
      </c>
      <c r="S800" s="11">
        <f t="shared" si="50"/>
        <v>2011</v>
      </c>
    </row>
    <row r="801" spans="1:19" ht="28.8" hidden="1" x14ac:dyDescent="0.55000000000000004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s="10">
        <f t="shared" si="48"/>
        <v>42567.264178240745</v>
      </c>
      <c r="L801" t="b">
        <v>0</v>
      </c>
      <c r="M801">
        <v>99</v>
      </c>
      <c r="N801" t="b">
        <v>1</v>
      </c>
      <c r="O801">
        <f t="shared" si="49"/>
        <v>168</v>
      </c>
      <c r="P801" s="11">
        <f t="shared" si="51"/>
        <v>84.86</v>
      </c>
      <c r="Q801" s="13" t="s">
        <v>8274</v>
      </c>
      <c r="R801" s="11" t="s">
        <v>8314</v>
      </c>
      <c r="S801" s="11">
        <f t="shared" si="50"/>
        <v>2016</v>
      </c>
    </row>
    <row r="802" spans="1:19" ht="43.2" hidden="1" x14ac:dyDescent="0.55000000000000004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s="10">
        <f t="shared" si="48"/>
        <v>42670.602673611109</v>
      </c>
      <c r="L802" t="b">
        <v>0</v>
      </c>
      <c r="M802">
        <v>111</v>
      </c>
      <c r="N802" t="b">
        <v>1</v>
      </c>
      <c r="O802">
        <f t="shared" si="49"/>
        <v>168</v>
      </c>
      <c r="P802" s="11">
        <f t="shared" si="51"/>
        <v>75.67</v>
      </c>
      <c r="Q802" s="13" t="s">
        <v>8293</v>
      </c>
      <c r="R802" s="11" t="s">
        <v>8309</v>
      </c>
      <c r="S802" s="11">
        <f t="shared" si="50"/>
        <v>2016</v>
      </c>
    </row>
    <row r="803" spans="1:19" hidden="1" x14ac:dyDescent="0.55000000000000004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s="10">
        <f t="shared" si="48"/>
        <v>40763.691423611112</v>
      </c>
      <c r="L803" t="b">
        <v>0</v>
      </c>
      <c r="M803">
        <v>71</v>
      </c>
      <c r="N803" t="b">
        <v>1</v>
      </c>
      <c r="O803">
        <f t="shared" si="49"/>
        <v>104</v>
      </c>
      <c r="P803" s="11">
        <f t="shared" si="51"/>
        <v>117.68</v>
      </c>
      <c r="Q803" s="13" t="s">
        <v>8282</v>
      </c>
      <c r="R803" s="11" t="s">
        <v>8283</v>
      </c>
      <c r="S803" s="11">
        <f t="shared" si="50"/>
        <v>2011</v>
      </c>
    </row>
    <row r="804" spans="1:19" ht="43.2" hidden="1" x14ac:dyDescent="0.55000000000000004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s="10">
        <f t="shared" si="48"/>
        <v>41370.800185185188</v>
      </c>
      <c r="L804" t="b">
        <v>0</v>
      </c>
      <c r="M804">
        <v>148</v>
      </c>
      <c r="N804" t="b">
        <v>1</v>
      </c>
      <c r="O804">
        <f t="shared" si="49"/>
        <v>104</v>
      </c>
      <c r="P804" s="11">
        <f t="shared" si="51"/>
        <v>56.41</v>
      </c>
      <c r="Q804" s="13" t="s">
        <v>8282</v>
      </c>
      <c r="R804" s="11" t="s">
        <v>8283</v>
      </c>
      <c r="S804" s="11">
        <f t="shared" si="50"/>
        <v>2013</v>
      </c>
    </row>
    <row r="805" spans="1:19" ht="28.8" hidden="1" x14ac:dyDescent="0.55000000000000004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s="10">
        <f t="shared" si="48"/>
        <v>42549.665717592594</v>
      </c>
      <c r="L805" t="b">
        <v>0</v>
      </c>
      <c r="M805">
        <v>47</v>
      </c>
      <c r="N805" t="b">
        <v>1</v>
      </c>
      <c r="O805">
        <f t="shared" si="49"/>
        <v>104</v>
      </c>
      <c r="P805" s="11">
        <f t="shared" si="51"/>
        <v>177.62</v>
      </c>
      <c r="Q805" s="13" t="s">
        <v>8274</v>
      </c>
      <c r="R805" s="11" t="s">
        <v>8275</v>
      </c>
      <c r="S805" s="11">
        <f t="shared" si="50"/>
        <v>2016</v>
      </c>
    </row>
    <row r="806" spans="1:19" ht="43.2" hidden="1" x14ac:dyDescent="0.55000000000000004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s="10">
        <f t="shared" si="48"/>
        <v>41975.901180555549</v>
      </c>
      <c r="L806" t="b">
        <v>0</v>
      </c>
      <c r="M806">
        <v>47</v>
      </c>
      <c r="N806" t="b">
        <v>1</v>
      </c>
      <c r="O806">
        <f t="shared" si="49"/>
        <v>166</v>
      </c>
      <c r="P806" s="11">
        <f t="shared" si="51"/>
        <v>177.02</v>
      </c>
      <c r="Q806" s="13" t="s">
        <v>8274</v>
      </c>
      <c r="R806" s="11" t="s">
        <v>8314</v>
      </c>
      <c r="S806" s="11">
        <f t="shared" si="50"/>
        <v>2014</v>
      </c>
    </row>
    <row r="807" spans="1:19" ht="28.8" hidden="1" x14ac:dyDescent="0.55000000000000004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s="10">
        <f t="shared" si="48"/>
        <v>41381.50577546296</v>
      </c>
      <c r="L807" t="b">
        <v>0</v>
      </c>
      <c r="M807">
        <v>125</v>
      </c>
      <c r="N807" t="b">
        <v>0</v>
      </c>
      <c r="O807">
        <f t="shared" si="49"/>
        <v>22</v>
      </c>
      <c r="P807" s="11">
        <f t="shared" si="51"/>
        <v>66.52</v>
      </c>
      <c r="Q807" s="13" t="s">
        <v>8267</v>
      </c>
      <c r="R807" s="11" t="s">
        <v>8273</v>
      </c>
      <c r="S807" s="11">
        <f t="shared" si="50"/>
        <v>2013</v>
      </c>
    </row>
    <row r="808" spans="1:19" ht="43.2" hidden="1" x14ac:dyDescent="0.55000000000000004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s="10">
        <f t="shared" si="48"/>
        <v>40638.828009259261</v>
      </c>
      <c r="L808" t="b">
        <v>1</v>
      </c>
      <c r="M808">
        <v>95</v>
      </c>
      <c r="N808" t="b">
        <v>1</v>
      </c>
      <c r="O808">
        <f t="shared" si="49"/>
        <v>138</v>
      </c>
      <c r="P808" s="11">
        <f t="shared" si="51"/>
        <v>87.44</v>
      </c>
      <c r="Q808" s="13" t="s">
        <v>8276</v>
      </c>
      <c r="R808" s="11" t="s">
        <v>8306</v>
      </c>
      <c r="S808" s="11">
        <f t="shared" si="50"/>
        <v>2011</v>
      </c>
    </row>
    <row r="809" spans="1:19" ht="43.2" hidden="1" x14ac:dyDescent="0.55000000000000004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s="10">
        <f t="shared" si="48"/>
        <v>42331.378923611104</v>
      </c>
      <c r="L809" t="b">
        <v>0</v>
      </c>
      <c r="M809">
        <v>391</v>
      </c>
      <c r="N809" t="b">
        <v>1</v>
      </c>
      <c r="O809">
        <f t="shared" si="49"/>
        <v>332</v>
      </c>
      <c r="P809" s="11">
        <f t="shared" si="51"/>
        <v>21.23</v>
      </c>
      <c r="Q809" s="13" t="s">
        <v>8290</v>
      </c>
      <c r="R809" s="11" t="s">
        <v>8308</v>
      </c>
      <c r="S809" s="11">
        <f t="shared" si="50"/>
        <v>2015</v>
      </c>
    </row>
    <row r="810" spans="1:19" ht="43.2" hidden="1" x14ac:dyDescent="0.55000000000000004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s="10">
        <f t="shared" si="48"/>
        <v>41304.751284722224</v>
      </c>
      <c r="L810" t="b">
        <v>0</v>
      </c>
      <c r="M810">
        <v>136</v>
      </c>
      <c r="N810" t="b">
        <v>1</v>
      </c>
      <c r="O810">
        <f t="shared" si="49"/>
        <v>111</v>
      </c>
      <c r="P810" s="11">
        <f t="shared" si="51"/>
        <v>61.03</v>
      </c>
      <c r="Q810" s="13" t="s">
        <v>8282</v>
      </c>
      <c r="R810" s="11" t="s">
        <v>8311</v>
      </c>
      <c r="S810" s="11">
        <f t="shared" si="50"/>
        <v>2013</v>
      </c>
    </row>
    <row r="811" spans="1:19" ht="43.2" hidden="1" x14ac:dyDescent="0.55000000000000004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s="10">
        <f t="shared" si="48"/>
        <v>42405.67260416667</v>
      </c>
      <c r="L811" t="b">
        <v>0</v>
      </c>
      <c r="M811">
        <v>102</v>
      </c>
      <c r="N811" t="b">
        <v>1</v>
      </c>
      <c r="O811">
        <f t="shared" si="49"/>
        <v>165</v>
      </c>
      <c r="P811" s="11">
        <f t="shared" si="51"/>
        <v>81.099999999999994</v>
      </c>
      <c r="Q811" s="13" t="s">
        <v>8295</v>
      </c>
      <c r="R811" s="11" t="s">
        <v>8296</v>
      </c>
      <c r="S811" s="11">
        <f t="shared" si="50"/>
        <v>2016</v>
      </c>
    </row>
    <row r="812" spans="1:19" ht="43.2" hidden="1" x14ac:dyDescent="0.55000000000000004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s="10">
        <f t="shared" si="48"/>
        <v>41828.664456018516</v>
      </c>
      <c r="L812" t="b">
        <v>0</v>
      </c>
      <c r="M812">
        <v>27</v>
      </c>
      <c r="N812" t="b">
        <v>0</v>
      </c>
      <c r="O812">
        <f t="shared" si="49"/>
        <v>24</v>
      </c>
      <c r="P812" s="11">
        <f t="shared" si="51"/>
        <v>305.77999999999997</v>
      </c>
      <c r="Q812" s="13" t="s">
        <v>8293</v>
      </c>
      <c r="R812" s="11" t="s">
        <v>8294</v>
      </c>
      <c r="S812" s="11">
        <f t="shared" si="50"/>
        <v>2014</v>
      </c>
    </row>
    <row r="813" spans="1:19" ht="28.8" hidden="1" x14ac:dyDescent="0.55000000000000004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s="10">
        <f t="shared" si="48"/>
        <v>41591.737974537034</v>
      </c>
      <c r="L813" t="b">
        <v>1</v>
      </c>
      <c r="M813">
        <v>82</v>
      </c>
      <c r="N813" t="b">
        <v>1</v>
      </c>
      <c r="O813">
        <f t="shared" si="49"/>
        <v>103</v>
      </c>
      <c r="P813" s="11">
        <f t="shared" si="51"/>
        <v>100.5</v>
      </c>
      <c r="Q813" s="13" t="s">
        <v>8274</v>
      </c>
      <c r="R813" s="11" t="s">
        <v>8275</v>
      </c>
      <c r="S813" s="11">
        <f t="shared" si="50"/>
        <v>2013</v>
      </c>
    </row>
    <row r="814" spans="1:19" ht="43.2" hidden="1" x14ac:dyDescent="0.55000000000000004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s="10">
        <f t="shared" si="48"/>
        <v>41845.809166666666</v>
      </c>
      <c r="L814" t="b">
        <v>0</v>
      </c>
      <c r="M814">
        <v>25</v>
      </c>
      <c r="N814" t="b">
        <v>1</v>
      </c>
      <c r="O814">
        <f t="shared" si="49"/>
        <v>103</v>
      </c>
      <c r="P814" s="11">
        <f t="shared" si="51"/>
        <v>329.2</v>
      </c>
      <c r="Q814" s="13" t="s">
        <v>8274</v>
      </c>
      <c r="R814" s="11" t="s">
        <v>8316</v>
      </c>
      <c r="S814" s="11">
        <f t="shared" si="50"/>
        <v>2014</v>
      </c>
    </row>
    <row r="815" spans="1:19" ht="43.2" hidden="1" x14ac:dyDescent="0.55000000000000004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s="10">
        <f t="shared" si="48"/>
        <v>42262.096782407403</v>
      </c>
      <c r="L815" t="b">
        <v>1</v>
      </c>
      <c r="M815">
        <v>71</v>
      </c>
      <c r="N815" t="b">
        <v>1</v>
      </c>
      <c r="O815">
        <f t="shared" si="49"/>
        <v>103</v>
      </c>
      <c r="P815" s="11">
        <f t="shared" si="51"/>
        <v>115.87</v>
      </c>
      <c r="Q815" s="13" t="s">
        <v>8274</v>
      </c>
      <c r="R815" s="11" t="s">
        <v>8275</v>
      </c>
      <c r="S815" s="11">
        <f t="shared" si="50"/>
        <v>2015</v>
      </c>
    </row>
    <row r="816" spans="1:19" ht="43.2" hidden="1" x14ac:dyDescent="0.55000000000000004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s="10">
        <f t="shared" si="48"/>
        <v>41798.94027777778</v>
      </c>
      <c r="L816" t="b">
        <v>0</v>
      </c>
      <c r="M816">
        <v>94</v>
      </c>
      <c r="N816" t="b">
        <v>1</v>
      </c>
      <c r="O816">
        <f t="shared" si="49"/>
        <v>103</v>
      </c>
      <c r="P816" s="11">
        <f t="shared" si="51"/>
        <v>87.36</v>
      </c>
      <c r="Q816" s="13" t="s">
        <v>8274</v>
      </c>
      <c r="R816" s="11" t="s">
        <v>8275</v>
      </c>
      <c r="S816" s="11">
        <f t="shared" si="50"/>
        <v>2014</v>
      </c>
    </row>
    <row r="817" spans="1:19" ht="43.2" hidden="1" x14ac:dyDescent="0.55000000000000004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s="10">
        <f t="shared" si="48"/>
        <v>40848.198333333334</v>
      </c>
      <c r="L817" t="b">
        <v>0</v>
      </c>
      <c r="M817">
        <v>62</v>
      </c>
      <c r="N817" t="b">
        <v>1</v>
      </c>
      <c r="O817">
        <f t="shared" si="49"/>
        <v>103</v>
      </c>
      <c r="P817" s="11">
        <f t="shared" si="51"/>
        <v>132.44</v>
      </c>
      <c r="Q817" s="13" t="s">
        <v>8282</v>
      </c>
      <c r="R817" s="11" t="s">
        <v>8303</v>
      </c>
      <c r="S817" s="11">
        <f t="shared" si="50"/>
        <v>2011</v>
      </c>
    </row>
    <row r="818" spans="1:19" ht="43.2" hidden="1" x14ac:dyDescent="0.55000000000000004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s="10">
        <f t="shared" si="48"/>
        <v>40845.14975694444</v>
      </c>
      <c r="L818" t="b">
        <v>0</v>
      </c>
      <c r="M818">
        <v>116</v>
      </c>
      <c r="N818" t="b">
        <v>1</v>
      </c>
      <c r="O818">
        <f t="shared" si="49"/>
        <v>103</v>
      </c>
      <c r="P818" s="11">
        <f t="shared" si="51"/>
        <v>70.78</v>
      </c>
      <c r="Q818" s="13" t="s">
        <v>8282</v>
      </c>
      <c r="R818" s="11" t="s">
        <v>8303</v>
      </c>
      <c r="S818" s="11">
        <f t="shared" si="50"/>
        <v>2011</v>
      </c>
    </row>
    <row r="819" spans="1:19" hidden="1" x14ac:dyDescent="0.55000000000000004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s="10">
        <f t="shared" si="48"/>
        <v>42576.697569444441</v>
      </c>
      <c r="L819" t="b">
        <v>0</v>
      </c>
      <c r="M819">
        <v>54</v>
      </c>
      <c r="N819" t="b">
        <v>1</v>
      </c>
      <c r="O819">
        <f t="shared" si="49"/>
        <v>109</v>
      </c>
      <c r="P819" s="11">
        <f t="shared" si="51"/>
        <v>151.97999999999999</v>
      </c>
      <c r="Q819" s="13" t="s">
        <v>8274</v>
      </c>
      <c r="R819" s="11" t="s">
        <v>8275</v>
      </c>
      <c r="S819" s="11">
        <f t="shared" si="50"/>
        <v>2016</v>
      </c>
    </row>
    <row r="820" spans="1:19" ht="43.2" hidden="1" x14ac:dyDescent="0.55000000000000004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s="10">
        <f t="shared" si="48"/>
        <v>42247.803912037038</v>
      </c>
      <c r="L820" t="b">
        <v>1</v>
      </c>
      <c r="M820">
        <v>122</v>
      </c>
      <c r="N820" t="b">
        <v>0</v>
      </c>
      <c r="O820">
        <f t="shared" si="49"/>
        <v>36</v>
      </c>
      <c r="P820" s="11">
        <f t="shared" si="51"/>
        <v>67.14</v>
      </c>
      <c r="Q820" s="13" t="s">
        <v>8295</v>
      </c>
      <c r="R820" s="11" t="s">
        <v>8296</v>
      </c>
      <c r="S820" s="11">
        <f t="shared" si="50"/>
        <v>2015</v>
      </c>
    </row>
    <row r="821" spans="1:19" ht="43.2" hidden="1" x14ac:dyDescent="0.55000000000000004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s="10">
        <f t="shared" si="48"/>
        <v>42142.767106481479</v>
      </c>
      <c r="L821" t="b">
        <v>0</v>
      </c>
      <c r="M821">
        <v>11</v>
      </c>
      <c r="N821" t="b">
        <v>0</v>
      </c>
      <c r="O821">
        <f t="shared" si="49"/>
        <v>10</v>
      </c>
      <c r="P821" s="11">
        <f t="shared" si="51"/>
        <v>744.55</v>
      </c>
      <c r="Q821" s="13" t="s">
        <v>8279</v>
      </c>
      <c r="R821" s="11" t="s">
        <v>8298</v>
      </c>
      <c r="S821" s="11">
        <f t="shared" si="50"/>
        <v>2015</v>
      </c>
    </row>
    <row r="822" spans="1:19" ht="43.2" hidden="1" x14ac:dyDescent="0.55000000000000004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s="10">
        <f t="shared" si="48"/>
        <v>41695.016782407409</v>
      </c>
      <c r="L822" t="b">
        <v>0</v>
      </c>
      <c r="M822">
        <v>84</v>
      </c>
      <c r="N822" t="b">
        <v>1</v>
      </c>
      <c r="O822">
        <f t="shared" si="49"/>
        <v>327</v>
      </c>
      <c r="P822" s="11">
        <f t="shared" si="51"/>
        <v>97.3</v>
      </c>
      <c r="Q822" s="13" t="s">
        <v>8290</v>
      </c>
      <c r="R822" s="11" t="s">
        <v>8308</v>
      </c>
      <c r="S822" s="11">
        <f t="shared" si="50"/>
        <v>2014</v>
      </c>
    </row>
    <row r="823" spans="1:19" ht="43.2" hidden="1" x14ac:dyDescent="0.55000000000000004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s="10">
        <f t="shared" si="48"/>
        <v>41754.564328703702</v>
      </c>
      <c r="L823" t="b">
        <v>0</v>
      </c>
      <c r="M823">
        <v>32</v>
      </c>
      <c r="N823" t="b">
        <v>1</v>
      </c>
      <c r="O823">
        <f t="shared" si="49"/>
        <v>102</v>
      </c>
      <c r="P823" s="11">
        <f t="shared" si="51"/>
        <v>255.17</v>
      </c>
      <c r="Q823" s="13" t="s">
        <v>8274</v>
      </c>
      <c r="R823" s="11" t="s">
        <v>8316</v>
      </c>
      <c r="S823" s="11">
        <f t="shared" si="50"/>
        <v>2014</v>
      </c>
    </row>
    <row r="824" spans="1:19" hidden="1" x14ac:dyDescent="0.55000000000000004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s="10">
        <f t="shared" si="48"/>
        <v>41291.661550925928</v>
      </c>
      <c r="L824" t="b">
        <v>1</v>
      </c>
      <c r="M824">
        <v>234</v>
      </c>
      <c r="N824" t="b">
        <v>1</v>
      </c>
      <c r="O824">
        <f t="shared" si="49"/>
        <v>163</v>
      </c>
      <c r="P824" s="11">
        <f t="shared" si="51"/>
        <v>34.869999999999997</v>
      </c>
      <c r="Q824" s="13" t="s">
        <v>8279</v>
      </c>
      <c r="R824" s="11" t="s">
        <v>8299</v>
      </c>
      <c r="S824" s="11">
        <f t="shared" si="50"/>
        <v>2013</v>
      </c>
    </row>
    <row r="825" spans="1:19" ht="43.2" hidden="1" x14ac:dyDescent="0.55000000000000004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s="10">
        <f t="shared" si="48"/>
        <v>41656.762638888889</v>
      </c>
      <c r="L825" t="b">
        <v>1</v>
      </c>
      <c r="M825">
        <v>105</v>
      </c>
      <c r="N825" t="b">
        <v>1</v>
      </c>
      <c r="O825">
        <f t="shared" si="49"/>
        <v>125</v>
      </c>
      <c r="P825" s="11">
        <f t="shared" si="51"/>
        <v>77.64</v>
      </c>
      <c r="Q825" s="13" t="s">
        <v>8282</v>
      </c>
      <c r="R825" s="11" t="s">
        <v>8283</v>
      </c>
      <c r="S825" s="11">
        <f t="shared" si="50"/>
        <v>2014</v>
      </c>
    </row>
    <row r="826" spans="1:19" ht="43.2" hidden="1" x14ac:dyDescent="0.55000000000000004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s="10">
        <f t="shared" si="48"/>
        <v>40765.876886574071</v>
      </c>
      <c r="L826" t="b">
        <v>1</v>
      </c>
      <c r="M826">
        <v>162</v>
      </c>
      <c r="N826" t="b">
        <v>1</v>
      </c>
      <c r="O826">
        <f t="shared" si="49"/>
        <v>113</v>
      </c>
      <c r="P826" s="11">
        <f t="shared" si="51"/>
        <v>50.22</v>
      </c>
      <c r="Q826" s="13" t="s">
        <v>8276</v>
      </c>
      <c r="R826" s="11" t="s">
        <v>8306</v>
      </c>
      <c r="S826" s="11">
        <f t="shared" si="50"/>
        <v>2011</v>
      </c>
    </row>
    <row r="827" spans="1:19" ht="43.2" hidden="1" x14ac:dyDescent="0.55000000000000004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s="10">
        <f t="shared" si="48"/>
        <v>42137.395798611105</v>
      </c>
      <c r="L827" t="b">
        <v>1</v>
      </c>
      <c r="M827">
        <v>70</v>
      </c>
      <c r="N827" t="b">
        <v>1</v>
      </c>
      <c r="O827">
        <f t="shared" si="49"/>
        <v>102</v>
      </c>
      <c r="P827" s="11">
        <f t="shared" si="51"/>
        <v>116</v>
      </c>
      <c r="Q827" s="13" t="s">
        <v>8274</v>
      </c>
      <c r="R827" s="11" t="s">
        <v>8275</v>
      </c>
      <c r="S827" s="11">
        <f t="shared" si="50"/>
        <v>2015</v>
      </c>
    </row>
    <row r="828" spans="1:19" ht="43.2" hidden="1" x14ac:dyDescent="0.55000000000000004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s="10">
        <f t="shared" si="48"/>
        <v>42064.220069444447</v>
      </c>
      <c r="L828" t="b">
        <v>0</v>
      </c>
      <c r="M828">
        <v>40</v>
      </c>
      <c r="N828" t="b">
        <v>1</v>
      </c>
      <c r="O828">
        <f t="shared" si="49"/>
        <v>101</v>
      </c>
      <c r="P828" s="11">
        <f t="shared" si="51"/>
        <v>202.85</v>
      </c>
      <c r="Q828" s="13" t="s">
        <v>8274</v>
      </c>
      <c r="R828" s="11" t="s">
        <v>8275</v>
      </c>
      <c r="S828" s="11">
        <f t="shared" si="50"/>
        <v>2015</v>
      </c>
    </row>
    <row r="829" spans="1:19" ht="43.2" hidden="1" x14ac:dyDescent="0.55000000000000004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s="10">
        <f t="shared" si="48"/>
        <v>42041.714178240742</v>
      </c>
      <c r="L829" t="b">
        <v>0</v>
      </c>
      <c r="M829">
        <v>57</v>
      </c>
      <c r="N829" t="b">
        <v>1</v>
      </c>
      <c r="O829">
        <f t="shared" si="49"/>
        <v>101</v>
      </c>
      <c r="P829" s="11">
        <f t="shared" si="51"/>
        <v>142.28</v>
      </c>
      <c r="Q829" s="13" t="s">
        <v>8274</v>
      </c>
      <c r="R829" s="11" t="s">
        <v>8275</v>
      </c>
      <c r="S829" s="11">
        <f t="shared" si="50"/>
        <v>2015</v>
      </c>
    </row>
    <row r="830" spans="1:19" ht="43.2" hidden="1" x14ac:dyDescent="0.55000000000000004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s="10">
        <f t="shared" si="48"/>
        <v>42452.666770833333</v>
      </c>
      <c r="L830" t="b">
        <v>0</v>
      </c>
      <c r="M830">
        <v>218</v>
      </c>
      <c r="N830" t="b">
        <v>1</v>
      </c>
      <c r="O830">
        <f t="shared" si="49"/>
        <v>108</v>
      </c>
      <c r="P830" s="11">
        <f t="shared" si="51"/>
        <v>37.200000000000003</v>
      </c>
      <c r="Q830" s="13" t="s">
        <v>8290</v>
      </c>
      <c r="R830" s="11" t="s">
        <v>8308</v>
      </c>
      <c r="S830" s="11">
        <f t="shared" si="50"/>
        <v>2016</v>
      </c>
    </row>
    <row r="831" spans="1:19" ht="43.2" hidden="1" x14ac:dyDescent="0.55000000000000004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s="10">
        <f t="shared" si="48"/>
        <v>41226.648576388885</v>
      </c>
      <c r="L831" t="b">
        <v>0</v>
      </c>
      <c r="M831">
        <v>170</v>
      </c>
      <c r="N831" t="b">
        <v>1</v>
      </c>
      <c r="O831">
        <f t="shared" si="49"/>
        <v>203</v>
      </c>
      <c r="P831" s="11">
        <f t="shared" si="51"/>
        <v>47.68</v>
      </c>
      <c r="Q831" s="13" t="s">
        <v>8282</v>
      </c>
      <c r="R831" s="11" t="s">
        <v>8286</v>
      </c>
      <c r="S831" s="11">
        <f t="shared" si="50"/>
        <v>2012</v>
      </c>
    </row>
    <row r="832" spans="1:19" ht="57.6" hidden="1" x14ac:dyDescent="0.55000000000000004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s="10">
        <f t="shared" si="48"/>
        <v>42343.998043981483</v>
      </c>
      <c r="L832" t="b">
        <v>0</v>
      </c>
      <c r="M832">
        <v>101</v>
      </c>
      <c r="N832" t="b">
        <v>1</v>
      </c>
      <c r="O832">
        <f t="shared" si="49"/>
        <v>103</v>
      </c>
      <c r="P832" s="11">
        <f t="shared" si="51"/>
        <v>80.180000000000007</v>
      </c>
      <c r="Q832" s="13" t="s">
        <v>8282</v>
      </c>
      <c r="R832" s="11" t="s">
        <v>8303</v>
      </c>
      <c r="S832" s="11">
        <f t="shared" si="50"/>
        <v>2015</v>
      </c>
    </row>
    <row r="833" spans="1:19" ht="43.2" hidden="1" x14ac:dyDescent="0.55000000000000004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s="10">
        <f t="shared" si="48"/>
        <v>41579.847997685189</v>
      </c>
      <c r="L833" t="b">
        <v>0</v>
      </c>
      <c r="M833">
        <v>108</v>
      </c>
      <c r="N833" t="b">
        <v>1</v>
      </c>
      <c r="O833">
        <f t="shared" si="49"/>
        <v>101</v>
      </c>
      <c r="P833" s="11">
        <f t="shared" si="51"/>
        <v>74.95</v>
      </c>
      <c r="Q833" s="13" t="s">
        <v>8282</v>
      </c>
      <c r="R833" s="11" t="s">
        <v>8283</v>
      </c>
      <c r="S833" s="11">
        <f t="shared" si="50"/>
        <v>2013</v>
      </c>
    </row>
    <row r="834" spans="1:19" ht="28.8" hidden="1" x14ac:dyDescent="0.55000000000000004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s="10">
        <f t="shared" ref="K834:K897" si="52">(((J834/60)/60)/24)+DATE(1970,1,1)</f>
        <v>42187.125625000001</v>
      </c>
      <c r="L834" t="b">
        <v>0</v>
      </c>
      <c r="M834">
        <v>109</v>
      </c>
      <c r="N834" t="b">
        <v>1</v>
      </c>
      <c r="O834">
        <f t="shared" ref="O834:O897" si="53">ROUND(E834/D834*100,0)</f>
        <v>108</v>
      </c>
      <c r="P834" s="11">
        <f t="shared" si="51"/>
        <v>74.23</v>
      </c>
      <c r="Q834" s="13" t="s">
        <v>8293</v>
      </c>
      <c r="R834" s="11" t="s">
        <v>8309</v>
      </c>
      <c r="S834" s="11">
        <f t="shared" ref="S834:S897" si="54">YEAR(K834)</f>
        <v>2015</v>
      </c>
    </row>
    <row r="835" spans="1:19" ht="43.2" hidden="1" x14ac:dyDescent="0.55000000000000004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s="10">
        <f t="shared" si="52"/>
        <v>42053.732627314821</v>
      </c>
      <c r="L835" t="b">
        <v>0</v>
      </c>
      <c r="M835">
        <v>77</v>
      </c>
      <c r="N835" t="b">
        <v>1</v>
      </c>
      <c r="O835">
        <f t="shared" si="53"/>
        <v>101</v>
      </c>
      <c r="P835" s="11">
        <f t="shared" ref="P835:P898" si="55">IFERROR(ROUND(E835/M835,2),0)</f>
        <v>104.99</v>
      </c>
      <c r="Q835" s="13" t="s">
        <v>8274</v>
      </c>
      <c r="R835" s="11" t="s">
        <v>8275</v>
      </c>
      <c r="S835" s="11">
        <f t="shared" si="54"/>
        <v>2015</v>
      </c>
    </row>
    <row r="836" spans="1:19" ht="43.2" hidden="1" x14ac:dyDescent="0.55000000000000004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s="10">
        <f t="shared" si="52"/>
        <v>40536.111550925925</v>
      </c>
      <c r="L836" t="b">
        <v>0</v>
      </c>
      <c r="M836">
        <v>92</v>
      </c>
      <c r="N836" t="b">
        <v>1</v>
      </c>
      <c r="O836">
        <f t="shared" si="53"/>
        <v>101</v>
      </c>
      <c r="P836" s="11">
        <f t="shared" si="55"/>
        <v>87.83</v>
      </c>
      <c r="Q836" s="13" t="s">
        <v>8282</v>
      </c>
      <c r="R836" s="11" t="s">
        <v>8283</v>
      </c>
      <c r="S836" s="11">
        <f t="shared" si="54"/>
        <v>2010</v>
      </c>
    </row>
    <row r="837" spans="1:19" ht="43.2" hidden="1" x14ac:dyDescent="0.55000000000000004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s="10">
        <f t="shared" si="52"/>
        <v>41417.228043981479</v>
      </c>
      <c r="L837" t="b">
        <v>0</v>
      </c>
      <c r="M837">
        <v>123</v>
      </c>
      <c r="N837" t="b">
        <v>0</v>
      </c>
      <c r="O837">
        <f t="shared" si="53"/>
        <v>9</v>
      </c>
      <c r="P837" s="11">
        <f t="shared" si="55"/>
        <v>65.67</v>
      </c>
      <c r="Q837" s="13" t="s">
        <v>8290</v>
      </c>
      <c r="R837" s="11" t="s">
        <v>8291</v>
      </c>
      <c r="S837" s="11">
        <f t="shared" si="54"/>
        <v>2013</v>
      </c>
    </row>
    <row r="838" spans="1:19" ht="28.8" hidden="1" x14ac:dyDescent="0.55000000000000004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s="10">
        <f t="shared" si="52"/>
        <v>42045.50535879629</v>
      </c>
      <c r="L838" t="b">
        <v>0</v>
      </c>
      <c r="M838">
        <v>236</v>
      </c>
      <c r="N838" t="b">
        <v>0</v>
      </c>
      <c r="O838">
        <f t="shared" si="53"/>
        <v>29</v>
      </c>
      <c r="P838" s="11">
        <f t="shared" si="55"/>
        <v>34.22</v>
      </c>
      <c r="Q838" s="13" t="s">
        <v>8290</v>
      </c>
      <c r="R838" s="11" t="s">
        <v>8291</v>
      </c>
      <c r="S838" s="11">
        <f t="shared" si="54"/>
        <v>2015</v>
      </c>
    </row>
    <row r="839" spans="1:19" ht="43.2" hidden="1" x14ac:dyDescent="0.55000000000000004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s="10">
        <f t="shared" si="52"/>
        <v>41591.964537037034</v>
      </c>
      <c r="L839" t="b">
        <v>0</v>
      </c>
      <c r="M839">
        <v>69</v>
      </c>
      <c r="N839" t="b">
        <v>1</v>
      </c>
      <c r="O839">
        <f t="shared" si="53"/>
        <v>101</v>
      </c>
      <c r="P839" s="11">
        <f t="shared" si="55"/>
        <v>116.96</v>
      </c>
      <c r="Q839" s="13" t="s">
        <v>8282</v>
      </c>
      <c r="R839" s="11" t="s">
        <v>8286</v>
      </c>
      <c r="S839" s="11">
        <f t="shared" si="54"/>
        <v>2013</v>
      </c>
    </row>
    <row r="840" spans="1:19" ht="43.2" hidden="1" x14ac:dyDescent="0.55000000000000004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s="10">
        <f t="shared" si="52"/>
        <v>42766.827546296292</v>
      </c>
      <c r="L840" t="b">
        <v>0</v>
      </c>
      <c r="M840">
        <v>163</v>
      </c>
      <c r="N840" t="b">
        <v>1</v>
      </c>
      <c r="O840">
        <f t="shared" si="53"/>
        <v>806</v>
      </c>
      <c r="P840" s="11">
        <f t="shared" si="55"/>
        <v>49.47</v>
      </c>
      <c r="Q840" s="13" t="s">
        <v>8290</v>
      </c>
      <c r="R840" s="11" t="s">
        <v>8308</v>
      </c>
      <c r="S840" s="11">
        <f t="shared" si="54"/>
        <v>2017</v>
      </c>
    </row>
    <row r="841" spans="1:19" ht="28.8" hidden="1" x14ac:dyDescent="0.55000000000000004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s="10">
        <f t="shared" si="52"/>
        <v>41341.870868055557</v>
      </c>
      <c r="L841" t="b">
        <v>0</v>
      </c>
      <c r="M841">
        <v>205</v>
      </c>
      <c r="N841" t="b">
        <v>1</v>
      </c>
      <c r="O841">
        <f t="shared" si="53"/>
        <v>115</v>
      </c>
      <c r="P841" s="11">
        <f t="shared" si="55"/>
        <v>39.31</v>
      </c>
      <c r="Q841" s="13" t="s">
        <v>8282</v>
      </c>
      <c r="R841" s="11" t="s">
        <v>8283</v>
      </c>
      <c r="S841" s="11">
        <f t="shared" si="54"/>
        <v>2013</v>
      </c>
    </row>
    <row r="842" spans="1:19" ht="43.2" hidden="1" x14ac:dyDescent="0.55000000000000004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s="10">
        <f t="shared" si="52"/>
        <v>40555.325937499998</v>
      </c>
      <c r="L842" t="b">
        <v>0</v>
      </c>
      <c r="M842">
        <v>96</v>
      </c>
      <c r="N842" t="b">
        <v>1</v>
      </c>
      <c r="O842">
        <f t="shared" si="53"/>
        <v>101</v>
      </c>
      <c r="P842" s="11">
        <f t="shared" si="55"/>
        <v>83.89</v>
      </c>
      <c r="Q842" s="13" t="s">
        <v>8282</v>
      </c>
      <c r="R842" s="11" t="s">
        <v>8283</v>
      </c>
      <c r="S842" s="11">
        <f t="shared" si="54"/>
        <v>2011</v>
      </c>
    </row>
    <row r="843" spans="1:19" ht="43.2" hidden="1" x14ac:dyDescent="0.55000000000000004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s="10">
        <f t="shared" si="52"/>
        <v>41394.842442129629</v>
      </c>
      <c r="L843" t="b">
        <v>0</v>
      </c>
      <c r="M843">
        <v>73</v>
      </c>
      <c r="N843" t="b">
        <v>1</v>
      </c>
      <c r="O843">
        <f t="shared" si="53"/>
        <v>100</v>
      </c>
      <c r="P843" s="11">
        <f t="shared" si="55"/>
        <v>110.07</v>
      </c>
      <c r="Q843" s="13" t="s">
        <v>8267</v>
      </c>
      <c r="R843" s="11" t="s">
        <v>8272</v>
      </c>
      <c r="S843" s="11">
        <f t="shared" si="54"/>
        <v>2013</v>
      </c>
    </row>
    <row r="844" spans="1:19" ht="43.2" hidden="1" x14ac:dyDescent="0.55000000000000004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s="10">
        <f t="shared" si="52"/>
        <v>41058.844571759262</v>
      </c>
      <c r="L844" t="b">
        <v>0</v>
      </c>
      <c r="M844">
        <v>80</v>
      </c>
      <c r="N844" t="b">
        <v>1</v>
      </c>
      <c r="O844">
        <f t="shared" si="53"/>
        <v>100</v>
      </c>
      <c r="P844" s="11">
        <f t="shared" si="55"/>
        <v>100.33</v>
      </c>
      <c r="Q844" s="13" t="s">
        <v>8282</v>
      </c>
      <c r="R844" s="11" t="s">
        <v>8311</v>
      </c>
      <c r="S844" s="11">
        <f t="shared" si="54"/>
        <v>2012</v>
      </c>
    </row>
    <row r="845" spans="1:19" ht="43.2" hidden="1" x14ac:dyDescent="0.5500000000000000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0">
        <f t="shared" si="52"/>
        <v>42695.257870370369</v>
      </c>
      <c r="L845" t="b">
        <v>0</v>
      </c>
      <c r="M845">
        <v>127</v>
      </c>
      <c r="N845" t="b">
        <v>1</v>
      </c>
      <c r="O845">
        <f t="shared" si="53"/>
        <v>267</v>
      </c>
      <c r="P845" s="11">
        <f t="shared" si="55"/>
        <v>63.1</v>
      </c>
      <c r="Q845" s="13" t="s">
        <v>8282</v>
      </c>
      <c r="R845" s="11" t="s">
        <v>8284</v>
      </c>
      <c r="S845" s="11">
        <f t="shared" si="54"/>
        <v>2016</v>
      </c>
    </row>
    <row r="846" spans="1:19" ht="43.2" hidden="1" x14ac:dyDescent="0.55000000000000004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s="10">
        <f t="shared" si="52"/>
        <v>41941.683865740742</v>
      </c>
      <c r="L846" t="b">
        <v>0</v>
      </c>
      <c r="M846">
        <v>113</v>
      </c>
      <c r="N846" t="b">
        <v>1</v>
      </c>
      <c r="O846">
        <f t="shared" si="53"/>
        <v>100</v>
      </c>
      <c r="P846" s="11">
        <f t="shared" si="55"/>
        <v>70.88</v>
      </c>
      <c r="Q846" s="13" t="s">
        <v>8274</v>
      </c>
      <c r="R846" s="11" t="s">
        <v>8275</v>
      </c>
      <c r="S846" s="11">
        <f t="shared" si="54"/>
        <v>2014</v>
      </c>
    </row>
    <row r="847" spans="1:19" ht="43.2" hidden="1" x14ac:dyDescent="0.55000000000000004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s="10">
        <f t="shared" si="52"/>
        <v>42123.86336805555</v>
      </c>
      <c r="L847" t="b">
        <v>0</v>
      </c>
      <c r="M847">
        <v>123</v>
      </c>
      <c r="N847" t="b">
        <v>1</v>
      </c>
      <c r="O847">
        <f t="shared" si="53"/>
        <v>107</v>
      </c>
      <c r="P847" s="11">
        <f t="shared" si="55"/>
        <v>65.08</v>
      </c>
      <c r="Q847" s="13" t="s">
        <v>8295</v>
      </c>
      <c r="R847" s="11" t="s">
        <v>8296</v>
      </c>
      <c r="S847" s="11">
        <f t="shared" si="54"/>
        <v>2015</v>
      </c>
    </row>
    <row r="848" spans="1:19" ht="43.2" hidden="1" x14ac:dyDescent="0.55000000000000004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s="10">
        <f t="shared" si="52"/>
        <v>42059.701319444444</v>
      </c>
      <c r="L848" t="b">
        <v>0</v>
      </c>
      <c r="M848">
        <v>19</v>
      </c>
      <c r="N848" t="b">
        <v>1</v>
      </c>
      <c r="O848">
        <f t="shared" si="53"/>
        <v>100</v>
      </c>
      <c r="P848" s="11">
        <f t="shared" si="55"/>
        <v>421.11</v>
      </c>
      <c r="Q848" s="13" t="s">
        <v>8274</v>
      </c>
      <c r="R848" s="11" t="s">
        <v>8275</v>
      </c>
      <c r="S848" s="11">
        <f t="shared" si="54"/>
        <v>2015</v>
      </c>
    </row>
    <row r="849" spans="1:19" ht="43.2" hidden="1" x14ac:dyDescent="0.55000000000000004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s="10">
        <f t="shared" si="52"/>
        <v>41078.91201388889</v>
      </c>
      <c r="L849" t="b">
        <v>0</v>
      </c>
      <c r="M849">
        <v>89</v>
      </c>
      <c r="N849" t="b">
        <v>1</v>
      </c>
      <c r="O849">
        <f t="shared" si="53"/>
        <v>107</v>
      </c>
      <c r="P849" s="11">
        <f t="shared" si="55"/>
        <v>89.89</v>
      </c>
      <c r="Q849" s="13" t="s">
        <v>8267</v>
      </c>
      <c r="R849" s="11" t="s">
        <v>8272</v>
      </c>
      <c r="S849" s="11">
        <f t="shared" si="54"/>
        <v>2012</v>
      </c>
    </row>
    <row r="850" spans="1:19" ht="43.2" hidden="1" x14ac:dyDescent="0.55000000000000004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s="10">
        <f t="shared" si="52"/>
        <v>42690.259699074071</v>
      </c>
      <c r="L850" t="b">
        <v>0</v>
      </c>
      <c r="M850">
        <v>89</v>
      </c>
      <c r="N850" t="b">
        <v>1</v>
      </c>
      <c r="O850">
        <f t="shared" si="53"/>
        <v>114</v>
      </c>
      <c r="P850" s="11">
        <f t="shared" si="55"/>
        <v>89.67</v>
      </c>
      <c r="Q850" s="13" t="s">
        <v>8295</v>
      </c>
      <c r="R850" s="11" t="s">
        <v>8296</v>
      </c>
      <c r="S850" s="11">
        <f t="shared" si="54"/>
        <v>2016</v>
      </c>
    </row>
    <row r="851" spans="1:19" ht="43.2" hidden="1" x14ac:dyDescent="0.55000000000000004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s="10">
        <f t="shared" si="52"/>
        <v>41820.776412037041</v>
      </c>
      <c r="L851" t="b">
        <v>0</v>
      </c>
      <c r="M851">
        <v>107</v>
      </c>
      <c r="N851" t="b">
        <v>1</v>
      </c>
      <c r="O851">
        <f t="shared" si="53"/>
        <v>113</v>
      </c>
      <c r="P851" s="11">
        <f t="shared" si="55"/>
        <v>74.22</v>
      </c>
      <c r="Q851" s="13" t="s">
        <v>8274</v>
      </c>
      <c r="R851" s="11" t="s">
        <v>8316</v>
      </c>
      <c r="S851" s="11">
        <f t="shared" si="54"/>
        <v>2014</v>
      </c>
    </row>
    <row r="852" spans="1:19" ht="43.2" hidden="1" x14ac:dyDescent="0.55000000000000004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s="10">
        <f t="shared" si="52"/>
        <v>41223.22184027778</v>
      </c>
      <c r="L852" t="b">
        <v>0</v>
      </c>
      <c r="M852">
        <v>107</v>
      </c>
      <c r="N852" t="b">
        <v>1</v>
      </c>
      <c r="O852">
        <f t="shared" si="53"/>
        <v>132</v>
      </c>
      <c r="P852" s="11">
        <f t="shared" si="55"/>
        <v>74.150000000000006</v>
      </c>
      <c r="Q852" s="13" t="s">
        <v>8282</v>
      </c>
      <c r="R852" s="11" t="s">
        <v>8303</v>
      </c>
      <c r="S852" s="11">
        <f t="shared" si="54"/>
        <v>2012</v>
      </c>
    </row>
    <row r="853" spans="1:19" ht="43.2" hidden="1" x14ac:dyDescent="0.55000000000000004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s="10">
        <f t="shared" si="52"/>
        <v>40731.837465277778</v>
      </c>
      <c r="L853" t="b">
        <v>0</v>
      </c>
      <c r="M853">
        <v>130</v>
      </c>
      <c r="N853" t="b">
        <v>1</v>
      </c>
      <c r="O853">
        <f t="shared" si="53"/>
        <v>106</v>
      </c>
      <c r="P853" s="11">
        <f t="shared" si="55"/>
        <v>60.9</v>
      </c>
      <c r="Q853" s="13" t="s">
        <v>8279</v>
      </c>
      <c r="R853" s="11" t="s">
        <v>8280</v>
      </c>
      <c r="S853" s="11">
        <f t="shared" si="54"/>
        <v>2011</v>
      </c>
    </row>
    <row r="854" spans="1:19" ht="43.2" hidden="1" x14ac:dyDescent="0.55000000000000004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s="10">
        <f t="shared" si="52"/>
        <v>42128.814247685179</v>
      </c>
      <c r="L854" t="b">
        <v>0</v>
      </c>
      <c r="M854">
        <v>29</v>
      </c>
      <c r="N854" t="b">
        <v>0</v>
      </c>
      <c r="O854">
        <f t="shared" si="53"/>
        <v>20</v>
      </c>
      <c r="P854" s="11">
        <f t="shared" si="55"/>
        <v>272.58999999999997</v>
      </c>
      <c r="Q854" s="13" t="s">
        <v>8274</v>
      </c>
      <c r="R854" s="11" t="s">
        <v>8314</v>
      </c>
      <c r="S854" s="11">
        <f t="shared" si="54"/>
        <v>2015</v>
      </c>
    </row>
    <row r="855" spans="1:19" ht="43.2" hidden="1" x14ac:dyDescent="0.55000000000000004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s="10">
        <f t="shared" si="52"/>
        <v>40970.875671296293</v>
      </c>
      <c r="L855" t="b">
        <v>1</v>
      </c>
      <c r="M855">
        <v>123</v>
      </c>
      <c r="N855" t="b">
        <v>1</v>
      </c>
      <c r="O855">
        <f t="shared" si="53"/>
        <v>113</v>
      </c>
      <c r="P855" s="11">
        <f t="shared" si="55"/>
        <v>64.27</v>
      </c>
      <c r="Q855" s="13" t="s">
        <v>8274</v>
      </c>
      <c r="R855" s="11" t="s">
        <v>8275</v>
      </c>
      <c r="S855" s="11">
        <f t="shared" si="54"/>
        <v>2012</v>
      </c>
    </row>
    <row r="856" spans="1:19" ht="43.2" hidden="1" x14ac:dyDescent="0.55000000000000004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s="10">
        <f t="shared" si="52"/>
        <v>42136.536134259266</v>
      </c>
      <c r="L856" t="b">
        <v>1</v>
      </c>
      <c r="M856">
        <v>163</v>
      </c>
      <c r="N856" t="b">
        <v>1</v>
      </c>
      <c r="O856">
        <f t="shared" si="53"/>
        <v>131</v>
      </c>
      <c r="P856" s="11">
        <f t="shared" si="55"/>
        <v>48.33</v>
      </c>
      <c r="Q856" s="13" t="s">
        <v>8274</v>
      </c>
      <c r="R856" s="11" t="s">
        <v>8275</v>
      </c>
      <c r="S856" s="11">
        <f t="shared" si="54"/>
        <v>2015</v>
      </c>
    </row>
    <row r="857" spans="1:19" ht="28.8" hidden="1" x14ac:dyDescent="0.55000000000000004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s="10">
        <f t="shared" si="52"/>
        <v>41114.094872685186</v>
      </c>
      <c r="L857" t="b">
        <v>1</v>
      </c>
      <c r="M857">
        <v>74</v>
      </c>
      <c r="N857" t="b">
        <v>1</v>
      </c>
      <c r="O857">
        <f t="shared" si="53"/>
        <v>232</v>
      </c>
      <c r="P857" s="11">
        <f t="shared" si="55"/>
        <v>106.43</v>
      </c>
      <c r="Q857" s="13" t="s">
        <v>8267</v>
      </c>
      <c r="R857" s="11" t="s">
        <v>8272</v>
      </c>
      <c r="S857" s="11">
        <f t="shared" si="54"/>
        <v>2012</v>
      </c>
    </row>
    <row r="858" spans="1:19" ht="43.2" hidden="1" x14ac:dyDescent="0.55000000000000004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s="10">
        <f t="shared" si="52"/>
        <v>42522.276724537034</v>
      </c>
      <c r="L858" t="b">
        <v>0</v>
      </c>
      <c r="M858">
        <v>50</v>
      </c>
      <c r="N858" t="b">
        <v>0</v>
      </c>
      <c r="O858">
        <f t="shared" si="53"/>
        <v>22</v>
      </c>
      <c r="P858" s="11">
        <f t="shared" si="55"/>
        <v>157.46</v>
      </c>
      <c r="Q858" s="13" t="s">
        <v>8276</v>
      </c>
      <c r="R858" s="11" t="s">
        <v>8278</v>
      </c>
      <c r="S858" s="11">
        <f t="shared" si="54"/>
        <v>2016</v>
      </c>
    </row>
    <row r="859" spans="1:19" ht="43.2" hidden="1" x14ac:dyDescent="0.55000000000000004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s="10">
        <f t="shared" si="52"/>
        <v>41851.771354166667</v>
      </c>
      <c r="L859" t="b">
        <v>0</v>
      </c>
      <c r="M859">
        <v>26</v>
      </c>
      <c r="N859" t="b">
        <v>1</v>
      </c>
      <c r="O859">
        <f t="shared" si="53"/>
        <v>101</v>
      </c>
      <c r="P859" s="11">
        <f t="shared" si="55"/>
        <v>302.31</v>
      </c>
      <c r="Q859" s="13" t="s">
        <v>8274</v>
      </c>
      <c r="R859" s="11" t="s">
        <v>8275</v>
      </c>
      <c r="S859" s="11">
        <f t="shared" si="54"/>
        <v>2014</v>
      </c>
    </row>
    <row r="860" spans="1:19" ht="43.2" hidden="1" x14ac:dyDescent="0.55000000000000004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s="10">
        <f t="shared" si="52"/>
        <v>40757.889247685183</v>
      </c>
      <c r="L860" t="b">
        <v>0</v>
      </c>
      <c r="M860">
        <v>174</v>
      </c>
      <c r="N860" t="b">
        <v>1</v>
      </c>
      <c r="O860">
        <f t="shared" si="53"/>
        <v>131</v>
      </c>
      <c r="P860" s="11">
        <f t="shared" si="55"/>
        <v>45.05</v>
      </c>
      <c r="Q860" s="13" t="s">
        <v>8267</v>
      </c>
      <c r="R860" s="11" t="s">
        <v>8272</v>
      </c>
      <c r="S860" s="11">
        <f t="shared" si="54"/>
        <v>2011</v>
      </c>
    </row>
    <row r="861" spans="1:19" ht="43.2" hidden="1" x14ac:dyDescent="0.55000000000000004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s="10">
        <f t="shared" si="52"/>
        <v>42496.981597222228</v>
      </c>
      <c r="L861" t="b">
        <v>0</v>
      </c>
      <c r="M861">
        <v>53</v>
      </c>
      <c r="N861" t="b">
        <v>0</v>
      </c>
      <c r="O861">
        <f t="shared" si="53"/>
        <v>39</v>
      </c>
      <c r="P861" s="11">
        <f t="shared" si="55"/>
        <v>147.81</v>
      </c>
      <c r="Q861" s="13" t="s">
        <v>8282</v>
      </c>
      <c r="R861" s="11" t="s">
        <v>8286</v>
      </c>
      <c r="S861" s="11">
        <f t="shared" si="54"/>
        <v>2016</v>
      </c>
    </row>
    <row r="862" spans="1:19" ht="28.8" hidden="1" x14ac:dyDescent="0.55000000000000004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s="10">
        <f t="shared" si="52"/>
        <v>42095.240706018521</v>
      </c>
      <c r="L862" t="b">
        <v>0</v>
      </c>
      <c r="M862">
        <v>23</v>
      </c>
      <c r="N862" t="b">
        <v>1</v>
      </c>
      <c r="O862">
        <f t="shared" si="53"/>
        <v>104</v>
      </c>
      <c r="P862" s="11">
        <f t="shared" si="55"/>
        <v>340.57</v>
      </c>
      <c r="Q862" s="13" t="s">
        <v>8276</v>
      </c>
      <c r="R862" s="11" t="s">
        <v>8306</v>
      </c>
      <c r="S862" s="11">
        <f t="shared" si="54"/>
        <v>2015</v>
      </c>
    </row>
    <row r="863" spans="1:19" ht="28.8" hidden="1" x14ac:dyDescent="0.55000000000000004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s="10">
        <f t="shared" si="52"/>
        <v>42243.6252662037</v>
      </c>
      <c r="L863" t="b">
        <v>0</v>
      </c>
      <c r="M863">
        <v>204</v>
      </c>
      <c r="N863" t="b">
        <v>1</v>
      </c>
      <c r="O863">
        <f t="shared" si="53"/>
        <v>156</v>
      </c>
      <c r="P863" s="11">
        <f t="shared" si="55"/>
        <v>38.28</v>
      </c>
      <c r="Q863" s="13" t="s">
        <v>8274</v>
      </c>
      <c r="R863" s="11" t="s">
        <v>8275</v>
      </c>
      <c r="S863" s="11">
        <f t="shared" si="54"/>
        <v>2015</v>
      </c>
    </row>
    <row r="864" spans="1:19" ht="43.2" hidden="1" x14ac:dyDescent="0.55000000000000004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s="10">
        <f t="shared" si="52"/>
        <v>42759.724768518514</v>
      </c>
      <c r="L864" t="b">
        <v>0</v>
      </c>
      <c r="M864">
        <v>210</v>
      </c>
      <c r="N864" t="b">
        <v>1</v>
      </c>
      <c r="O864">
        <f t="shared" si="53"/>
        <v>780</v>
      </c>
      <c r="P864" s="11">
        <f t="shared" si="55"/>
        <v>37.119999999999997</v>
      </c>
      <c r="Q864" s="13" t="s">
        <v>8290</v>
      </c>
      <c r="R864" s="11" t="s">
        <v>8308</v>
      </c>
      <c r="S864" s="11">
        <f t="shared" si="54"/>
        <v>2017</v>
      </c>
    </row>
    <row r="865" spans="1:19" ht="43.2" hidden="1" x14ac:dyDescent="0.55000000000000004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s="10">
        <f t="shared" si="52"/>
        <v>42543.665601851855</v>
      </c>
      <c r="L865" t="b">
        <v>0</v>
      </c>
      <c r="M865">
        <v>86</v>
      </c>
      <c r="N865" t="b">
        <v>0</v>
      </c>
      <c r="O865">
        <f t="shared" si="53"/>
        <v>26</v>
      </c>
      <c r="P865" s="11">
        <f t="shared" si="55"/>
        <v>90.62</v>
      </c>
      <c r="Q865" s="13" t="s">
        <v>8276</v>
      </c>
      <c r="R865" s="11" t="s">
        <v>8278</v>
      </c>
      <c r="S865" s="11">
        <f t="shared" si="54"/>
        <v>2016</v>
      </c>
    </row>
    <row r="866" spans="1:19" ht="43.2" hidden="1" x14ac:dyDescent="0.55000000000000004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s="10">
        <f t="shared" si="52"/>
        <v>41557.780624999999</v>
      </c>
      <c r="L866" t="b">
        <v>0</v>
      </c>
      <c r="M866">
        <v>128</v>
      </c>
      <c r="N866" t="b">
        <v>1</v>
      </c>
      <c r="O866">
        <f t="shared" si="53"/>
        <v>104</v>
      </c>
      <c r="P866" s="11">
        <f t="shared" si="55"/>
        <v>60.86</v>
      </c>
      <c r="Q866" s="13" t="s">
        <v>8282</v>
      </c>
      <c r="R866" s="11" t="s">
        <v>8283</v>
      </c>
      <c r="S866" s="11">
        <f t="shared" si="54"/>
        <v>2013</v>
      </c>
    </row>
    <row r="867" spans="1:19" ht="43.2" hidden="1" x14ac:dyDescent="0.55000000000000004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s="10">
        <f t="shared" si="52"/>
        <v>40784.012696759259</v>
      </c>
      <c r="L867" t="b">
        <v>0</v>
      </c>
      <c r="M867">
        <v>86</v>
      </c>
      <c r="N867" t="b">
        <v>1</v>
      </c>
      <c r="O867">
        <f t="shared" si="53"/>
        <v>104</v>
      </c>
      <c r="P867" s="11">
        <f t="shared" si="55"/>
        <v>90.52</v>
      </c>
      <c r="Q867" s="13" t="s">
        <v>8282</v>
      </c>
      <c r="R867" s="11" t="s">
        <v>8286</v>
      </c>
      <c r="S867" s="11">
        <f t="shared" si="54"/>
        <v>2011</v>
      </c>
    </row>
    <row r="868" spans="1:19" ht="43.2" hidden="1" x14ac:dyDescent="0.55000000000000004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s="10">
        <f t="shared" si="52"/>
        <v>41465.500173611108</v>
      </c>
      <c r="L868" t="b">
        <v>0</v>
      </c>
      <c r="M868">
        <v>140</v>
      </c>
      <c r="N868" t="b">
        <v>0</v>
      </c>
      <c r="O868">
        <f t="shared" si="53"/>
        <v>19</v>
      </c>
      <c r="P868" s="11">
        <f t="shared" si="55"/>
        <v>55.46</v>
      </c>
      <c r="Q868" s="13" t="s">
        <v>8267</v>
      </c>
      <c r="R868" s="11" t="s">
        <v>8273</v>
      </c>
      <c r="S868" s="11">
        <f t="shared" si="54"/>
        <v>2013</v>
      </c>
    </row>
    <row r="869" spans="1:19" ht="43.2" hidden="1" x14ac:dyDescent="0.55000000000000004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s="10">
        <f t="shared" si="52"/>
        <v>41463.743472222224</v>
      </c>
      <c r="L869" t="b">
        <v>1</v>
      </c>
      <c r="M869">
        <v>74</v>
      </c>
      <c r="N869" t="b">
        <v>1</v>
      </c>
      <c r="O869">
        <f t="shared" si="53"/>
        <v>111</v>
      </c>
      <c r="P869" s="11">
        <f t="shared" si="55"/>
        <v>104.73</v>
      </c>
      <c r="Q869" s="13" t="s">
        <v>8282</v>
      </c>
      <c r="R869" s="11" t="s">
        <v>8283</v>
      </c>
      <c r="S869" s="11">
        <f t="shared" si="54"/>
        <v>2013</v>
      </c>
    </row>
    <row r="870" spans="1:19" ht="43.2" hidden="1" x14ac:dyDescent="0.55000000000000004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s="10">
        <f t="shared" si="52"/>
        <v>41905.034108796295</v>
      </c>
      <c r="L870" t="b">
        <v>1</v>
      </c>
      <c r="M870">
        <v>111</v>
      </c>
      <c r="N870" t="b">
        <v>1</v>
      </c>
      <c r="O870">
        <f t="shared" si="53"/>
        <v>103</v>
      </c>
      <c r="P870" s="11">
        <f t="shared" si="55"/>
        <v>69.67</v>
      </c>
      <c r="Q870" s="13" t="s">
        <v>8282</v>
      </c>
      <c r="R870" s="11" t="s">
        <v>8287</v>
      </c>
      <c r="S870" s="11">
        <f t="shared" si="54"/>
        <v>2014</v>
      </c>
    </row>
    <row r="871" spans="1:19" ht="43.2" hidden="1" x14ac:dyDescent="0.55000000000000004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s="10">
        <f t="shared" si="52"/>
        <v>41780.859629629631</v>
      </c>
      <c r="L871" t="b">
        <v>0</v>
      </c>
      <c r="M871">
        <v>113</v>
      </c>
      <c r="N871" t="b">
        <v>1</v>
      </c>
      <c r="O871">
        <f t="shared" si="53"/>
        <v>110</v>
      </c>
      <c r="P871" s="11">
        <f t="shared" si="55"/>
        <v>68.239999999999995</v>
      </c>
      <c r="Q871" s="13" t="s">
        <v>8267</v>
      </c>
      <c r="R871" s="11" t="s">
        <v>8272</v>
      </c>
      <c r="S871" s="11">
        <f t="shared" si="54"/>
        <v>2014</v>
      </c>
    </row>
    <row r="872" spans="1:19" ht="28.8" hidden="1" x14ac:dyDescent="0.55000000000000004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s="10">
        <f t="shared" si="52"/>
        <v>42415.803159722222</v>
      </c>
      <c r="L872" t="b">
        <v>1</v>
      </c>
      <c r="M872">
        <v>97</v>
      </c>
      <c r="N872" t="b">
        <v>1</v>
      </c>
      <c r="O872">
        <f t="shared" si="53"/>
        <v>103</v>
      </c>
      <c r="P872" s="11">
        <f t="shared" si="55"/>
        <v>79.400000000000006</v>
      </c>
      <c r="Q872" s="13" t="s">
        <v>8267</v>
      </c>
      <c r="R872" s="11" t="s">
        <v>8272</v>
      </c>
      <c r="S872" s="11">
        <f t="shared" si="54"/>
        <v>2016</v>
      </c>
    </row>
    <row r="873" spans="1:19" ht="43.2" hidden="1" x14ac:dyDescent="0.55000000000000004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s="10">
        <f t="shared" si="52"/>
        <v>40635.982488425929</v>
      </c>
      <c r="L873" t="b">
        <v>0</v>
      </c>
      <c r="M873">
        <v>69</v>
      </c>
      <c r="N873" t="b">
        <v>1</v>
      </c>
      <c r="O873">
        <f t="shared" si="53"/>
        <v>102</v>
      </c>
      <c r="P873" s="11">
        <f t="shared" si="55"/>
        <v>111.38</v>
      </c>
      <c r="Q873" s="13" t="s">
        <v>8267</v>
      </c>
      <c r="R873" s="11" t="s">
        <v>8269</v>
      </c>
      <c r="S873" s="11">
        <f t="shared" si="54"/>
        <v>2011</v>
      </c>
    </row>
    <row r="874" spans="1:19" ht="57.6" hidden="1" x14ac:dyDescent="0.55000000000000004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s="10">
        <f t="shared" si="52"/>
        <v>42768.425370370373</v>
      </c>
      <c r="L874" t="b">
        <v>0</v>
      </c>
      <c r="M874">
        <v>91</v>
      </c>
      <c r="N874" t="b">
        <v>1</v>
      </c>
      <c r="O874">
        <f t="shared" si="53"/>
        <v>170</v>
      </c>
      <c r="P874" s="11">
        <f t="shared" si="55"/>
        <v>84.29</v>
      </c>
      <c r="Q874" s="13" t="s">
        <v>8274</v>
      </c>
      <c r="R874" s="11" t="s">
        <v>8275</v>
      </c>
      <c r="S874" s="11">
        <f t="shared" si="54"/>
        <v>2017</v>
      </c>
    </row>
    <row r="875" spans="1:19" ht="43.2" hidden="1" x14ac:dyDescent="0.55000000000000004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s="10">
        <f t="shared" si="52"/>
        <v>40505.131168981483</v>
      </c>
      <c r="L875" t="b">
        <v>0</v>
      </c>
      <c r="M875">
        <v>65</v>
      </c>
      <c r="N875" t="b">
        <v>1</v>
      </c>
      <c r="O875">
        <f t="shared" si="53"/>
        <v>128</v>
      </c>
      <c r="P875" s="11">
        <f t="shared" si="55"/>
        <v>117.92</v>
      </c>
      <c r="Q875" s="13" t="s">
        <v>8267</v>
      </c>
      <c r="R875" s="11" t="s">
        <v>8269</v>
      </c>
      <c r="S875" s="11">
        <f t="shared" si="54"/>
        <v>2010</v>
      </c>
    </row>
    <row r="876" spans="1:19" ht="43.2" hidden="1" x14ac:dyDescent="0.55000000000000004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s="10">
        <f t="shared" si="52"/>
        <v>41905.812581018516</v>
      </c>
      <c r="L876" t="b">
        <v>0</v>
      </c>
      <c r="M876">
        <v>81</v>
      </c>
      <c r="N876" t="b">
        <v>0</v>
      </c>
      <c r="O876">
        <f t="shared" si="53"/>
        <v>10</v>
      </c>
      <c r="P876" s="11">
        <f t="shared" si="55"/>
        <v>94.51</v>
      </c>
      <c r="Q876" s="13" t="s">
        <v>8267</v>
      </c>
      <c r="R876" s="11" t="s">
        <v>8270</v>
      </c>
      <c r="S876" s="11">
        <f t="shared" si="54"/>
        <v>2014</v>
      </c>
    </row>
    <row r="877" spans="1:19" ht="43.2" hidden="1" x14ac:dyDescent="0.55000000000000004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s="10">
        <f t="shared" si="52"/>
        <v>41561.683553240742</v>
      </c>
      <c r="L877" t="b">
        <v>1</v>
      </c>
      <c r="M877">
        <v>31</v>
      </c>
      <c r="N877" t="b">
        <v>1</v>
      </c>
      <c r="O877">
        <f t="shared" si="53"/>
        <v>102</v>
      </c>
      <c r="P877" s="11">
        <f t="shared" si="55"/>
        <v>246.29</v>
      </c>
      <c r="Q877" s="13" t="s">
        <v>8282</v>
      </c>
      <c r="R877" s="11" t="s">
        <v>8283</v>
      </c>
      <c r="S877" s="11">
        <f t="shared" si="54"/>
        <v>2013</v>
      </c>
    </row>
    <row r="878" spans="1:19" ht="28.8" hidden="1" x14ac:dyDescent="0.55000000000000004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s="10">
        <f t="shared" si="52"/>
        <v>41961.807372685187</v>
      </c>
      <c r="L878" t="b">
        <v>0</v>
      </c>
      <c r="M878">
        <v>43</v>
      </c>
      <c r="N878" t="b">
        <v>1</v>
      </c>
      <c r="O878">
        <f t="shared" si="53"/>
        <v>102</v>
      </c>
      <c r="P878" s="11">
        <f t="shared" si="55"/>
        <v>177.21</v>
      </c>
      <c r="Q878" s="13" t="s">
        <v>8282</v>
      </c>
      <c r="R878" s="11" t="s">
        <v>8311</v>
      </c>
      <c r="S878" s="11">
        <f t="shared" si="54"/>
        <v>2014</v>
      </c>
    </row>
    <row r="879" spans="1:19" ht="43.2" hidden="1" x14ac:dyDescent="0.55000000000000004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s="10">
        <f t="shared" si="52"/>
        <v>42466.608310185184</v>
      </c>
      <c r="L879" t="b">
        <v>1</v>
      </c>
      <c r="M879">
        <v>117</v>
      </c>
      <c r="N879" t="b">
        <v>1</v>
      </c>
      <c r="O879">
        <f t="shared" si="53"/>
        <v>109</v>
      </c>
      <c r="P879" s="11">
        <f t="shared" si="55"/>
        <v>65.099999999999994</v>
      </c>
      <c r="Q879" s="13" t="s">
        <v>8274</v>
      </c>
      <c r="R879" s="11" t="s">
        <v>8275</v>
      </c>
      <c r="S879" s="11">
        <f t="shared" si="54"/>
        <v>2016</v>
      </c>
    </row>
    <row r="880" spans="1:19" ht="28.8" hidden="1" x14ac:dyDescent="0.55000000000000004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s="10">
        <f t="shared" si="52"/>
        <v>41239.83625</v>
      </c>
      <c r="L880" t="b">
        <v>0</v>
      </c>
      <c r="M880">
        <v>104</v>
      </c>
      <c r="N880" t="b">
        <v>1</v>
      </c>
      <c r="O880">
        <f t="shared" si="53"/>
        <v>109</v>
      </c>
      <c r="P880" s="11">
        <f t="shared" si="55"/>
        <v>73.03</v>
      </c>
      <c r="Q880" s="13" t="s">
        <v>8274</v>
      </c>
      <c r="R880" s="11" t="s">
        <v>8314</v>
      </c>
      <c r="S880" s="11">
        <f t="shared" si="54"/>
        <v>2012</v>
      </c>
    </row>
    <row r="881" spans="1:19" ht="43.2" hidden="1" x14ac:dyDescent="0.55000000000000004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s="10">
        <f t="shared" si="52"/>
        <v>41143.81821759259</v>
      </c>
      <c r="L881" t="b">
        <v>1</v>
      </c>
      <c r="M881">
        <v>28</v>
      </c>
      <c r="N881" t="b">
        <v>1</v>
      </c>
      <c r="O881">
        <f t="shared" si="53"/>
        <v>101</v>
      </c>
      <c r="P881" s="11">
        <f t="shared" si="55"/>
        <v>270.57</v>
      </c>
      <c r="Q881" s="13" t="s">
        <v>8276</v>
      </c>
      <c r="R881" s="11" t="s">
        <v>8312</v>
      </c>
      <c r="S881" s="11">
        <f t="shared" si="54"/>
        <v>2012</v>
      </c>
    </row>
    <row r="882" spans="1:19" ht="43.2" hidden="1" x14ac:dyDescent="0.55000000000000004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s="10">
        <f t="shared" si="52"/>
        <v>41781.717268518521</v>
      </c>
      <c r="L882" t="b">
        <v>0</v>
      </c>
      <c r="M882">
        <v>264</v>
      </c>
      <c r="N882" t="b">
        <v>1</v>
      </c>
      <c r="O882">
        <f t="shared" si="53"/>
        <v>126</v>
      </c>
      <c r="P882" s="11">
        <f t="shared" si="55"/>
        <v>28.63</v>
      </c>
      <c r="Q882" s="13" t="s">
        <v>8279</v>
      </c>
      <c r="R882" s="11" t="s">
        <v>8280</v>
      </c>
      <c r="S882" s="11">
        <f t="shared" si="54"/>
        <v>2014</v>
      </c>
    </row>
    <row r="883" spans="1:19" ht="43.2" hidden="1" x14ac:dyDescent="0.55000000000000004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s="10">
        <f t="shared" si="52"/>
        <v>41761.509409722225</v>
      </c>
      <c r="L883" t="b">
        <v>0</v>
      </c>
      <c r="M883">
        <v>145</v>
      </c>
      <c r="N883" t="b">
        <v>1</v>
      </c>
      <c r="O883">
        <f t="shared" si="53"/>
        <v>302</v>
      </c>
      <c r="P883" s="11">
        <f t="shared" si="55"/>
        <v>52.1</v>
      </c>
      <c r="Q883" s="13" t="s">
        <v>8274</v>
      </c>
      <c r="R883" s="11" t="s">
        <v>8314</v>
      </c>
      <c r="S883" s="11">
        <f t="shared" si="54"/>
        <v>2014</v>
      </c>
    </row>
    <row r="884" spans="1:19" ht="57.6" hidden="1" x14ac:dyDescent="0.55000000000000004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s="10">
        <f t="shared" si="52"/>
        <v>42796.538275462968</v>
      </c>
      <c r="L884" t="b">
        <v>0</v>
      </c>
      <c r="M884">
        <v>30</v>
      </c>
      <c r="N884" t="b">
        <v>0</v>
      </c>
      <c r="O884">
        <f t="shared" si="53"/>
        <v>75</v>
      </c>
      <c r="P884" s="11">
        <f t="shared" si="55"/>
        <v>251.33</v>
      </c>
      <c r="Q884" s="13" t="s">
        <v>8274</v>
      </c>
      <c r="R884" s="11" t="s">
        <v>8275</v>
      </c>
      <c r="S884" s="11">
        <f t="shared" si="54"/>
        <v>2017</v>
      </c>
    </row>
    <row r="885" spans="1:19" ht="43.2" hidden="1" x14ac:dyDescent="0.55000000000000004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s="10">
        <f t="shared" si="52"/>
        <v>41243.197592592594</v>
      </c>
      <c r="L885" t="b">
        <v>0</v>
      </c>
      <c r="M885">
        <v>147</v>
      </c>
      <c r="N885" t="b">
        <v>0</v>
      </c>
      <c r="O885">
        <f t="shared" si="53"/>
        <v>50</v>
      </c>
      <c r="P885" s="11">
        <f t="shared" si="55"/>
        <v>51.22</v>
      </c>
      <c r="Q885" s="13" t="s">
        <v>8267</v>
      </c>
      <c r="R885" s="11" t="s">
        <v>8273</v>
      </c>
      <c r="S885" s="11">
        <f t="shared" si="54"/>
        <v>2012</v>
      </c>
    </row>
    <row r="886" spans="1:19" ht="28.8" hidden="1" x14ac:dyDescent="0.55000000000000004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s="10">
        <f t="shared" si="52"/>
        <v>41835.821226851855</v>
      </c>
      <c r="L886" t="b">
        <v>0</v>
      </c>
      <c r="M886">
        <v>57</v>
      </c>
      <c r="N886" t="b">
        <v>1</v>
      </c>
      <c r="O886">
        <f t="shared" si="53"/>
        <v>108</v>
      </c>
      <c r="P886" s="11">
        <f t="shared" si="55"/>
        <v>132.05000000000001</v>
      </c>
      <c r="Q886" s="13" t="s">
        <v>8267</v>
      </c>
      <c r="R886" s="11" t="s">
        <v>8269</v>
      </c>
      <c r="S886" s="11">
        <f t="shared" si="54"/>
        <v>2014</v>
      </c>
    </row>
    <row r="887" spans="1:19" ht="57.6" hidden="1" x14ac:dyDescent="0.55000000000000004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s="10">
        <f t="shared" si="52"/>
        <v>41226.928842592592</v>
      </c>
      <c r="L887" t="b">
        <v>0</v>
      </c>
      <c r="M887">
        <v>48</v>
      </c>
      <c r="N887" t="b">
        <v>1</v>
      </c>
      <c r="O887">
        <f t="shared" si="53"/>
        <v>100</v>
      </c>
      <c r="P887" s="11">
        <f t="shared" si="55"/>
        <v>156.77000000000001</v>
      </c>
      <c r="Q887" s="13" t="s">
        <v>8282</v>
      </c>
      <c r="R887" s="11" t="s">
        <v>8303</v>
      </c>
      <c r="S887" s="11">
        <f t="shared" si="54"/>
        <v>2012</v>
      </c>
    </row>
    <row r="888" spans="1:19" ht="43.2" hidden="1" x14ac:dyDescent="0.55000000000000004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s="10">
        <f t="shared" si="52"/>
        <v>42049.733240740738</v>
      </c>
      <c r="L888" t="b">
        <v>0</v>
      </c>
      <c r="M888">
        <v>92</v>
      </c>
      <c r="N888" t="b">
        <v>1</v>
      </c>
      <c r="O888">
        <f t="shared" si="53"/>
        <v>100</v>
      </c>
      <c r="P888" s="11">
        <f t="shared" si="55"/>
        <v>81.739999999999995</v>
      </c>
      <c r="Q888" s="13" t="s">
        <v>8282</v>
      </c>
      <c r="R888" s="11" t="s">
        <v>8283</v>
      </c>
      <c r="S888" s="11">
        <f t="shared" si="54"/>
        <v>2015</v>
      </c>
    </row>
    <row r="889" spans="1:19" ht="43.2" hidden="1" x14ac:dyDescent="0.55000000000000004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s="10">
        <f t="shared" si="52"/>
        <v>42688.875902777778</v>
      </c>
      <c r="L889" t="b">
        <v>0</v>
      </c>
      <c r="M889">
        <v>128</v>
      </c>
      <c r="N889" t="b">
        <v>1</v>
      </c>
      <c r="O889">
        <f t="shared" si="53"/>
        <v>107</v>
      </c>
      <c r="P889" s="11">
        <f t="shared" si="55"/>
        <v>58.63</v>
      </c>
      <c r="Q889" s="13" t="s">
        <v>8290</v>
      </c>
      <c r="R889" s="11" t="s">
        <v>8308</v>
      </c>
      <c r="S889" s="11">
        <f t="shared" si="54"/>
        <v>2016</v>
      </c>
    </row>
    <row r="890" spans="1:19" ht="57.6" hidden="1" x14ac:dyDescent="0.55000000000000004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s="10">
        <f t="shared" si="52"/>
        <v>42726.920081018514</v>
      </c>
      <c r="L890" t="b">
        <v>0</v>
      </c>
      <c r="M890">
        <v>15</v>
      </c>
      <c r="N890" t="b">
        <v>0</v>
      </c>
      <c r="O890">
        <f t="shared" si="53"/>
        <v>20</v>
      </c>
      <c r="P890" s="11">
        <f t="shared" si="55"/>
        <v>500</v>
      </c>
      <c r="Q890" s="13" t="s">
        <v>8274</v>
      </c>
      <c r="R890" s="11" t="s">
        <v>8275</v>
      </c>
      <c r="S890" s="11">
        <f t="shared" si="54"/>
        <v>2016</v>
      </c>
    </row>
    <row r="891" spans="1:19" ht="43.2" hidden="1" x14ac:dyDescent="0.55000000000000004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s="10">
        <f t="shared" si="52"/>
        <v>42101.758587962962</v>
      </c>
      <c r="L891" t="b">
        <v>0</v>
      </c>
      <c r="M891">
        <v>70</v>
      </c>
      <c r="N891" t="b">
        <v>1</v>
      </c>
      <c r="O891">
        <f t="shared" si="53"/>
        <v>107</v>
      </c>
      <c r="P891" s="11">
        <f t="shared" si="55"/>
        <v>107.07</v>
      </c>
      <c r="Q891" s="13" t="s">
        <v>8282</v>
      </c>
      <c r="R891" s="11" t="s">
        <v>8283</v>
      </c>
      <c r="S891" s="11">
        <f t="shared" si="54"/>
        <v>2015</v>
      </c>
    </row>
    <row r="892" spans="1:19" ht="28.8" hidden="1" x14ac:dyDescent="0.55000000000000004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s="10">
        <f t="shared" si="52"/>
        <v>41578.927118055559</v>
      </c>
      <c r="L892" t="b">
        <v>1</v>
      </c>
      <c r="M892">
        <v>271</v>
      </c>
      <c r="N892" t="b">
        <v>1</v>
      </c>
      <c r="O892">
        <f t="shared" si="53"/>
        <v>248</v>
      </c>
      <c r="P892" s="11">
        <f t="shared" si="55"/>
        <v>27.47</v>
      </c>
      <c r="Q892" s="13" t="s">
        <v>8276</v>
      </c>
      <c r="R892" s="11" t="s">
        <v>8306</v>
      </c>
      <c r="S892" s="11">
        <f t="shared" si="54"/>
        <v>2013</v>
      </c>
    </row>
    <row r="893" spans="1:19" ht="43.2" hidden="1" x14ac:dyDescent="0.55000000000000004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s="10">
        <f t="shared" si="52"/>
        <v>41834.980462962965</v>
      </c>
      <c r="L893" t="b">
        <v>1</v>
      </c>
      <c r="M893">
        <v>103</v>
      </c>
      <c r="N893" t="b">
        <v>0</v>
      </c>
      <c r="O893">
        <f t="shared" si="53"/>
        <v>59</v>
      </c>
      <c r="P893" s="11">
        <f t="shared" si="55"/>
        <v>72.17</v>
      </c>
      <c r="Q893" s="13" t="s">
        <v>8295</v>
      </c>
      <c r="R893" s="11" t="s">
        <v>8296</v>
      </c>
      <c r="S893" s="11">
        <f t="shared" si="54"/>
        <v>2014</v>
      </c>
    </row>
    <row r="894" spans="1:19" ht="43.2" hidden="1" x14ac:dyDescent="0.55000000000000004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s="10">
        <f t="shared" si="52"/>
        <v>41409.814317129632</v>
      </c>
      <c r="L894" t="b">
        <v>0</v>
      </c>
      <c r="M894">
        <v>23</v>
      </c>
      <c r="N894" t="b">
        <v>1</v>
      </c>
      <c r="O894">
        <f t="shared" si="53"/>
        <v>148</v>
      </c>
      <c r="P894" s="11">
        <f t="shared" si="55"/>
        <v>322.39</v>
      </c>
      <c r="Q894" s="13" t="s">
        <v>8267</v>
      </c>
      <c r="R894" s="11" t="s">
        <v>8269</v>
      </c>
      <c r="S894" s="11">
        <f t="shared" si="54"/>
        <v>2013</v>
      </c>
    </row>
    <row r="895" spans="1:19" ht="43.2" hidden="1" x14ac:dyDescent="0.55000000000000004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s="10">
        <f t="shared" si="52"/>
        <v>41075.835497685184</v>
      </c>
      <c r="L895" t="b">
        <v>0</v>
      </c>
      <c r="M895">
        <v>83</v>
      </c>
      <c r="N895" t="b">
        <v>1</v>
      </c>
      <c r="O895">
        <f t="shared" si="53"/>
        <v>124</v>
      </c>
      <c r="P895" s="11">
        <f t="shared" si="55"/>
        <v>89.3</v>
      </c>
      <c r="Q895" s="13" t="s">
        <v>8282</v>
      </c>
      <c r="R895" s="11" t="s">
        <v>8286</v>
      </c>
      <c r="S895" s="11">
        <f t="shared" si="54"/>
        <v>2012</v>
      </c>
    </row>
    <row r="896" spans="1:19" ht="43.2" hidden="1" x14ac:dyDescent="0.55000000000000004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s="10">
        <f t="shared" si="52"/>
        <v>42620.143564814818</v>
      </c>
      <c r="L896" t="b">
        <v>0</v>
      </c>
      <c r="M896">
        <v>15</v>
      </c>
      <c r="N896" t="b">
        <v>1</v>
      </c>
      <c r="O896">
        <f t="shared" si="53"/>
        <v>148</v>
      </c>
      <c r="P896" s="11">
        <f t="shared" si="55"/>
        <v>493.13</v>
      </c>
      <c r="Q896" s="13" t="s">
        <v>8276</v>
      </c>
      <c r="R896" s="11" t="s">
        <v>8306</v>
      </c>
      <c r="S896" s="11">
        <f t="shared" si="54"/>
        <v>2016</v>
      </c>
    </row>
    <row r="897" spans="1:19" ht="43.2" hidden="1" x14ac:dyDescent="0.55000000000000004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s="10">
        <f t="shared" si="52"/>
        <v>40694.638460648144</v>
      </c>
      <c r="L897" t="b">
        <v>0</v>
      </c>
      <c r="M897">
        <v>143</v>
      </c>
      <c r="N897" t="b">
        <v>1</v>
      </c>
      <c r="O897">
        <f t="shared" si="53"/>
        <v>105</v>
      </c>
      <c r="P897" s="11">
        <f t="shared" si="55"/>
        <v>51.63</v>
      </c>
      <c r="Q897" s="13" t="s">
        <v>8279</v>
      </c>
      <c r="R897" s="11" t="s">
        <v>8280</v>
      </c>
      <c r="S897" s="11">
        <f t="shared" si="54"/>
        <v>2011</v>
      </c>
    </row>
    <row r="898" spans="1:19" ht="28.8" hidden="1" x14ac:dyDescent="0.55000000000000004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s="10">
        <f t="shared" ref="K898:K961" si="56">(((J898/60)/60)/24)+DATE(1970,1,1)</f>
        <v>41982.887280092589</v>
      </c>
      <c r="L898" t="b">
        <v>1</v>
      </c>
      <c r="M898">
        <v>75</v>
      </c>
      <c r="N898" t="b">
        <v>1</v>
      </c>
      <c r="O898">
        <f t="shared" ref="O898:O961" si="57">ROUND(E898/D898*100,0)</f>
        <v>105</v>
      </c>
      <c r="P898" s="11">
        <f t="shared" si="55"/>
        <v>98.2</v>
      </c>
      <c r="Q898" s="13" t="s">
        <v>8274</v>
      </c>
      <c r="R898" s="11" t="s">
        <v>8275</v>
      </c>
      <c r="S898" s="11">
        <f t="shared" ref="S898:S961" si="58">YEAR(K898)</f>
        <v>2014</v>
      </c>
    </row>
    <row r="899" spans="1:19" ht="43.2" hidden="1" x14ac:dyDescent="0.55000000000000004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s="10">
        <f t="shared" si="56"/>
        <v>42353.16679398148</v>
      </c>
      <c r="L899" t="b">
        <v>0</v>
      </c>
      <c r="M899">
        <v>167</v>
      </c>
      <c r="N899" t="b">
        <v>0</v>
      </c>
      <c r="O899">
        <f t="shared" si="57"/>
        <v>29</v>
      </c>
      <c r="P899" s="11">
        <f t="shared" ref="P899:P962" si="59">IFERROR(ROUND(E899/M899,2),0)</f>
        <v>43.98</v>
      </c>
      <c r="Q899" s="13" t="s">
        <v>8290</v>
      </c>
      <c r="R899" s="11" t="s">
        <v>8291</v>
      </c>
      <c r="S899" s="11">
        <f t="shared" si="58"/>
        <v>2015</v>
      </c>
    </row>
    <row r="900" spans="1:19" ht="28.8" hidden="1" x14ac:dyDescent="0.55000000000000004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s="10">
        <f t="shared" si="56"/>
        <v>41870.86546296296</v>
      </c>
      <c r="L900" t="b">
        <v>0</v>
      </c>
      <c r="M900">
        <v>107</v>
      </c>
      <c r="N900" t="b">
        <v>1</v>
      </c>
      <c r="O900">
        <f t="shared" si="57"/>
        <v>105</v>
      </c>
      <c r="P900" s="11">
        <f t="shared" si="59"/>
        <v>68.599999999999994</v>
      </c>
      <c r="Q900" s="13" t="s">
        <v>8282</v>
      </c>
      <c r="R900" s="11" t="s">
        <v>8286</v>
      </c>
      <c r="S900" s="11">
        <f t="shared" si="58"/>
        <v>2014</v>
      </c>
    </row>
    <row r="901" spans="1:19" ht="43.2" hidden="1" x14ac:dyDescent="0.55000000000000004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s="10">
        <f t="shared" si="56"/>
        <v>41316.120949074073</v>
      </c>
      <c r="L901" t="b">
        <v>0</v>
      </c>
      <c r="M901">
        <v>339</v>
      </c>
      <c r="N901" t="b">
        <v>1</v>
      </c>
      <c r="O901">
        <f t="shared" si="57"/>
        <v>978</v>
      </c>
      <c r="P901" s="11">
        <f t="shared" si="59"/>
        <v>21.64</v>
      </c>
      <c r="Q901" s="13" t="s">
        <v>8276</v>
      </c>
      <c r="R901" s="11" t="s">
        <v>8306</v>
      </c>
      <c r="S901" s="11">
        <f t="shared" si="58"/>
        <v>2013</v>
      </c>
    </row>
    <row r="902" spans="1:19" ht="43.2" hidden="1" x14ac:dyDescent="0.55000000000000004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s="10">
        <f t="shared" si="56"/>
        <v>42199.32707175926</v>
      </c>
      <c r="L902" t="b">
        <v>0</v>
      </c>
      <c r="M902">
        <v>1019</v>
      </c>
      <c r="N902" t="b">
        <v>1</v>
      </c>
      <c r="O902">
        <f t="shared" si="57"/>
        <v>297</v>
      </c>
      <c r="P902" s="11">
        <f t="shared" si="59"/>
        <v>7.19</v>
      </c>
      <c r="Q902" s="13" t="s">
        <v>8276</v>
      </c>
      <c r="R902" s="11" t="s">
        <v>8306</v>
      </c>
      <c r="S902" s="11">
        <f t="shared" si="58"/>
        <v>2015</v>
      </c>
    </row>
    <row r="903" spans="1:19" ht="43.2" hidden="1" x14ac:dyDescent="0.55000000000000004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s="10">
        <f t="shared" si="56"/>
        <v>41264.72314814815</v>
      </c>
      <c r="L903" t="b">
        <v>0</v>
      </c>
      <c r="M903">
        <v>112</v>
      </c>
      <c r="N903" t="b">
        <v>1</v>
      </c>
      <c r="O903">
        <f t="shared" si="57"/>
        <v>146</v>
      </c>
      <c r="P903" s="11">
        <f t="shared" si="59"/>
        <v>65.209999999999994</v>
      </c>
      <c r="Q903" s="13" t="s">
        <v>8282</v>
      </c>
      <c r="R903" s="11" t="s">
        <v>8283</v>
      </c>
      <c r="S903" s="11">
        <f t="shared" si="58"/>
        <v>2012</v>
      </c>
    </row>
    <row r="904" spans="1:19" ht="43.2" hidden="1" x14ac:dyDescent="0.55000000000000004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s="10">
        <f t="shared" si="56"/>
        <v>41432.062037037038</v>
      </c>
      <c r="L904" t="b">
        <v>1</v>
      </c>
      <c r="M904">
        <v>143</v>
      </c>
      <c r="N904" t="b">
        <v>1</v>
      </c>
      <c r="O904">
        <f t="shared" si="57"/>
        <v>131</v>
      </c>
      <c r="P904" s="11">
        <f t="shared" si="59"/>
        <v>50.53</v>
      </c>
      <c r="Q904" s="13" t="s">
        <v>8274</v>
      </c>
      <c r="R904" s="11" t="s">
        <v>8314</v>
      </c>
      <c r="S904" s="11">
        <f t="shared" si="58"/>
        <v>2013</v>
      </c>
    </row>
    <row r="905" spans="1:19" ht="43.2" hidden="1" x14ac:dyDescent="0.55000000000000004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s="10">
        <f t="shared" si="56"/>
        <v>41789.726979166669</v>
      </c>
      <c r="L905" t="b">
        <v>0</v>
      </c>
      <c r="M905">
        <v>57</v>
      </c>
      <c r="N905" t="b">
        <v>1</v>
      </c>
      <c r="O905">
        <f t="shared" si="57"/>
        <v>144</v>
      </c>
      <c r="P905" s="11">
        <f t="shared" si="59"/>
        <v>126.67</v>
      </c>
      <c r="Q905" s="13" t="s">
        <v>8274</v>
      </c>
      <c r="R905" s="11" t="s">
        <v>8275</v>
      </c>
      <c r="S905" s="11">
        <f t="shared" si="58"/>
        <v>2014</v>
      </c>
    </row>
    <row r="906" spans="1:19" ht="43.2" hidden="1" x14ac:dyDescent="0.55000000000000004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s="10">
        <f t="shared" si="56"/>
        <v>41422.075821759259</v>
      </c>
      <c r="L906" t="b">
        <v>0</v>
      </c>
      <c r="M906">
        <v>149</v>
      </c>
      <c r="N906" t="b">
        <v>1</v>
      </c>
      <c r="O906">
        <f t="shared" si="57"/>
        <v>147</v>
      </c>
      <c r="P906" s="11">
        <f t="shared" si="59"/>
        <v>48.45</v>
      </c>
      <c r="Q906" s="13" t="s">
        <v>8279</v>
      </c>
      <c r="R906" s="11" t="s">
        <v>8280</v>
      </c>
      <c r="S906" s="11">
        <f t="shared" si="58"/>
        <v>2013</v>
      </c>
    </row>
    <row r="907" spans="1:19" ht="43.2" hidden="1" x14ac:dyDescent="0.55000000000000004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s="10">
        <f t="shared" si="56"/>
        <v>41422.822824074072</v>
      </c>
      <c r="L907" t="b">
        <v>0</v>
      </c>
      <c r="M907">
        <v>75</v>
      </c>
      <c r="N907" t="b">
        <v>1</v>
      </c>
      <c r="O907">
        <f t="shared" si="57"/>
        <v>131</v>
      </c>
      <c r="P907" s="11">
        <f t="shared" si="59"/>
        <v>96.08</v>
      </c>
      <c r="Q907" s="13" t="s">
        <v>8282</v>
      </c>
      <c r="R907" s="11" t="s">
        <v>8283</v>
      </c>
      <c r="S907" s="11">
        <f t="shared" si="58"/>
        <v>2013</v>
      </c>
    </row>
    <row r="908" spans="1:19" ht="43.2" hidden="1" x14ac:dyDescent="0.55000000000000004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s="10">
        <f t="shared" si="56"/>
        <v>41981.782060185185</v>
      </c>
      <c r="L908" t="b">
        <v>1</v>
      </c>
      <c r="M908">
        <v>46</v>
      </c>
      <c r="N908" t="b">
        <v>1</v>
      </c>
      <c r="O908">
        <f t="shared" si="57"/>
        <v>103</v>
      </c>
      <c r="P908" s="11">
        <f t="shared" si="59"/>
        <v>156.16999999999999</v>
      </c>
      <c r="Q908" s="13" t="s">
        <v>8295</v>
      </c>
      <c r="R908" s="11" t="s">
        <v>8296</v>
      </c>
      <c r="S908" s="11">
        <f t="shared" si="58"/>
        <v>2014</v>
      </c>
    </row>
    <row r="909" spans="1:19" ht="43.2" hidden="1" x14ac:dyDescent="0.55000000000000004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s="10">
        <f t="shared" si="56"/>
        <v>42097.732418981483</v>
      </c>
      <c r="L909" t="b">
        <v>0</v>
      </c>
      <c r="M909">
        <v>117</v>
      </c>
      <c r="N909" t="b">
        <v>0</v>
      </c>
      <c r="O909">
        <f t="shared" si="57"/>
        <v>60</v>
      </c>
      <c r="P909" s="11">
        <f t="shared" si="59"/>
        <v>61.31</v>
      </c>
      <c r="Q909" s="13" t="s">
        <v>8274</v>
      </c>
      <c r="R909" s="11" t="s">
        <v>8314</v>
      </c>
      <c r="S909" s="11">
        <f t="shared" si="58"/>
        <v>2015</v>
      </c>
    </row>
    <row r="910" spans="1:19" ht="28.8" hidden="1" x14ac:dyDescent="0.55000000000000004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s="10">
        <f t="shared" si="56"/>
        <v>42323.70930555556</v>
      </c>
      <c r="L910" t="b">
        <v>1</v>
      </c>
      <c r="M910">
        <v>37</v>
      </c>
      <c r="N910" t="b">
        <v>1</v>
      </c>
      <c r="O910">
        <f t="shared" si="57"/>
        <v>102</v>
      </c>
      <c r="P910" s="11">
        <f t="shared" si="59"/>
        <v>193.62</v>
      </c>
      <c r="Q910" s="13" t="s">
        <v>8274</v>
      </c>
      <c r="R910" s="11" t="s">
        <v>8275</v>
      </c>
      <c r="S910" s="11">
        <f t="shared" si="58"/>
        <v>2015</v>
      </c>
    </row>
    <row r="911" spans="1:19" ht="43.2" hidden="1" x14ac:dyDescent="0.55000000000000004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s="10">
        <f t="shared" si="56"/>
        <v>40893.551724537036</v>
      </c>
      <c r="L911" t="b">
        <v>0</v>
      </c>
      <c r="M911">
        <v>167</v>
      </c>
      <c r="N911" t="b">
        <v>1</v>
      </c>
      <c r="O911">
        <f t="shared" si="57"/>
        <v>110</v>
      </c>
      <c r="P911" s="11">
        <f t="shared" si="59"/>
        <v>42.87</v>
      </c>
      <c r="Q911" s="13" t="s">
        <v>8267</v>
      </c>
      <c r="R911" s="11" t="s">
        <v>8272</v>
      </c>
      <c r="S911" s="11">
        <f t="shared" si="58"/>
        <v>2011</v>
      </c>
    </row>
    <row r="912" spans="1:19" ht="43.2" hidden="1" x14ac:dyDescent="0.55000000000000004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s="10">
        <f t="shared" si="56"/>
        <v>40983.055949074071</v>
      </c>
      <c r="L912" t="b">
        <v>0</v>
      </c>
      <c r="M912">
        <v>44</v>
      </c>
      <c r="N912" t="b">
        <v>1</v>
      </c>
      <c r="O912">
        <f t="shared" si="57"/>
        <v>143</v>
      </c>
      <c r="P912" s="11">
        <f t="shared" si="59"/>
        <v>162.27000000000001</v>
      </c>
      <c r="Q912" s="13" t="s">
        <v>8282</v>
      </c>
      <c r="R912" s="11" t="s">
        <v>8283</v>
      </c>
      <c r="S912" s="11">
        <f t="shared" si="58"/>
        <v>2012</v>
      </c>
    </row>
    <row r="913" spans="1:19" ht="43.2" hidden="1" x14ac:dyDescent="0.55000000000000004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s="10">
        <f t="shared" si="56"/>
        <v>41920.787534722222</v>
      </c>
      <c r="L913" t="b">
        <v>0</v>
      </c>
      <c r="M913">
        <v>108</v>
      </c>
      <c r="N913" t="b">
        <v>1</v>
      </c>
      <c r="O913">
        <f t="shared" si="57"/>
        <v>119</v>
      </c>
      <c r="P913" s="11">
        <f t="shared" si="59"/>
        <v>66.11</v>
      </c>
      <c r="Q913" s="13" t="s">
        <v>8274</v>
      </c>
      <c r="R913" s="11" t="s">
        <v>8275</v>
      </c>
      <c r="S913" s="11">
        <f t="shared" si="58"/>
        <v>2014</v>
      </c>
    </row>
    <row r="914" spans="1:19" ht="57.6" hidden="1" x14ac:dyDescent="0.55000000000000004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s="10">
        <f t="shared" si="56"/>
        <v>40883.949317129627</v>
      </c>
      <c r="L914" t="b">
        <v>1</v>
      </c>
      <c r="M914">
        <v>151</v>
      </c>
      <c r="N914" t="b">
        <v>1</v>
      </c>
      <c r="O914">
        <f t="shared" si="57"/>
        <v>101</v>
      </c>
      <c r="P914" s="11">
        <f t="shared" si="59"/>
        <v>46.77</v>
      </c>
      <c r="Q914" s="13" t="s">
        <v>8274</v>
      </c>
      <c r="R914" s="11" t="s">
        <v>8275</v>
      </c>
      <c r="S914" s="11">
        <f t="shared" si="58"/>
        <v>2011</v>
      </c>
    </row>
    <row r="915" spans="1:19" ht="43.2" hidden="1" x14ac:dyDescent="0.55000000000000004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s="10">
        <f t="shared" si="56"/>
        <v>40850.111064814817</v>
      </c>
      <c r="L915" t="b">
        <v>1</v>
      </c>
      <c r="M915">
        <v>103</v>
      </c>
      <c r="N915" t="b">
        <v>1</v>
      </c>
      <c r="O915">
        <f t="shared" si="57"/>
        <v>109</v>
      </c>
      <c r="P915" s="11">
        <f t="shared" si="59"/>
        <v>68.48</v>
      </c>
      <c r="Q915" s="13" t="s">
        <v>8282</v>
      </c>
      <c r="R915" s="11" t="s">
        <v>8286</v>
      </c>
      <c r="S915" s="11">
        <f t="shared" si="58"/>
        <v>2011</v>
      </c>
    </row>
    <row r="916" spans="1:19" ht="28.8" hidden="1" x14ac:dyDescent="0.55000000000000004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s="10">
        <f t="shared" si="56"/>
        <v>40753.758425925924</v>
      </c>
      <c r="L916" t="b">
        <v>0</v>
      </c>
      <c r="M916">
        <v>78</v>
      </c>
      <c r="N916" t="b">
        <v>1</v>
      </c>
      <c r="O916">
        <f t="shared" si="57"/>
        <v>141</v>
      </c>
      <c r="P916" s="11">
        <f t="shared" si="59"/>
        <v>90.38</v>
      </c>
      <c r="Q916" s="13" t="s">
        <v>8267</v>
      </c>
      <c r="R916" s="11" t="s">
        <v>8269</v>
      </c>
      <c r="S916" s="11">
        <f t="shared" si="58"/>
        <v>2011</v>
      </c>
    </row>
    <row r="917" spans="1:19" ht="43.2" hidden="1" x14ac:dyDescent="0.55000000000000004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s="10">
        <f t="shared" si="56"/>
        <v>42170.846446759257</v>
      </c>
      <c r="L917" t="b">
        <v>0</v>
      </c>
      <c r="M917">
        <v>30</v>
      </c>
      <c r="N917" t="b">
        <v>1</v>
      </c>
      <c r="O917">
        <f t="shared" si="57"/>
        <v>101</v>
      </c>
      <c r="P917" s="11">
        <f t="shared" si="59"/>
        <v>234.67</v>
      </c>
      <c r="Q917" s="13" t="s">
        <v>8274</v>
      </c>
      <c r="R917" s="11" t="s">
        <v>8314</v>
      </c>
      <c r="S917" s="11">
        <f t="shared" si="58"/>
        <v>2015</v>
      </c>
    </row>
    <row r="918" spans="1:19" ht="43.2" hidden="1" x14ac:dyDescent="0.55000000000000004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s="10">
        <f t="shared" si="56"/>
        <v>41950.29483796296</v>
      </c>
      <c r="L918" t="b">
        <v>0</v>
      </c>
      <c r="M918">
        <v>65</v>
      </c>
      <c r="N918" t="b">
        <v>1</v>
      </c>
      <c r="O918">
        <f t="shared" si="57"/>
        <v>102</v>
      </c>
      <c r="P918" s="11">
        <f t="shared" si="59"/>
        <v>107.98</v>
      </c>
      <c r="Q918" s="13" t="s">
        <v>8282</v>
      </c>
      <c r="R918" s="11" t="s">
        <v>8283</v>
      </c>
      <c r="S918" s="11">
        <f t="shared" si="58"/>
        <v>2014</v>
      </c>
    </row>
    <row r="919" spans="1:19" ht="43.2" hidden="1" x14ac:dyDescent="0.55000000000000004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s="10">
        <f t="shared" si="56"/>
        <v>42167.023206018523</v>
      </c>
      <c r="L919" t="b">
        <v>0</v>
      </c>
      <c r="M919">
        <v>86</v>
      </c>
      <c r="N919" t="b">
        <v>1</v>
      </c>
      <c r="O919">
        <f t="shared" si="57"/>
        <v>117</v>
      </c>
      <c r="P919" s="11">
        <f t="shared" si="59"/>
        <v>81.569999999999993</v>
      </c>
      <c r="Q919" s="13" t="s">
        <v>8274</v>
      </c>
      <c r="R919" s="11" t="s">
        <v>8275</v>
      </c>
      <c r="S919" s="11">
        <f t="shared" si="58"/>
        <v>2015</v>
      </c>
    </row>
    <row r="920" spans="1:19" ht="43.2" hidden="1" x14ac:dyDescent="0.55000000000000004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s="10">
        <f t="shared" si="56"/>
        <v>42661.176817129628</v>
      </c>
      <c r="L920" t="b">
        <v>0</v>
      </c>
      <c r="M920">
        <v>193</v>
      </c>
      <c r="N920" t="b">
        <v>1</v>
      </c>
      <c r="O920">
        <f t="shared" si="57"/>
        <v>506</v>
      </c>
      <c r="P920" s="11">
        <f t="shared" si="59"/>
        <v>36.33</v>
      </c>
      <c r="Q920" s="13" t="s">
        <v>8276</v>
      </c>
      <c r="R920" s="11" t="s">
        <v>8306</v>
      </c>
      <c r="S920" s="11">
        <f t="shared" si="58"/>
        <v>2016</v>
      </c>
    </row>
    <row r="921" spans="1:19" ht="43.2" hidden="1" x14ac:dyDescent="0.55000000000000004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s="10">
        <f t="shared" si="56"/>
        <v>41988.548831018517</v>
      </c>
      <c r="L921" t="b">
        <v>0</v>
      </c>
      <c r="M921">
        <v>55</v>
      </c>
      <c r="N921" t="b">
        <v>1</v>
      </c>
      <c r="O921">
        <f t="shared" si="57"/>
        <v>100</v>
      </c>
      <c r="P921" s="11">
        <f t="shared" si="59"/>
        <v>127.33</v>
      </c>
      <c r="Q921" s="13" t="s">
        <v>8279</v>
      </c>
      <c r="R921" s="11" t="s">
        <v>8280</v>
      </c>
      <c r="S921" s="11">
        <f t="shared" si="58"/>
        <v>2014</v>
      </c>
    </row>
    <row r="922" spans="1:19" ht="43.2" hidden="1" x14ac:dyDescent="0.55000000000000004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s="10">
        <f t="shared" si="56"/>
        <v>42426.407592592594</v>
      </c>
      <c r="L922" t="b">
        <v>1</v>
      </c>
      <c r="M922">
        <v>122</v>
      </c>
      <c r="N922" t="b">
        <v>1</v>
      </c>
      <c r="O922">
        <f t="shared" si="57"/>
        <v>100</v>
      </c>
      <c r="P922" s="11">
        <f t="shared" si="59"/>
        <v>57.38</v>
      </c>
      <c r="Q922" s="13" t="s">
        <v>8282</v>
      </c>
      <c r="R922" s="11" t="s">
        <v>8287</v>
      </c>
      <c r="S922" s="11">
        <f t="shared" si="58"/>
        <v>2016</v>
      </c>
    </row>
    <row r="923" spans="1:19" ht="28.8" hidden="1" x14ac:dyDescent="0.55000000000000004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s="10">
        <f t="shared" si="56"/>
        <v>42552.653993055559</v>
      </c>
      <c r="L923" t="b">
        <v>0</v>
      </c>
      <c r="M923">
        <v>68</v>
      </c>
      <c r="N923" t="b">
        <v>0</v>
      </c>
      <c r="O923">
        <f t="shared" si="57"/>
        <v>14</v>
      </c>
      <c r="P923" s="11">
        <f t="shared" si="59"/>
        <v>102.38</v>
      </c>
      <c r="Q923" s="13" t="s">
        <v>8267</v>
      </c>
      <c r="R923" s="11" t="s">
        <v>8273</v>
      </c>
      <c r="S923" s="11">
        <f t="shared" si="58"/>
        <v>2016</v>
      </c>
    </row>
    <row r="924" spans="1:19" ht="43.2" hidden="1" x14ac:dyDescent="0.55000000000000004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s="10">
        <f t="shared" si="56"/>
        <v>41856.865717592591</v>
      </c>
      <c r="L924" t="b">
        <v>0</v>
      </c>
      <c r="M924">
        <v>45</v>
      </c>
      <c r="N924" t="b">
        <v>0</v>
      </c>
      <c r="O924">
        <f t="shared" si="57"/>
        <v>35</v>
      </c>
      <c r="P924" s="11">
        <f t="shared" si="59"/>
        <v>153.88999999999999</v>
      </c>
      <c r="Q924" s="13" t="s">
        <v>8276</v>
      </c>
      <c r="R924" s="11" t="s">
        <v>8278</v>
      </c>
      <c r="S924" s="11">
        <f t="shared" si="58"/>
        <v>2014</v>
      </c>
    </row>
    <row r="925" spans="1:19" ht="43.2" hidden="1" x14ac:dyDescent="0.55000000000000004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s="10">
        <f t="shared" si="56"/>
        <v>41402.752222222225</v>
      </c>
      <c r="L925" t="b">
        <v>0</v>
      </c>
      <c r="M925">
        <v>56</v>
      </c>
      <c r="N925" t="b">
        <v>1</v>
      </c>
      <c r="O925">
        <f t="shared" si="57"/>
        <v>115</v>
      </c>
      <c r="P925" s="11">
        <f t="shared" si="59"/>
        <v>123.29</v>
      </c>
      <c r="Q925" s="13" t="s">
        <v>8267</v>
      </c>
      <c r="R925" s="11" t="s">
        <v>8269</v>
      </c>
      <c r="S925" s="11">
        <f t="shared" si="58"/>
        <v>2013</v>
      </c>
    </row>
    <row r="926" spans="1:19" ht="43.2" hidden="1" x14ac:dyDescent="0.55000000000000004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s="10">
        <f t="shared" si="56"/>
        <v>41548.747418981482</v>
      </c>
      <c r="L926" t="b">
        <v>0</v>
      </c>
      <c r="M926">
        <v>123</v>
      </c>
      <c r="N926" t="b">
        <v>1</v>
      </c>
      <c r="O926">
        <f t="shared" si="57"/>
        <v>114</v>
      </c>
      <c r="P926" s="11">
        <f t="shared" si="59"/>
        <v>55.8</v>
      </c>
      <c r="Q926" s="13" t="s">
        <v>8282</v>
      </c>
      <c r="R926" s="11" t="s">
        <v>8287</v>
      </c>
      <c r="S926" s="11">
        <f t="shared" si="58"/>
        <v>2013</v>
      </c>
    </row>
    <row r="927" spans="1:19" ht="43.2" hidden="1" x14ac:dyDescent="0.55000000000000004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s="10">
        <f t="shared" si="56"/>
        <v>42720.066192129627</v>
      </c>
      <c r="L927" t="b">
        <v>0</v>
      </c>
      <c r="M927">
        <v>109</v>
      </c>
      <c r="N927" t="b">
        <v>1</v>
      </c>
      <c r="O927">
        <f t="shared" si="57"/>
        <v>171</v>
      </c>
      <c r="P927" s="11">
        <f t="shared" si="59"/>
        <v>62.87</v>
      </c>
      <c r="Q927" s="13" t="s">
        <v>8282</v>
      </c>
      <c r="R927" s="11" t="s">
        <v>8283</v>
      </c>
      <c r="S927" s="11">
        <f t="shared" si="58"/>
        <v>2016</v>
      </c>
    </row>
    <row r="928" spans="1:19" ht="28.8" hidden="1" x14ac:dyDescent="0.55000000000000004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s="10">
        <f t="shared" si="56"/>
        <v>42611.483206018514</v>
      </c>
      <c r="L928" t="b">
        <v>0</v>
      </c>
      <c r="M928">
        <v>159</v>
      </c>
      <c r="N928" t="b">
        <v>1</v>
      </c>
      <c r="O928">
        <f t="shared" si="57"/>
        <v>342</v>
      </c>
      <c r="P928" s="11">
        <f t="shared" si="59"/>
        <v>43.03</v>
      </c>
      <c r="Q928" s="13" t="s">
        <v>8282</v>
      </c>
      <c r="R928" s="11" t="s">
        <v>8287</v>
      </c>
      <c r="S928" s="11">
        <f t="shared" si="58"/>
        <v>2016</v>
      </c>
    </row>
    <row r="929" spans="1:19" ht="43.2" hidden="1" x14ac:dyDescent="0.55000000000000004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s="10">
        <f t="shared" si="56"/>
        <v>42118.346435185187</v>
      </c>
      <c r="L929" t="b">
        <v>0</v>
      </c>
      <c r="M929">
        <v>19</v>
      </c>
      <c r="N929" t="b">
        <v>0</v>
      </c>
      <c r="O929">
        <f t="shared" si="57"/>
        <v>12</v>
      </c>
      <c r="P929" s="11">
        <f t="shared" si="59"/>
        <v>356.84</v>
      </c>
      <c r="Q929" s="13" t="s">
        <v>8274</v>
      </c>
      <c r="R929" s="11" t="s">
        <v>8316</v>
      </c>
      <c r="S929" s="11">
        <f t="shared" si="58"/>
        <v>2015</v>
      </c>
    </row>
    <row r="930" spans="1:19" ht="43.2" hidden="1" x14ac:dyDescent="0.55000000000000004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s="10">
        <f t="shared" si="56"/>
        <v>42689.56931712963</v>
      </c>
      <c r="L930" t="b">
        <v>1</v>
      </c>
      <c r="M930">
        <v>140</v>
      </c>
      <c r="N930" t="b">
        <v>0</v>
      </c>
      <c r="O930">
        <f t="shared" si="57"/>
        <v>68</v>
      </c>
      <c r="P930" s="11">
        <f t="shared" si="59"/>
        <v>48.25</v>
      </c>
      <c r="Q930" s="13" t="s">
        <v>8295</v>
      </c>
      <c r="R930" s="11" t="s">
        <v>8296</v>
      </c>
      <c r="S930" s="11">
        <f t="shared" si="58"/>
        <v>2016</v>
      </c>
    </row>
    <row r="931" spans="1:19" ht="43.2" hidden="1" x14ac:dyDescent="0.55000000000000004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s="10">
        <f t="shared" si="56"/>
        <v>42634.614780092597</v>
      </c>
      <c r="L931" t="b">
        <v>0</v>
      </c>
      <c r="M931">
        <v>112</v>
      </c>
      <c r="N931" t="b">
        <v>1</v>
      </c>
      <c r="O931">
        <f t="shared" si="57"/>
        <v>135</v>
      </c>
      <c r="P931" s="11">
        <f t="shared" si="59"/>
        <v>60.18</v>
      </c>
      <c r="Q931" s="13" t="s">
        <v>8282</v>
      </c>
      <c r="R931" s="11" t="s">
        <v>8283</v>
      </c>
      <c r="S931" s="11">
        <f t="shared" si="58"/>
        <v>2016</v>
      </c>
    </row>
    <row r="932" spans="1:19" ht="57.6" hidden="1" x14ac:dyDescent="0.55000000000000004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s="10">
        <f t="shared" si="56"/>
        <v>40430.604328703703</v>
      </c>
      <c r="L932" t="b">
        <v>1</v>
      </c>
      <c r="M932">
        <v>62</v>
      </c>
      <c r="N932" t="b">
        <v>1</v>
      </c>
      <c r="O932">
        <f t="shared" si="57"/>
        <v>134</v>
      </c>
      <c r="P932" s="11">
        <f t="shared" si="59"/>
        <v>108.15</v>
      </c>
      <c r="Q932" s="13" t="s">
        <v>8267</v>
      </c>
      <c r="R932" s="11" t="s">
        <v>8272</v>
      </c>
      <c r="S932" s="11">
        <f t="shared" si="58"/>
        <v>2010</v>
      </c>
    </row>
    <row r="933" spans="1:19" ht="43.2" hidden="1" x14ac:dyDescent="0.55000000000000004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s="10">
        <f t="shared" si="56"/>
        <v>42416.407129629632</v>
      </c>
      <c r="L933" t="b">
        <v>0</v>
      </c>
      <c r="M933">
        <v>42</v>
      </c>
      <c r="N933" t="b">
        <v>1</v>
      </c>
      <c r="O933">
        <f t="shared" si="57"/>
        <v>112</v>
      </c>
      <c r="P933" s="11">
        <f t="shared" si="59"/>
        <v>159.52000000000001</v>
      </c>
      <c r="Q933" s="13" t="s">
        <v>8282</v>
      </c>
      <c r="R933" s="11" t="s">
        <v>8303</v>
      </c>
      <c r="S933" s="11">
        <f t="shared" si="58"/>
        <v>2016</v>
      </c>
    </row>
    <row r="934" spans="1:19" hidden="1" x14ac:dyDescent="0.55000000000000004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s="10">
        <f t="shared" si="56"/>
        <v>42024.888692129629</v>
      </c>
      <c r="L934" t="b">
        <v>0</v>
      </c>
      <c r="M934">
        <v>17</v>
      </c>
      <c r="N934" t="b">
        <v>0</v>
      </c>
      <c r="O934">
        <f t="shared" si="57"/>
        <v>39</v>
      </c>
      <c r="P934" s="11">
        <f t="shared" si="59"/>
        <v>393.59</v>
      </c>
      <c r="Q934" s="13" t="s">
        <v>8267</v>
      </c>
      <c r="R934" s="11" t="s">
        <v>8273</v>
      </c>
      <c r="S934" s="11">
        <f t="shared" si="58"/>
        <v>2015</v>
      </c>
    </row>
    <row r="935" spans="1:19" ht="43.2" hidden="1" x14ac:dyDescent="0.55000000000000004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s="10">
        <f t="shared" si="56"/>
        <v>42248.535787037035</v>
      </c>
      <c r="L935" t="b">
        <v>0</v>
      </c>
      <c r="M935">
        <v>67</v>
      </c>
      <c r="N935" t="b">
        <v>0</v>
      </c>
      <c r="O935">
        <f t="shared" si="57"/>
        <v>67</v>
      </c>
      <c r="P935" s="11">
        <f t="shared" si="59"/>
        <v>99.76</v>
      </c>
      <c r="Q935" s="13" t="s">
        <v>8274</v>
      </c>
      <c r="R935" s="11" t="s">
        <v>8314</v>
      </c>
      <c r="S935" s="11">
        <f t="shared" si="58"/>
        <v>2015</v>
      </c>
    </row>
    <row r="936" spans="1:19" ht="28.8" hidden="1" x14ac:dyDescent="0.55000000000000004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s="10">
        <f t="shared" si="56"/>
        <v>41416.146944444445</v>
      </c>
      <c r="L936" t="b">
        <v>1</v>
      </c>
      <c r="M936">
        <v>211</v>
      </c>
      <c r="N936" t="b">
        <v>1</v>
      </c>
      <c r="O936">
        <f t="shared" si="57"/>
        <v>134</v>
      </c>
      <c r="P936" s="11">
        <f t="shared" si="59"/>
        <v>31.66</v>
      </c>
      <c r="Q936" s="13" t="s">
        <v>8282</v>
      </c>
      <c r="R936" s="11" t="s">
        <v>8286</v>
      </c>
      <c r="S936" s="11">
        <f t="shared" si="58"/>
        <v>2013</v>
      </c>
    </row>
    <row r="937" spans="1:19" ht="43.2" hidden="1" x14ac:dyDescent="0.55000000000000004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s="10">
        <f t="shared" si="56"/>
        <v>42444.583912037036</v>
      </c>
      <c r="L937" t="b">
        <v>0</v>
      </c>
      <c r="M937">
        <v>96</v>
      </c>
      <c r="N937" t="b">
        <v>0</v>
      </c>
      <c r="O937">
        <f t="shared" si="57"/>
        <v>13</v>
      </c>
      <c r="P937" s="11">
        <f t="shared" si="59"/>
        <v>69.41</v>
      </c>
      <c r="Q937" s="13" t="s">
        <v>8276</v>
      </c>
      <c r="R937" s="11" t="s">
        <v>8278</v>
      </c>
      <c r="S937" s="11">
        <f t="shared" si="58"/>
        <v>2016</v>
      </c>
    </row>
    <row r="938" spans="1:19" ht="43.2" hidden="1" x14ac:dyDescent="0.55000000000000004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s="10">
        <f t="shared" si="56"/>
        <v>42487.037905092591</v>
      </c>
      <c r="L938" t="b">
        <v>0</v>
      </c>
      <c r="M938">
        <v>71</v>
      </c>
      <c r="N938" t="b">
        <v>1</v>
      </c>
      <c r="O938">
        <f t="shared" si="57"/>
        <v>111</v>
      </c>
      <c r="P938" s="11">
        <f t="shared" si="59"/>
        <v>93.77</v>
      </c>
      <c r="Q938" s="13" t="s">
        <v>8274</v>
      </c>
      <c r="R938" s="11" t="s">
        <v>8316</v>
      </c>
      <c r="S938" s="11">
        <f t="shared" si="58"/>
        <v>2016</v>
      </c>
    </row>
    <row r="939" spans="1:19" ht="43.2" hidden="1" x14ac:dyDescent="0.55000000000000004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s="10">
        <f t="shared" si="56"/>
        <v>42697.32136574074</v>
      </c>
      <c r="L939" t="b">
        <v>1</v>
      </c>
      <c r="M939">
        <v>58</v>
      </c>
      <c r="N939" t="b">
        <v>1</v>
      </c>
      <c r="O939">
        <f t="shared" si="57"/>
        <v>123</v>
      </c>
      <c r="P939" s="11">
        <f t="shared" si="59"/>
        <v>114.59</v>
      </c>
      <c r="Q939" s="13" t="s">
        <v>8267</v>
      </c>
      <c r="R939" s="11" t="s">
        <v>8272</v>
      </c>
      <c r="S939" s="11">
        <f t="shared" si="58"/>
        <v>2016</v>
      </c>
    </row>
    <row r="940" spans="1:19" ht="43.2" hidden="1" x14ac:dyDescent="0.55000000000000004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s="10">
        <f t="shared" si="56"/>
        <v>42731.755787037036</v>
      </c>
      <c r="L940" t="b">
        <v>0</v>
      </c>
      <c r="M940">
        <v>108</v>
      </c>
      <c r="N940" t="b">
        <v>1</v>
      </c>
      <c r="O940">
        <f t="shared" si="57"/>
        <v>102</v>
      </c>
      <c r="P940" s="11">
        <f t="shared" si="59"/>
        <v>61.53</v>
      </c>
      <c r="Q940" s="13" t="s">
        <v>8295</v>
      </c>
      <c r="R940" s="11" t="s">
        <v>8296</v>
      </c>
      <c r="S940" s="11">
        <f t="shared" si="58"/>
        <v>2016</v>
      </c>
    </row>
    <row r="941" spans="1:19" ht="43.2" hidden="1" x14ac:dyDescent="0.55000000000000004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s="10">
        <f t="shared" si="56"/>
        <v>41844.125115740739</v>
      </c>
      <c r="L941" t="b">
        <v>0</v>
      </c>
      <c r="M941">
        <v>114</v>
      </c>
      <c r="N941" t="b">
        <v>0</v>
      </c>
      <c r="O941">
        <f t="shared" si="57"/>
        <v>25</v>
      </c>
      <c r="P941" s="11">
        <f t="shared" si="59"/>
        <v>58.18</v>
      </c>
      <c r="Q941" s="13" t="s">
        <v>8274</v>
      </c>
      <c r="R941" s="11" t="s">
        <v>8314</v>
      </c>
      <c r="S941" s="11">
        <f t="shared" si="58"/>
        <v>2014</v>
      </c>
    </row>
    <row r="942" spans="1:19" ht="43.2" hidden="1" x14ac:dyDescent="0.55000000000000004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s="10">
        <f t="shared" si="56"/>
        <v>39950.163344907407</v>
      </c>
      <c r="L942" t="b">
        <v>1</v>
      </c>
      <c r="M942">
        <v>79</v>
      </c>
      <c r="N942" t="b">
        <v>1</v>
      </c>
      <c r="O942">
        <f t="shared" si="57"/>
        <v>121</v>
      </c>
      <c r="P942" s="11">
        <f t="shared" si="59"/>
        <v>83.95</v>
      </c>
      <c r="Q942" s="13" t="s">
        <v>8267</v>
      </c>
      <c r="R942" s="11" t="s">
        <v>8272</v>
      </c>
      <c r="S942" s="11">
        <f t="shared" si="58"/>
        <v>2009</v>
      </c>
    </row>
    <row r="943" spans="1:19" ht="43.2" hidden="1" x14ac:dyDescent="0.55000000000000004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s="10">
        <f t="shared" si="56"/>
        <v>42431.102534722217</v>
      </c>
      <c r="L943" t="b">
        <v>0</v>
      </c>
      <c r="M943">
        <v>63</v>
      </c>
      <c r="N943" t="b">
        <v>1</v>
      </c>
      <c r="O943">
        <f t="shared" si="57"/>
        <v>114</v>
      </c>
      <c r="P943" s="11">
        <f t="shared" si="59"/>
        <v>105.21</v>
      </c>
      <c r="Q943" s="13" t="s">
        <v>8274</v>
      </c>
      <c r="R943" s="11" t="s">
        <v>8275</v>
      </c>
      <c r="S943" s="11">
        <f t="shared" si="58"/>
        <v>2016</v>
      </c>
    </row>
    <row r="944" spans="1:19" ht="43.2" hidden="1" x14ac:dyDescent="0.55000000000000004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s="10">
        <f t="shared" si="56"/>
        <v>41773.294560185182</v>
      </c>
      <c r="L944" t="b">
        <v>0</v>
      </c>
      <c r="M944">
        <v>41</v>
      </c>
      <c r="N944" t="b">
        <v>0</v>
      </c>
      <c r="O944">
        <f t="shared" si="57"/>
        <v>13</v>
      </c>
      <c r="P944" s="11">
        <f t="shared" si="59"/>
        <v>161.22</v>
      </c>
      <c r="Q944" s="13" t="s">
        <v>8276</v>
      </c>
      <c r="R944" s="11" t="s">
        <v>8278</v>
      </c>
      <c r="S944" s="11">
        <f t="shared" si="58"/>
        <v>2014</v>
      </c>
    </row>
    <row r="945" spans="1:19" ht="43.2" hidden="1" x14ac:dyDescent="0.55000000000000004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s="10">
        <f t="shared" si="56"/>
        <v>40973.773182870369</v>
      </c>
      <c r="L945" t="b">
        <v>0</v>
      </c>
      <c r="M945">
        <v>134</v>
      </c>
      <c r="N945" t="b">
        <v>1</v>
      </c>
      <c r="O945">
        <f t="shared" si="57"/>
        <v>120</v>
      </c>
      <c r="P945" s="11">
        <f t="shared" si="59"/>
        <v>49.19</v>
      </c>
      <c r="Q945" s="13" t="s">
        <v>8282</v>
      </c>
      <c r="R945" s="11" t="s">
        <v>8311</v>
      </c>
      <c r="S945" s="11">
        <f t="shared" si="58"/>
        <v>2012</v>
      </c>
    </row>
    <row r="946" spans="1:19" ht="43.2" hidden="1" x14ac:dyDescent="0.55000000000000004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s="10">
        <f t="shared" si="56"/>
        <v>42510.604699074072</v>
      </c>
      <c r="L946" t="b">
        <v>0</v>
      </c>
      <c r="M946">
        <v>101</v>
      </c>
      <c r="N946" t="b">
        <v>0</v>
      </c>
      <c r="O946">
        <f t="shared" si="57"/>
        <v>13</v>
      </c>
      <c r="P946" s="11">
        <f t="shared" si="59"/>
        <v>65</v>
      </c>
      <c r="Q946" s="13" t="s">
        <v>8276</v>
      </c>
      <c r="R946" s="11" t="s">
        <v>8278</v>
      </c>
      <c r="S946" s="11">
        <f t="shared" si="58"/>
        <v>2016</v>
      </c>
    </row>
    <row r="947" spans="1:19" ht="43.2" hidden="1" x14ac:dyDescent="0.55000000000000004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s="10">
        <f t="shared" si="56"/>
        <v>42228.634328703702</v>
      </c>
      <c r="L947" t="b">
        <v>0</v>
      </c>
      <c r="M947">
        <v>150</v>
      </c>
      <c r="N947" t="b">
        <v>1</v>
      </c>
      <c r="O947">
        <f t="shared" si="57"/>
        <v>101</v>
      </c>
      <c r="P947" s="11">
        <f t="shared" si="59"/>
        <v>43.7</v>
      </c>
      <c r="Q947" s="13" t="s">
        <v>8282</v>
      </c>
      <c r="R947" s="11" t="s">
        <v>8311</v>
      </c>
      <c r="S947" s="11">
        <f t="shared" si="58"/>
        <v>2015</v>
      </c>
    </row>
    <row r="948" spans="1:19" ht="57.6" hidden="1" x14ac:dyDescent="0.55000000000000004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s="10">
        <f t="shared" si="56"/>
        <v>41703.721979166665</v>
      </c>
      <c r="L948" t="b">
        <v>0</v>
      </c>
      <c r="M948">
        <v>170</v>
      </c>
      <c r="N948" t="b">
        <v>0</v>
      </c>
      <c r="O948">
        <f t="shared" si="57"/>
        <v>12</v>
      </c>
      <c r="P948" s="11">
        <f t="shared" si="59"/>
        <v>38.479999999999997</v>
      </c>
      <c r="Q948" s="13" t="s">
        <v>8267</v>
      </c>
      <c r="R948" s="11" t="s">
        <v>8273</v>
      </c>
      <c r="S948" s="11">
        <f t="shared" si="58"/>
        <v>2014</v>
      </c>
    </row>
    <row r="949" spans="1:19" ht="43.2" hidden="1" x14ac:dyDescent="0.55000000000000004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s="10">
        <f t="shared" si="56"/>
        <v>42418.031180555554</v>
      </c>
      <c r="L949" t="b">
        <v>0</v>
      </c>
      <c r="M949">
        <v>69</v>
      </c>
      <c r="N949" t="b">
        <v>1</v>
      </c>
      <c r="O949">
        <f t="shared" si="57"/>
        <v>109</v>
      </c>
      <c r="P949" s="11">
        <f t="shared" si="59"/>
        <v>94.64</v>
      </c>
      <c r="Q949" s="13" t="s">
        <v>8274</v>
      </c>
      <c r="R949" s="11" t="s">
        <v>8314</v>
      </c>
      <c r="S949" s="11">
        <f t="shared" si="58"/>
        <v>2016</v>
      </c>
    </row>
    <row r="950" spans="1:19" ht="43.2" hidden="1" x14ac:dyDescent="0.55000000000000004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s="10">
        <f t="shared" si="56"/>
        <v>42026.605057870373</v>
      </c>
      <c r="L950" t="b">
        <v>0</v>
      </c>
      <c r="M950">
        <v>70</v>
      </c>
      <c r="N950" t="b">
        <v>1</v>
      </c>
      <c r="O950">
        <f t="shared" si="57"/>
        <v>118</v>
      </c>
      <c r="P950" s="11">
        <f t="shared" si="59"/>
        <v>93.07</v>
      </c>
      <c r="Q950" s="13" t="s">
        <v>8295</v>
      </c>
      <c r="R950" s="11" t="s">
        <v>8296</v>
      </c>
      <c r="S950" s="11">
        <f t="shared" si="58"/>
        <v>2015</v>
      </c>
    </row>
    <row r="951" spans="1:19" ht="43.2" hidden="1" x14ac:dyDescent="0.55000000000000004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s="10">
        <f t="shared" si="56"/>
        <v>42194.833784722221</v>
      </c>
      <c r="L951" t="b">
        <v>0</v>
      </c>
      <c r="M951">
        <v>73</v>
      </c>
      <c r="N951" t="b">
        <v>0</v>
      </c>
      <c r="O951">
        <f t="shared" si="57"/>
        <v>43</v>
      </c>
      <c r="P951" s="11">
        <f t="shared" si="59"/>
        <v>89.19</v>
      </c>
      <c r="Q951" s="13" t="s">
        <v>8276</v>
      </c>
      <c r="R951" s="11" t="s">
        <v>8278</v>
      </c>
      <c r="S951" s="11">
        <f t="shared" si="58"/>
        <v>2015</v>
      </c>
    </row>
    <row r="952" spans="1:19" ht="43.2" hidden="1" x14ac:dyDescent="0.55000000000000004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s="10">
        <f t="shared" si="56"/>
        <v>41680.583402777782</v>
      </c>
      <c r="L952" t="b">
        <v>0</v>
      </c>
      <c r="M952">
        <v>183</v>
      </c>
      <c r="N952" t="b">
        <v>1</v>
      </c>
      <c r="O952">
        <f t="shared" si="57"/>
        <v>102</v>
      </c>
      <c r="P952" s="11">
        <f t="shared" si="59"/>
        <v>35.549999999999997</v>
      </c>
      <c r="Q952" s="13" t="s">
        <v>8282</v>
      </c>
      <c r="R952" s="11" t="s">
        <v>8286</v>
      </c>
      <c r="S952" s="11">
        <f t="shared" si="58"/>
        <v>2014</v>
      </c>
    </row>
    <row r="953" spans="1:19" ht="28.8" hidden="1" x14ac:dyDescent="0.55000000000000004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s="10">
        <f t="shared" si="56"/>
        <v>42253.928530092591</v>
      </c>
      <c r="L953" t="b">
        <v>0</v>
      </c>
      <c r="M953">
        <v>31</v>
      </c>
      <c r="N953" t="b">
        <v>1</v>
      </c>
      <c r="O953">
        <f t="shared" si="57"/>
        <v>100</v>
      </c>
      <c r="P953" s="11">
        <f t="shared" si="59"/>
        <v>209.84</v>
      </c>
      <c r="Q953" s="13" t="s">
        <v>8274</v>
      </c>
      <c r="R953" s="11" t="s">
        <v>8275</v>
      </c>
      <c r="S953" s="11">
        <f t="shared" si="58"/>
        <v>2015</v>
      </c>
    </row>
    <row r="954" spans="1:19" ht="43.2" hidden="1" x14ac:dyDescent="0.55000000000000004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s="10">
        <f t="shared" si="56"/>
        <v>42555.166712962964</v>
      </c>
      <c r="L954" t="b">
        <v>0</v>
      </c>
      <c r="M954">
        <v>166</v>
      </c>
      <c r="N954" t="b">
        <v>1</v>
      </c>
      <c r="O954">
        <f t="shared" si="57"/>
        <v>130</v>
      </c>
      <c r="P954" s="11">
        <f t="shared" si="59"/>
        <v>39.159999999999997</v>
      </c>
      <c r="Q954" s="13" t="s">
        <v>8282</v>
      </c>
      <c r="R954" s="11" t="s">
        <v>8287</v>
      </c>
      <c r="S954" s="11">
        <f t="shared" si="58"/>
        <v>2016</v>
      </c>
    </row>
    <row r="955" spans="1:19" ht="43.2" hidden="1" x14ac:dyDescent="0.55000000000000004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s="10">
        <f t="shared" si="56"/>
        <v>42081.864641203705</v>
      </c>
      <c r="L955" t="b">
        <v>0</v>
      </c>
      <c r="M955">
        <v>48</v>
      </c>
      <c r="N955" t="b">
        <v>1</v>
      </c>
      <c r="O955">
        <f t="shared" si="57"/>
        <v>100</v>
      </c>
      <c r="P955" s="11">
        <f t="shared" si="59"/>
        <v>135.41999999999999</v>
      </c>
      <c r="Q955" s="13" t="s">
        <v>8282</v>
      </c>
      <c r="R955" s="11" t="s">
        <v>8311</v>
      </c>
      <c r="S955" s="11">
        <f t="shared" si="58"/>
        <v>2015</v>
      </c>
    </row>
    <row r="956" spans="1:19" ht="43.2" hidden="1" x14ac:dyDescent="0.55000000000000004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s="10">
        <f t="shared" si="56"/>
        <v>42093.760046296295</v>
      </c>
      <c r="L956" t="b">
        <v>1</v>
      </c>
      <c r="M956">
        <v>89</v>
      </c>
      <c r="N956" t="b">
        <v>1</v>
      </c>
      <c r="O956">
        <f t="shared" si="57"/>
        <v>108</v>
      </c>
      <c r="P956" s="11">
        <f t="shared" si="59"/>
        <v>72.87</v>
      </c>
      <c r="Q956" s="13" t="s">
        <v>8267</v>
      </c>
      <c r="R956" s="11" t="s">
        <v>8272</v>
      </c>
      <c r="S956" s="11">
        <f t="shared" si="58"/>
        <v>2015</v>
      </c>
    </row>
    <row r="957" spans="1:19" ht="43.2" hidden="1" x14ac:dyDescent="0.55000000000000004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s="10">
        <f t="shared" si="56"/>
        <v>42018.99863425926</v>
      </c>
      <c r="L957" t="b">
        <v>0</v>
      </c>
      <c r="M957">
        <v>73</v>
      </c>
      <c r="N957" t="b">
        <v>1</v>
      </c>
      <c r="O957">
        <f t="shared" si="57"/>
        <v>107</v>
      </c>
      <c r="P957" s="11">
        <f t="shared" si="59"/>
        <v>88.19</v>
      </c>
      <c r="Q957" s="13" t="s">
        <v>8282</v>
      </c>
      <c r="R957" s="11" t="s">
        <v>8283</v>
      </c>
      <c r="S957" s="11">
        <f t="shared" si="58"/>
        <v>2015</v>
      </c>
    </row>
    <row r="958" spans="1:19" ht="43.2" hidden="1" x14ac:dyDescent="0.55000000000000004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s="10">
        <f t="shared" si="56"/>
        <v>41307.987696759257</v>
      </c>
      <c r="L958" t="b">
        <v>1</v>
      </c>
      <c r="M958">
        <v>107</v>
      </c>
      <c r="N958" t="b">
        <v>1</v>
      </c>
      <c r="O958">
        <f t="shared" si="57"/>
        <v>107</v>
      </c>
      <c r="P958" s="11">
        <f t="shared" si="59"/>
        <v>59.82</v>
      </c>
      <c r="Q958" s="13" t="s">
        <v>8282</v>
      </c>
      <c r="R958" s="11" t="s">
        <v>8286</v>
      </c>
      <c r="S958" s="11">
        <f t="shared" si="58"/>
        <v>2013</v>
      </c>
    </row>
    <row r="959" spans="1:19" ht="43.2" hidden="1" x14ac:dyDescent="0.55000000000000004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s="10">
        <f t="shared" si="56"/>
        <v>42291.556076388893</v>
      </c>
      <c r="L959" t="b">
        <v>0</v>
      </c>
      <c r="M959">
        <v>17</v>
      </c>
      <c r="N959" t="b">
        <v>1</v>
      </c>
      <c r="O959">
        <f t="shared" si="57"/>
        <v>106</v>
      </c>
      <c r="P959" s="11">
        <f t="shared" si="59"/>
        <v>375.76</v>
      </c>
      <c r="Q959" s="13" t="s">
        <v>8267</v>
      </c>
      <c r="R959" s="11" t="s">
        <v>8269</v>
      </c>
      <c r="S959" s="11">
        <f t="shared" si="58"/>
        <v>2015</v>
      </c>
    </row>
    <row r="960" spans="1:19" ht="28.8" hidden="1" x14ac:dyDescent="0.55000000000000004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s="10">
        <f t="shared" si="56"/>
        <v>42108.538449074069</v>
      </c>
      <c r="L960" t="b">
        <v>0</v>
      </c>
      <c r="M960">
        <v>100</v>
      </c>
      <c r="N960" t="b">
        <v>1</v>
      </c>
      <c r="O960">
        <f t="shared" si="57"/>
        <v>128</v>
      </c>
      <c r="P960" s="11">
        <f t="shared" si="59"/>
        <v>63.87</v>
      </c>
      <c r="Q960" s="13" t="s">
        <v>8276</v>
      </c>
      <c r="R960" s="11" t="s">
        <v>8312</v>
      </c>
      <c r="S960" s="11">
        <f t="shared" si="58"/>
        <v>2015</v>
      </c>
    </row>
    <row r="961" spans="1:19" ht="28.8" hidden="1" x14ac:dyDescent="0.55000000000000004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s="10">
        <f t="shared" si="56"/>
        <v>41723.799386574072</v>
      </c>
      <c r="L961" t="b">
        <v>0</v>
      </c>
      <c r="M961">
        <v>147</v>
      </c>
      <c r="N961" t="b">
        <v>0</v>
      </c>
      <c r="O961">
        <f t="shared" si="57"/>
        <v>14</v>
      </c>
      <c r="P961" s="11">
        <f t="shared" si="59"/>
        <v>43.42</v>
      </c>
      <c r="Q961" s="13" t="s">
        <v>8290</v>
      </c>
      <c r="R961" s="11" t="s">
        <v>8291</v>
      </c>
      <c r="S961" s="11">
        <f t="shared" si="58"/>
        <v>2014</v>
      </c>
    </row>
    <row r="962" spans="1:19" ht="43.2" hidden="1" x14ac:dyDescent="0.55000000000000004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s="10">
        <f t="shared" ref="K962:K1025" si="60">(((J962/60)/60)/24)+DATE(1970,1,1)</f>
        <v>42549.916712962964</v>
      </c>
      <c r="L962" t="b">
        <v>0</v>
      </c>
      <c r="M962">
        <v>59</v>
      </c>
      <c r="N962" t="b">
        <v>0</v>
      </c>
      <c r="O962">
        <f t="shared" ref="O962:O1025" si="61">ROUND(E962/D962*100,0)</f>
        <v>21</v>
      </c>
      <c r="P962" s="11">
        <f t="shared" si="59"/>
        <v>108.05</v>
      </c>
      <c r="Q962" s="13" t="s">
        <v>8279</v>
      </c>
      <c r="R962" s="11" t="s">
        <v>8301</v>
      </c>
      <c r="S962" s="11">
        <f t="shared" ref="S962:S1025" si="62">YEAR(K962)</f>
        <v>2016</v>
      </c>
    </row>
    <row r="963" spans="1:19" ht="28.8" hidden="1" x14ac:dyDescent="0.55000000000000004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s="10">
        <f t="shared" si="60"/>
        <v>40585.796817129631</v>
      </c>
      <c r="L963" t="b">
        <v>0</v>
      </c>
      <c r="M963">
        <v>59</v>
      </c>
      <c r="N963" t="b">
        <v>1</v>
      </c>
      <c r="O963">
        <f t="shared" si="61"/>
        <v>106</v>
      </c>
      <c r="P963" s="11">
        <f t="shared" ref="P963:P1026" si="63">IFERROR(ROUND(E963/M963,2),0)</f>
        <v>108.02</v>
      </c>
      <c r="Q963" s="13" t="s">
        <v>8282</v>
      </c>
      <c r="R963" s="11" t="s">
        <v>8283</v>
      </c>
      <c r="S963" s="11">
        <f t="shared" si="62"/>
        <v>2011</v>
      </c>
    </row>
    <row r="964" spans="1:19" ht="43.2" hidden="1" x14ac:dyDescent="0.55000000000000004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s="10">
        <f t="shared" si="60"/>
        <v>42761.846122685187</v>
      </c>
      <c r="L964" t="b">
        <v>0</v>
      </c>
      <c r="M964">
        <v>46</v>
      </c>
      <c r="N964" t="b">
        <v>1</v>
      </c>
      <c r="O964">
        <f t="shared" si="61"/>
        <v>106</v>
      </c>
      <c r="P964" s="11">
        <f t="shared" si="63"/>
        <v>138.26</v>
      </c>
      <c r="Q964" s="13" t="s">
        <v>8295</v>
      </c>
      <c r="R964" s="11" t="s">
        <v>8296</v>
      </c>
      <c r="S964" s="11">
        <f t="shared" si="62"/>
        <v>2017</v>
      </c>
    </row>
    <row r="965" spans="1:19" ht="43.2" hidden="1" x14ac:dyDescent="0.55000000000000004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s="10">
        <f t="shared" si="60"/>
        <v>41808.669571759259</v>
      </c>
      <c r="L965" t="b">
        <v>0</v>
      </c>
      <c r="M965">
        <v>91</v>
      </c>
      <c r="N965" t="b">
        <v>1</v>
      </c>
      <c r="O965">
        <f t="shared" si="61"/>
        <v>106</v>
      </c>
      <c r="P965" s="11">
        <f t="shared" si="63"/>
        <v>69.89</v>
      </c>
      <c r="Q965" s="13" t="s">
        <v>8274</v>
      </c>
      <c r="R965" s="11" t="s">
        <v>8275</v>
      </c>
      <c r="S965" s="11">
        <f t="shared" si="62"/>
        <v>2014</v>
      </c>
    </row>
    <row r="966" spans="1:19" ht="43.2" hidden="1" x14ac:dyDescent="0.55000000000000004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s="10">
        <f t="shared" si="60"/>
        <v>42549.076157407413</v>
      </c>
      <c r="L966" t="b">
        <v>0</v>
      </c>
      <c r="M966">
        <v>71</v>
      </c>
      <c r="N966" t="b">
        <v>1</v>
      </c>
      <c r="O966">
        <f t="shared" si="61"/>
        <v>126</v>
      </c>
      <c r="P966" s="11">
        <f t="shared" si="63"/>
        <v>88.85</v>
      </c>
      <c r="Q966" s="13" t="s">
        <v>8267</v>
      </c>
      <c r="R966" s="11" t="s">
        <v>8272</v>
      </c>
      <c r="S966" s="11">
        <f t="shared" si="62"/>
        <v>2016</v>
      </c>
    </row>
    <row r="967" spans="1:19" ht="43.2" hidden="1" x14ac:dyDescent="0.55000000000000004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s="10">
        <f t="shared" si="60"/>
        <v>42618.827013888891</v>
      </c>
      <c r="L967" t="b">
        <v>0</v>
      </c>
      <c r="M967">
        <v>60</v>
      </c>
      <c r="N967" t="b">
        <v>0</v>
      </c>
      <c r="O967">
        <f t="shared" si="61"/>
        <v>42</v>
      </c>
      <c r="P967" s="11">
        <f t="shared" si="63"/>
        <v>105.03</v>
      </c>
      <c r="Q967" s="13" t="s">
        <v>8274</v>
      </c>
      <c r="R967" s="11" t="s">
        <v>8275</v>
      </c>
      <c r="S967" s="11">
        <f t="shared" si="62"/>
        <v>2016</v>
      </c>
    </row>
    <row r="968" spans="1:19" ht="43.2" hidden="1" x14ac:dyDescent="0.55000000000000004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s="10">
        <f t="shared" si="60"/>
        <v>42096.633206018523</v>
      </c>
      <c r="L968" t="b">
        <v>0</v>
      </c>
      <c r="M968">
        <v>71</v>
      </c>
      <c r="N968" t="b">
        <v>1</v>
      </c>
      <c r="O968">
        <f t="shared" si="61"/>
        <v>126</v>
      </c>
      <c r="P968" s="11">
        <f t="shared" si="63"/>
        <v>88.75</v>
      </c>
      <c r="Q968" s="13" t="s">
        <v>8282</v>
      </c>
      <c r="R968" s="11" t="s">
        <v>8283</v>
      </c>
      <c r="S968" s="11">
        <f t="shared" si="62"/>
        <v>2015</v>
      </c>
    </row>
    <row r="969" spans="1:19" ht="43.2" hidden="1" x14ac:dyDescent="0.55000000000000004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s="10">
        <f t="shared" si="60"/>
        <v>40879.795682870368</v>
      </c>
      <c r="L969" t="b">
        <v>0</v>
      </c>
      <c r="M969">
        <v>71</v>
      </c>
      <c r="N969" t="b">
        <v>1</v>
      </c>
      <c r="O969">
        <f t="shared" si="61"/>
        <v>126</v>
      </c>
      <c r="P969" s="11">
        <f t="shared" si="63"/>
        <v>88.73</v>
      </c>
      <c r="Q969" s="13" t="s">
        <v>8279</v>
      </c>
      <c r="R969" s="11" t="s">
        <v>8280</v>
      </c>
      <c r="S969" s="11">
        <f t="shared" si="62"/>
        <v>2011</v>
      </c>
    </row>
    <row r="970" spans="1:19" hidden="1" x14ac:dyDescent="0.55000000000000004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s="10">
        <f t="shared" si="60"/>
        <v>42154.873124999998</v>
      </c>
      <c r="L970" t="b">
        <v>0</v>
      </c>
      <c r="M970">
        <v>93</v>
      </c>
      <c r="N970" t="b">
        <v>1</v>
      </c>
      <c r="O970">
        <f t="shared" si="61"/>
        <v>126</v>
      </c>
      <c r="P970" s="11">
        <f t="shared" si="63"/>
        <v>67.739999999999995</v>
      </c>
      <c r="Q970" s="13" t="s">
        <v>8274</v>
      </c>
      <c r="R970" s="11" t="s">
        <v>8275</v>
      </c>
      <c r="S970" s="11">
        <f t="shared" si="62"/>
        <v>2015</v>
      </c>
    </row>
    <row r="971" spans="1:19" ht="43.2" hidden="1" x14ac:dyDescent="0.55000000000000004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s="10">
        <f t="shared" si="60"/>
        <v>42555.340486111112</v>
      </c>
      <c r="L971" t="b">
        <v>0</v>
      </c>
      <c r="M971">
        <v>90</v>
      </c>
      <c r="N971" t="b">
        <v>0</v>
      </c>
      <c r="O971">
        <f t="shared" si="61"/>
        <v>39</v>
      </c>
      <c r="P971" s="11">
        <f t="shared" si="63"/>
        <v>69.53</v>
      </c>
      <c r="Q971" s="13" t="s">
        <v>8274</v>
      </c>
      <c r="R971" s="11" t="s">
        <v>8314</v>
      </c>
      <c r="S971" s="11">
        <f t="shared" si="62"/>
        <v>2016</v>
      </c>
    </row>
    <row r="972" spans="1:19" ht="28.8" hidden="1" x14ac:dyDescent="0.55000000000000004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s="10">
        <f t="shared" si="60"/>
        <v>40948.080729166664</v>
      </c>
      <c r="L972" t="b">
        <v>0</v>
      </c>
      <c r="M972">
        <v>76</v>
      </c>
      <c r="N972" t="b">
        <v>1</v>
      </c>
      <c r="O972">
        <f t="shared" si="61"/>
        <v>104</v>
      </c>
      <c r="P972" s="11">
        <f t="shared" si="63"/>
        <v>82.33</v>
      </c>
      <c r="Q972" s="13" t="s">
        <v>8282</v>
      </c>
      <c r="R972" s="11" t="s">
        <v>8311</v>
      </c>
      <c r="S972" s="11">
        <f t="shared" si="62"/>
        <v>2012</v>
      </c>
    </row>
    <row r="973" spans="1:19" ht="43.2" hidden="1" x14ac:dyDescent="0.55000000000000004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s="10">
        <f t="shared" si="60"/>
        <v>40969.912372685183</v>
      </c>
      <c r="L973" t="b">
        <v>1</v>
      </c>
      <c r="M973">
        <v>113</v>
      </c>
      <c r="N973" t="b">
        <v>1</v>
      </c>
      <c r="O973">
        <f t="shared" si="61"/>
        <v>156</v>
      </c>
      <c r="P973" s="11">
        <f t="shared" si="63"/>
        <v>55.22</v>
      </c>
      <c r="Q973" s="13" t="s">
        <v>8267</v>
      </c>
      <c r="R973" s="11" t="s">
        <v>8272</v>
      </c>
      <c r="S973" s="11">
        <f t="shared" si="62"/>
        <v>2012</v>
      </c>
    </row>
    <row r="974" spans="1:19" ht="28.8" hidden="1" x14ac:dyDescent="0.55000000000000004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s="10">
        <f t="shared" si="60"/>
        <v>41146.824212962965</v>
      </c>
      <c r="L974" t="b">
        <v>0</v>
      </c>
      <c r="M974">
        <v>37</v>
      </c>
      <c r="N974" t="b">
        <v>1</v>
      </c>
      <c r="O974">
        <f t="shared" si="61"/>
        <v>125</v>
      </c>
      <c r="P974" s="11">
        <f t="shared" si="63"/>
        <v>168.51</v>
      </c>
      <c r="Q974" s="13" t="s">
        <v>8282</v>
      </c>
      <c r="R974" s="11" t="s">
        <v>8303</v>
      </c>
      <c r="S974" s="11">
        <f t="shared" si="62"/>
        <v>2012</v>
      </c>
    </row>
    <row r="975" spans="1:19" ht="28.8" hidden="1" x14ac:dyDescent="0.55000000000000004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s="10">
        <f t="shared" si="60"/>
        <v>41645.867280092592</v>
      </c>
      <c r="L975" t="b">
        <v>0</v>
      </c>
      <c r="M975">
        <v>82</v>
      </c>
      <c r="N975" t="b">
        <v>1</v>
      </c>
      <c r="O975">
        <f t="shared" si="61"/>
        <v>104</v>
      </c>
      <c r="P975" s="11">
        <f t="shared" si="63"/>
        <v>75.849999999999994</v>
      </c>
      <c r="Q975" s="13" t="s">
        <v>8282</v>
      </c>
      <c r="R975" s="11" t="s">
        <v>8283</v>
      </c>
      <c r="S975" s="11">
        <f t="shared" si="62"/>
        <v>2014</v>
      </c>
    </row>
    <row r="976" spans="1:19" ht="43.2" hidden="1" x14ac:dyDescent="0.55000000000000004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s="10">
        <f t="shared" si="60"/>
        <v>41430.038888888892</v>
      </c>
      <c r="L976" t="b">
        <v>0</v>
      </c>
      <c r="M976">
        <v>87</v>
      </c>
      <c r="N976" t="b">
        <v>1</v>
      </c>
      <c r="O976">
        <f t="shared" si="61"/>
        <v>183</v>
      </c>
      <c r="P976" s="11">
        <f t="shared" si="63"/>
        <v>71.44</v>
      </c>
      <c r="Q976" s="13" t="s">
        <v>8279</v>
      </c>
      <c r="R976" s="11" t="s">
        <v>8280</v>
      </c>
      <c r="S976" s="11">
        <f t="shared" si="62"/>
        <v>2013</v>
      </c>
    </row>
    <row r="977" spans="1:19" ht="43.2" hidden="1" x14ac:dyDescent="0.55000000000000004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s="10">
        <f t="shared" si="60"/>
        <v>42018.676898148144</v>
      </c>
      <c r="L977" t="b">
        <v>0</v>
      </c>
      <c r="M977">
        <v>76</v>
      </c>
      <c r="N977" t="b">
        <v>1</v>
      </c>
      <c r="O977">
        <f t="shared" si="61"/>
        <v>104</v>
      </c>
      <c r="P977" s="11">
        <f t="shared" si="63"/>
        <v>81.78</v>
      </c>
      <c r="Q977" s="13" t="s">
        <v>8274</v>
      </c>
      <c r="R977" s="11" t="s">
        <v>8275</v>
      </c>
      <c r="S977" s="11">
        <f t="shared" si="62"/>
        <v>2015</v>
      </c>
    </row>
    <row r="978" spans="1:19" ht="43.2" hidden="1" x14ac:dyDescent="0.55000000000000004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s="10">
        <f t="shared" si="60"/>
        <v>42756.501041666663</v>
      </c>
      <c r="L978" t="b">
        <v>1</v>
      </c>
      <c r="M978">
        <v>28</v>
      </c>
      <c r="N978" t="b">
        <v>1</v>
      </c>
      <c r="O978">
        <f t="shared" si="61"/>
        <v>207</v>
      </c>
      <c r="P978" s="11">
        <f t="shared" si="63"/>
        <v>221.79</v>
      </c>
      <c r="Q978" s="13" t="s">
        <v>8295</v>
      </c>
      <c r="R978" s="11" t="s">
        <v>8296</v>
      </c>
      <c r="S978" s="11">
        <f t="shared" si="62"/>
        <v>2017</v>
      </c>
    </row>
    <row r="979" spans="1:19" ht="43.2" hidden="1" x14ac:dyDescent="0.55000000000000004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s="10">
        <f t="shared" si="60"/>
        <v>42278.089039351849</v>
      </c>
      <c r="L979" t="b">
        <v>1</v>
      </c>
      <c r="M979">
        <v>104</v>
      </c>
      <c r="N979" t="b">
        <v>1</v>
      </c>
      <c r="O979">
        <f t="shared" si="61"/>
        <v>106</v>
      </c>
      <c r="P979" s="11">
        <f t="shared" si="63"/>
        <v>59.7</v>
      </c>
      <c r="Q979" s="13" t="s">
        <v>8274</v>
      </c>
      <c r="R979" s="11" t="s">
        <v>8275</v>
      </c>
      <c r="S979" s="11">
        <f t="shared" si="62"/>
        <v>2015</v>
      </c>
    </row>
    <row r="980" spans="1:19" ht="43.2" hidden="1" x14ac:dyDescent="0.55000000000000004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s="10">
        <f t="shared" si="60"/>
        <v>42452.827743055561</v>
      </c>
      <c r="L980" t="b">
        <v>0</v>
      </c>
      <c r="M980">
        <v>133</v>
      </c>
      <c r="N980" t="b">
        <v>1</v>
      </c>
      <c r="O980">
        <f t="shared" si="61"/>
        <v>155</v>
      </c>
      <c r="P980" s="11">
        <f t="shared" si="63"/>
        <v>46.67</v>
      </c>
      <c r="Q980" s="13" t="s">
        <v>8282</v>
      </c>
      <c r="R980" s="11" t="s">
        <v>8284</v>
      </c>
      <c r="S980" s="11">
        <f t="shared" si="62"/>
        <v>2016</v>
      </c>
    </row>
    <row r="981" spans="1:19" ht="43.2" hidden="1" x14ac:dyDescent="0.55000000000000004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s="10">
        <f t="shared" si="60"/>
        <v>40865.867141203707</v>
      </c>
      <c r="L981" t="b">
        <v>0</v>
      </c>
      <c r="M981">
        <v>77</v>
      </c>
      <c r="N981" t="b">
        <v>1</v>
      </c>
      <c r="O981">
        <f t="shared" si="61"/>
        <v>124</v>
      </c>
      <c r="P981" s="11">
        <f t="shared" si="63"/>
        <v>80.27</v>
      </c>
      <c r="Q981" s="13" t="s">
        <v>8282</v>
      </c>
      <c r="R981" s="11" t="s">
        <v>8286</v>
      </c>
      <c r="S981" s="11">
        <f t="shared" si="62"/>
        <v>2011</v>
      </c>
    </row>
    <row r="982" spans="1:19" ht="43.2" hidden="1" x14ac:dyDescent="0.55000000000000004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s="10">
        <f t="shared" si="60"/>
        <v>41926.942685185182</v>
      </c>
      <c r="L982" t="b">
        <v>0</v>
      </c>
      <c r="M982">
        <v>45</v>
      </c>
      <c r="N982" t="b">
        <v>1</v>
      </c>
      <c r="O982">
        <f t="shared" si="61"/>
        <v>106</v>
      </c>
      <c r="P982" s="11">
        <f t="shared" si="63"/>
        <v>136.78</v>
      </c>
      <c r="Q982" s="13" t="s">
        <v>8274</v>
      </c>
      <c r="R982" s="11" t="s">
        <v>8275</v>
      </c>
      <c r="S982" s="11">
        <f t="shared" si="62"/>
        <v>2014</v>
      </c>
    </row>
    <row r="983" spans="1:19" ht="43.2" hidden="1" x14ac:dyDescent="0.55000000000000004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s="10">
        <f t="shared" si="60"/>
        <v>42536.60701388889</v>
      </c>
      <c r="L983" t="b">
        <v>0</v>
      </c>
      <c r="M983">
        <v>111</v>
      </c>
      <c r="N983" t="b">
        <v>1</v>
      </c>
      <c r="O983">
        <f t="shared" si="61"/>
        <v>102</v>
      </c>
      <c r="P983" s="11">
        <f t="shared" si="63"/>
        <v>55.37</v>
      </c>
      <c r="Q983" s="13" t="s">
        <v>8295</v>
      </c>
      <c r="R983" s="11" t="s">
        <v>8296</v>
      </c>
      <c r="S983" s="11">
        <f t="shared" si="62"/>
        <v>2016</v>
      </c>
    </row>
    <row r="984" spans="1:19" ht="43.2" hidden="1" x14ac:dyDescent="0.55000000000000004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s="10">
        <f t="shared" si="60"/>
        <v>42614.268796296295</v>
      </c>
      <c r="L984" t="b">
        <v>0</v>
      </c>
      <c r="M984">
        <v>94</v>
      </c>
      <c r="N984" t="b">
        <v>0</v>
      </c>
      <c r="O984">
        <f t="shared" si="61"/>
        <v>26</v>
      </c>
      <c r="P984" s="11">
        <f t="shared" si="63"/>
        <v>65.34</v>
      </c>
      <c r="Q984" s="13" t="s">
        <v>8274</v>
      </c>
      <c r="R984" s="11" t="s">
        <v>8275</v>
      </c>
      <c r="S984" s="11">
        <f t="shared" si="62"/>
        <v>2016</v>
      </c>
    </row>
    <row r="985" spans="1:19" ht="43.2" hidden="1" x14ac:dyDescent="0.55000000000000004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s="10">
        <f t="shared" si="60"/>
        <v>41985.043657407412</v>
      </c>
      <c r="L985" t="b">
        <v>0</v>
      </c>
      <c r="M985">
        <v>135</v>
      </c>
      <c r="N985" t="b">
        <v>0</v>
      </c>
      <c r="O985">
        <f t="shared" si="61"/>
        <v>15</v>
      </c>
      <c r="P985" s="11">
        <f t="shared" si="63"/>
        <v>45.41</v>
      </c>
      <c r="Q985" s="13" t="s">
        <v>8276</v>
      </c>
      <c r="R985" s="11" t="s">
        <v>8278</v>
      </c>
      <c r="S985" s="11">
        <f t="shared" si="62"/>
        <v>2014</v>
      </c>
    </row>
    <row r="986" spans="1:19" ht="43.2" hidden="1" x14ac:dyDescent="0.55000000000000004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s="10">
        <f t="shared" si="60"/>
        <v>41667.275312500002</v>
      </c>
      <c r="L986" t="b">
        <v>0</v>
      </c>
      <c r="M986">
        <v>108</v>
      </c>
      <c r="N986" t="b">
        <v>1</v>
      </c>
      <c r="O986">
        <f t="shared" si="61"/>
        <v>122</v>
      </c>
      <c r="P986" s="11">
        <f t="shared" si="63"/>
        <v>56.67</v>
      </c>
      <c r="Q986" s="13" t="s">
        <v>8279</v>
      </c>
      <c r="R986" s="11" t="s">
        <v>8280</v>
      </c>
      <c r="S986" s="11">
        <f t="shared" si="62"/>
        <v>2014</v>
      </c>
    </row>
    <row r="987" spans="1:19" ht="43.2" hidden="1" x14ac:dyDescent="0.55000000000000004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s="10">
        <f t="shared" si="60"/>
        <v>41813.662962962961</v>
      </c>
      <c r="L987" t="b">
        <v>0</v>
      </c>
      <c r="M987">
        <v>21</v>
      </c>
      <c r="N987" t="b">
        <v>0</v>
      </c>
      <c r="O987">
        <f t="shared" si="61"/>
        <v>27</v>
      </c>
      <c r="P987" s="11">
        <f t="shared" si="63"/>
        <v>291.33</v>
      </c>
      <c r="Q987" s="13" t="s">
        <v>8276</v>
      </c>
      <c r="R987" s="11" t="s">
        <v>8278</v>
      </c>
      <c r="S987" s="11">
        <f t="shared" si="62"/>
        <v>2014</v>
      </c>
    </row>
    <row r="988" spans="1:19" ht="43.2" hidden="1" x14ac:dyDescent="0.55000000000000004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s="10">
        <f t="shared" si="60"/>
        <v>42618.625428240746</v>
      </c>
      <c r="L988" t="b">
        <v>0</v>
      </c>
      <c r="M988">
        <v>37</v>
      </c>
      <c r="N988" t="b">
        <v>1</v>
      </c>
      <c r="O988">
        <f t="shared" si="61"/>
        <v>102</v>
      </c>
      <c r="P988" s="11">
        <f t="shared" si="63"/>
        <v>165.16</v>
      </c>
      <c r="Q988" s="13" t="s">
        <v>8282</v>
      </c>
      <c r="R988" s="11" t="s">
        <v>8311</v>
      </c>
      <c r="S988" s="11">
        <f t="shared" si="62"/>
        <v>2016</v>
      </c>
    </row>
    <row r="989" spans="1:19" ht="28.8" hidden="1" x14ac:dyDescent="0.55000000000000004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s="10">
        <f t="shared" si="60"/>
        <v>40751.814432870371</v>
      </c>
      <c r="L989" t="b">
        <v>1</v>
      </c>
      <c r="M989">
        <v>74</v>
      </c>
      <c r="N989" t="b">
        <v>1</v>
      </c>
      <c r="O989">
        <f t="shared" si="61"/>
        <v>102</v>
      </c>
      <c r="P989" s="11">
        <f t="shared" si="63"/>
        <v>82.54</v>
      </c>
      <c r="Q989" s="13" t="s">
        <v>8282</v>
      </c>
      <c r="R989" s="11" t="s">
        <v>8283</v>
      </c>
      <c r="S989" s="11">
        <f t="shared" si="62"/>
        <v>2011</v>
      </c>
    </row>
    <row r="990" spans="1:19" hidden="1" x14ac:dyDescent="0.55000000000000004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s="10">
        <f t="shared" si="60"/>
        <v>41718.878182870372</v>
      </c>
      <c r="L990" t="b">
        <v>0</v>
      </c>
      <c r="M990">
        <v>41</v>
      </c>
      <c r="N990" t="b">
        <v>1</v>
      </c>
      <c r="O990">
        <f t="shared" si="61"/>
        <v>102</v>
      </c>
      <c r="P990" s="11">
        <f t="shared" si="63"/>
        <v>148.78</v>
      </c>
      <c r="Q990" s="13" t="s">
        <v>8282</v>
      </c>
      <c r="R990" s="11" t="s">
        <v>8283</v>
      </c>
      <c r="S990" s="11">
        <f t="shared" si="62"/>
        <v>2014</v>
      </c>
    </row>
    <row r="991" spans="1:19" ht="28.8" hidden="1" x14ac:dyDescent="0.55000000000000004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s="10">
        <f t="shared" si="60"/>
        <v>42062.296412037031</v>
      </c>
      <c r="L991" t="b">
        <v>0</v>
      </c>
      <c r="M991">
        <v>78</v>
      </c>
      <c r="N991" t="b">
        <v>1</v>
      </c>
      <c r="O991">
        <f t="shared" si="61"/>
        <v>102</v>
      </c>
      <c r="P991" s="11">
        <f t="shared" si="63"/>
        <v>78.209999999999994</v>
      </c>
      <c r="Q991" s="13" t="s">
        <v>8274</v>
      </c>
      <c r="R991" s="11" t="s">
        <v>8275</v>
      </c>
      <c r="S991" s="11">
        <f t="shared" si="62"/>
        <v>2015</v>
      </c>
    </row>
    <row r="992" spans="1:19" ht="43.2" hidden="1" x14ac:dyDescent="0.55000000000000004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s="10">
        <f t="shared" si="60"/>
        <v>41543.735995370371</v>
      </c>
      <c r="L992" t="b">
        <v>0</v>
      </c>
      <c r="M992">
        <v>38</v>
      </c>
      <c r="N992" t="b">
        <v>1</v>
      </c>
      <c r="O992">
        <f t="shared" si="61"/>
        <v>101</v>
      </c>
      <c r="P992" s="11">
        <f t="shared" si="63"/>
        <v>160.16</v>
      </c>
      <c r="Q992" s="13" t="s">
        <v>8267</v>
      </c>
      <c r="R992" s="11" t="s">
        <v>8272</v>
      </c>
      <c r="S992" s="11">
        <f t="shared" si="62"/>
        <v>2013</v>
      </c>
    </row>
    <row r="993" spans="1:19" ht="43.2" hidden="1" x14ac:dyDescent="0.55000000000000004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s="10">
        <f t="shared" si="60"/>
        <v>41123.022268518522</v>
      </c>
      <c r="L993" t="b">
        <v>0</v>
      </c>
      <c r="M993">
        <v>75</v>
      </c>
      <c r="N993" t="b">
        <v>1</v>
      </c>
      <c r="O993">
        <f t="shared" si="61"/>
        <v>101</v>
      </c>
      <c r="P993" s="11">
        <f t="shared" si="63"/>
        <v>81.069999999999993</v>
      </c>
      <c r="Q993" s="13" t="s">
        <v>8282</v>
      </c>
      <c r="R993" s="11" t="s">
        <v>8283</v>
      </c>
      <c r="S993" s="11">
        <f t="shared" si="62"/>
        <v>2012</v>
      </c>
    </row>
    <row r="994" spans="1:19" ht="28.8" hidden="1" x14ac:dyDescent="0.55000000000000004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s="10">
        <f t="shared" si="60"/>
        <v>42219.019733796296</v>
      </c>
      <c r="L994" t="b">
        <v>0</v>
      </c>
      <c r="M994">
        <v>47</v>
      </c>
      <c r="N994" t="b">
        <v>1</v>
      </c>
      <c r="O994">
        <f t="shared" si="61"/>
        <v>122</v>
      </c>
      <c r="P994" s="11">
        <f t="shared" si="63"/>
        <v>129.36000000000001</v>
      </c>
      <c r="Q994" s="13" t="s">
        <v>8274</v>
      </c>
      <c r="R994" s="11" t="s">
        <v>8275</v>
      </c>
      <c r="S994" s="11">
        <f t="shared" si="62"/>
        <v>2015</v>
      </c>
    </row>
    <row r="995" spans="1:19" ht="43.2" hidden="1" x14ac:dyDescent="0.55000000000000004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s="10">
        <f t="shared" si="60"/>
        <v>40763.707546296297</v>
      </c>
      <c r="L995" t="b">
        <v>0</v>
      </c>
      <c r="M995">
        <v>55</v>
      </c>
      <c r="N995" t="b">
        <v>1</v>
      </c>
      <c r="O995">
        <f t="shared" si="61"/>
        <v>101</v>
      </c>
      <c r="P995" s="11">
        <f t="shared" si="63"/>
        <v>110.49</v>
      </c>
      <c r="Q995" s="13" t="s">
        <v>8282</v>
      </c>
      <c r="R995" s="11" t="s">
        <v>8286</v>
      </c>
      <c r="S995" s="11">
        <f t="shared" si="62"/>
        <v>2011</v>
      </c>
    </row>
    <row r="996" spans="1:19" ht="43.2" hidden="1" x14ac:dyDescent="0.55000000000000004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s="10">
        <f t="shared" si="60"/>
        <v>41579.845509259263</v>
      </c>
      <c r="L996" t="b">
        <v>1</v>
      </c>
      <c r="M996">
        <v>109</v>
      </c>
      <c r="N996" t="b">
        <v>1</v>
      </c>
      <c r="O996">
        <f t="shared" si="61"/>
        <v>202</v>
      </c>
      <c r="P996" s="11">
        <f t="shared" si="63"/>
        <v>55.7</v>
      </c>
      <c r="Q996" s="13" t="s">
        <v>8282</v>
      </c>
      <c r="R996" s="11" t="s">
        <v>8283</v>
      </c>
      <c r="S996" s="11">
        <f t="shared" si="62"/>
        <v>2013</v>
      </c>
    </row>
    <row r="997" spans="1:19" ht="43.2" hidden="1" x14ac:dyDescent="0.55000000000000004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s="10">
        <f t="shared" si="60"/>
        <v>42187.940081018518</v>
      </c>
      <c r="L997" t="b">
        <v>0</v>
      </c>
      <c r="M997">
        <v>52</v>
      </c>
      <c r="N997" t="b">
        <v>0</v>
      </c>
      <c r="O997">
        <f t="shared" si="61"/>
        <v>26</v>
      </c>
      <c r="P997" s="11">
        <f t="shared" si="63"/>
        <v>116.56</v>
      </c>
      <c r="Q997" s="13" t="s">
        <v>8293</v>
      </c>
      <c r="R997" s="11" t="s">
        <v>8294</v>
      </c>
      <c r="S997" s="11">
        <f t="shared" si="62"/>
        <v>2015</v>
      </c>
    </row>
    <row r="998" spans="1:19" ht="43.2" hidden="1" x14ac:dyDescent="0.55000000000000004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s="10">
        <f t="shared" si="60"/>
        <v>41003.60665509259</v>
      </c>
      <c r="L998" t="b">
        <v>0</v>
      </c>
      <c r="M998">
        <v>37</v>
      </c>
      <c r="N998" t="b">
        <v>1</v>
      </c>
      <c r="O998">
        <f t="shared" si="61"/>
        <v>121</v>
      </c>
      <c r="P998" s="11">
        <f t="shared" si="63"/>
        <v>163.78</v>
      </c>
      <c r="Q998" s="13" t="s">
        <v>8282</v>
      </c>
      <c r="R998" s="11" t="s">
        <v>8283</v>
      </c>
      <c r="S998" s="11">
        <f t="shared" si="62"/>
        <v>2012</v>
      </c>
    </row>
    <row r="999" spans="1:19" ht="28.8" hidden="1" x14ac:dyDescent="0.55000000000000004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s="10">
        <f t="shared" si="60"/>
        <v>41808.02648148148</v>
      </c>
      <c r="L999" t="b">
        <v>0</v>
      </c>
      <c r="M999">
        <v>41</v>
      </c>
      <c r="N999" t="b">
        <v>1</v>
      </c>
      <c r="O999">
        <f t="shared" si="61"/>
        <v>101</v>
      </c>
      <c r="P999" s="11">
        <f t="shared" si="63"/>
        <v>147.71</v>
      </c>
      <c r="Q999" s="13" t="s">
        <v>8267</v>
      </c>
      <c r="R999" s="11" t="s">
        <v>8268</v>
      </c>
      <c r="S999" s="11">
        <f t="shared" si="62"/>
        <v>2014</v>
      </c>
    </row>
    <row r="1000" spans="1:19" ht="57.6" hidden="1" x14ac:dyDescent="0.55000000000000004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s="10">
        <f t="shared" si="60"/>
        <v>40050.643680555557</v>
      </c>
      <c r="L1000" t="b">
        <v>1</v>
      </c>
      <c r="M1000">
        <v>163</v>
      </c>
      <c r="N1000" t="b">
        <v>1</v>
      </c>
      <c r="O1000">
        <f t="shared" si="61"/>
        <v>121</v>
      </c>
      <c r="P1000" s="11">
        <f t="shared" si="63"/>
        <v>37.130000000000003</v>
      </c>
      <c r="Q1000" s="13" t="s">
        <v>8282</v>
      </c>
      <c r="R1000" s="11" t="s">
        <v>8286</v>
      </c>
      <c r="S1000" s="11">
        <f t="shared" si="62"/>
        <v>2009</v>
      </c>
    </row>
    <row r="1001" spans="1:19" ht="43.2" hidden="1" x14ac:dyDescent="0.55000000000000004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s="10">
        <f t="shared" si="60"/>
        <v>40502.815868055557</v>
      </c>
      <c r="L1001" t="b">
        <v>1</v>
      </c>
      <c r="M1001">
        <v>113</v>
      </c>
      <c r="N1001" t="b">
        <v>1</v>
      </c>
      <c r="O1001">
        <f t="shared" si="61"/>
        <v>101</v>
      </c>
      <c r="P1001" s="11">
        <f t="shared" si="63"/>
        <v>53.47</v>
      </c>
      <c r="Q1001" s="13" t="s">
        <v>8282</v>
      </c>
      <c r="R1001" s="11" t="s">
        <v>8286</v>
      </c>
      <c r="S1001" s="11">
        <f t="shared" si="62"/>
        <v>2010</v>
      </c>
    </row>
    <row r="1002" spans="1:19" ht="43.2" hidden="1" x14ac:dyDescent="0.55000000000000004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s="10">
        <f t="shared" si="60"/>
        <v>40747.012881944444</v>
      </c>
      <c r="L1002" t="b">
        <v>0</v>
      </c>
      <c r="M1002">
        <v>44</v>
      </c>
      <c r="N1002" t="b">
        <v>1</v>
      </c>
      <c r="O1002">
        <f t="shared" si="61"/>
        <v>101</v>
      </c>
      <c r="P1002" s="11">
        <f t="shared" si="63"/>
        <v>137.31</v>
      </c>
      <c r="Q1002" s="13" t="s">
        <v>8282</v>
      </c>
      <c r="R1002" s="11" t="s">
        <v>8283</v>
      </c>
      <c r="S1002" s="11">
        <f t="shared" si="62"/>
        <v>2011</v>
      </c>
    </row>
    <row r="1003" spans="1:19" ht="43.2" hidden="1" x14ac:dyDescent="0.55000000000000004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s="10">
        <f t="shared" si="60"/>
        <v>40833.200474537036</v>
      </c>
      <c r="L1003" t="b">
        <v>0</v>
      </c>
      <c r="M1003">
        <v>149</v>
      </c>
      <c r="N1003" t="b">
        <v>1</v>
      </c>
      <c r="O1003">
        <f t="shared" si="61"/>
        <v>109</v>
      </c>
      <c r="P1003" s="11">
        <f t="shared" si="63"/>
        <v>40.549999999999997</v>
      </c>
      <c r="Q1003" s="13" t="s">
        <v>8282</v>
      </c>
      <c r="R1003" s="11" t="s">
        <v>8283</v>
      </c>
      <c r="S1003" s="11">
        <f t="shared" si="62"/>
        <v>2011</v>
      </c>
    </row>
    <row r="1004" spans="1:19" ht="43.2" hidden="1" x14ac:dyDescent="0.55000000000000004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s="10">
        <f t="shared" si="60"/>
        <v>42467.788194444445</v>
      </c>
      <c r="L1004" t="b">
        <v>0</v>
      </c>
      <c r="M1004">
        <v>88</v>
      </c>
      <c r="N1004" t="b">
        <v>1</v>
      </c>
      <c r="O1004">
        <f t="shared" si="61"/>
        <v>503</v>
      </c>
      <c r="P1004" s="11">
        <f t="shared" si="63"/>
        <v>68.63</v>
      </c>
      <c r="Q1004" s="13" t="s">
        <v>8290</v>
      </c>
      <c r="R1004" s="11" t="s">
        <v>8308</v>
      </c>
      <c r="S1004" s="11">
        <f t="shared" si="62"/>
        <v>2016</v>
      </c>
    </row>
    <row r="1005" spans="1:19" ht="43.2" hidden="1" x14ac:dyDescent="0.55000000000000004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s="10">
        <f t="shared" si="60"/>
        <v>42238.13282407407</v>
      </c>
      <c r="L1005" t="b">
        <v>0</v>
      </c>
      <c r="M1005">
        <v>84</v>
      </c>
      <c r="N1005" t="b">
        <v>1</v>
      </c>
      <c r="O1005">
        <f t="shared" si="61"/>
        <v>121</v>
      </c>
      <c r="P1005" s="11">
        <f t="shared" si="63"/>
        <v>71.790000000000006</v>
      </c>
      <c r="Q1005" s="13" t="s">
        <v>8274</v>
      </c>
      <c r="R1005" s="11" t="s">
        <v>8275</v>
      </c>
      <c r="S1005" s="11">
        <f t="shared" si="62"/>
        <v>2015</v>
      </c>
    </row>
    <row r="1006" spans="1:19" ht="43.2" hidden="1" x14ac:dyDescent="0.55000000000000004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s="10">
        <f t="shared" si="60"/>
        <v>42089.477500000001</v>
      </c>
      <c r="L1006" t="b">
        <v>0</v>
      </c>
      <c r="M1006">
        <v>103</v>
      </c>
      <c r="N1006" t="b">
        <v>1</v>
      </c>
      <c r="O1006">
        <f t="shared" si="61"/>
        <v>126</v>
      </c>
      <c r="P1006" s="11">
        <f t="shared" si="63"/>
        <v>58.53</v>
      </c>
      <c r="Q1006" s="13" t="s">
        <v>8295</v>
      </c>
      <c r="R1006" s="11" t="s">
        <v>8296</v>
      </c>
      <c r="S1006" s="11">
        <f t="shared" si="62"/>
        <v>2015</v>
      </c>
    </row>
    <row r="1007" spans="1:19" ht="86.4" hidden="1" x14ac:dyDescent="0.55000000000000004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s="10">
        <f t="shared" si="60"/>
        <v>42016.981574074074</v>
      </c>
      <c r="L1007" t="b">
        <v>0</v>
      </c>
      <c r="M1007">
        <v>28</v>
      </c>
      <c r="N1007" t="b">
        <v>1</v>
      </c>
      <c r="O1007">
        <f t="shared" si="61"/>
        <v>100</v>
      </c>
      <c r="P1007" s="11">
        <f t="shared" si="63"/>
        <v>215.25</v>
      </c>
      <c r="Q1007" s="13" t="s">
        <v>8274</v>
      </c>
      <c r="R1007" s="11" t="s">
        <v>8316</v>
      </c>
      <c r="S1007" s="11">
        <f t="shared" si="62"/>
        <v>2015</v>
      </c>
    </row>
    <row r="1008" spans="1:19" ht="43.2" hidden="1" x14ac:dyDescent="0.55000000000000004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s="10">
        <f t="shared" si="60"/>
        <v>42572.778495370367</v>
      </c>
      <c r="L1008" t="b">
        <v>0</v>
      </c>
      <c r="M1008">
        <v>75</v>
      </c>
      <c r="N1008" t="b">
        <v>1</v>
      </c>
      <c r="O1008">
        <f t="shared" si="61"/>
        <v>121</v>
      </c>
      <c r="P1008" s="11">
        <f t="shared" si="63"/>
        <v>80.33</v>
      </c>
      <c r="Q1008" s="13" t="s">
        <v>8267</v>
      </c>
      <c r="R1008" s="11" t="s">
        <v>8268</v>
      </c>
      <c r="S1008" s="11">
        <f t="shared" si="62"/>
        <v>2016</v>
      </c>
    </row>
    <row r="1009" spans="1:19" ht="43.2" hidden="1" x14ac:dyDescent="0.55000000000000004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s="10">
        <f t="shared" si="60"/>
        <v>42586.925636574073</v>
      </c>
      <c r="L1009" t="b">
        <v>0</v>
      </c>
      <c r="M1009">
        <v>67</v>
      </c>
      <c r="N1009" t="b">
        <v>1</v>
      </c>
      <c r="O1009">
        <f t="shared" si="61"/>
        <v>100</v>
      </c>
      <c r="P1009" s="11">
        <f t="shared" si="63"/>
        <v>89.93</v>
      </c>
      <c r="Q1009" s="13" t="s">
        <v>8295</v>
      </c>
      <c r="R1009" s="11" t="s">
        <v>8296</v>
      </c>
      <c r="S1009" s="11">
        <f t="shared" si="62"/>
        <v>2016</v>
      </c>
    </row>
    <row r="1010" spans="1:19" ht="43.2" hidden="1" x14ac:dyDescent="0.55000000000000004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s="10">
        <f t="shared" si="60"/>
        <v>40946.11383101852</v>
      </c>
      <c r="L1010" t="b">
        <v>0</v>
      </c>
      <c r="M1010">
        <v>32</v>
      </c>
      <c r="N1010" t="b">
        <v>1</v>
      </c>
      <c r="O1010">
        <f t="shared" si="61"/>
        <v>100</v>
      </c>
      <c r="P1010" s="11">
        <f t="shared" si="63"/>
        <v>188.13</v>
      </c>
      <c r="Q1010" s="13" t="s">
        <v>8282</v>
      </c>
      <c r="R1010" s="11" t="s">
        <v>8286</v>
      </c>
      <c r="S1010" s="11">
        <f t="shared" si="62"/>
        <v>2012</v>
      </c>
    </row>
    <row r="1011" spans="1:19" ht="43.2" hidden="1" x14ac:dyDescent="0.55000000000000004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s="10">
        <f t="shared" si="60"/>
        <v>42578.205972222218</v>
      </c>
      <c r="L1011" t="b">
        <v>0</v>
      </c>
      <c r="M1011">
        <v>177</v>
      </c>
      <c r="N1011" t="b">
        <v>1</v>
      </c>
      <c r="O1011">
        <f t="shared" si="61"/>
        <v>120</v>
      </c>
      <c r="P1011" s="11">
        <f t="shared" si="63"/>
        <v>34.01</v>
      </c>
      <c r="Q1011" s="13" t="s">
        <v>8282</v>
      </c>
      <c r="R1011" s="11" t="s">
        <v>8284</v>
      </c>
      <c r="S1011" s="11">
        <f t="shared" si="62"/>
        <v>2016</v>
      </c>
    </row>
    <row r="1012" spans="1:19" ht="43.2" hidden="1" x14ac:dyDescent="0.55000000000000004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s="10">
        <f t="shared" si="60"/>
        <v>42697.74927083333</v>
      </c>
      <c r="L1012" t="b">
        <v>0</v>
      </c>
      <c r="M1012">
        <v>7</v>
      </c>
      <c r="N1012" t="b">
        <v>0</v>
      </c>
      <c r="O1012">
        <f t="shared" si="61"/>
        <v>1</v>
      </c>
      <c r="P1012" s="11">
        <f t="shared" si="63"/>
        <v>859.86</v>
      </c>
      <c r="Q1012" s="13" t="s">
        <v>8276</v>
      </c>
      <c r="R1012" s="11" t="s">
        <v>8278</v>
      </c>
      <c r="S1012" s="11">
        <f t="shared" si="62"/>
        <v>2016</v>
      </c>
    </row>
    <row r="1013" spans="1:19" ht="43.2" hidden="1" x14ac:dyDescent="0.55000000000000004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s="10">
        <f t="shared" si="60"/>
        <v>42171.763414351852</v>
      </c>
      <c r="L1013" t="b">
        <v>1</v>
      </c>
      <c r="M1013">
        <v>47</v>
      </c>
      <c r="N1013" t="b">
        <v>1</v>
      </c>
      <c r="O1013">
        <f t="shared" si="61"/>
        <v>100</v>
      </c>
      <c r="P1013" s="11">
        <f t="shared" si="63"/>
        <v>127.81</v>
      </c>
      <c r="Q1013" s="13" t="s">
        <v>8274</v>
      </c>
      <c r="R1013" s="11" t="s">
        <v>8275</v>
      </c>
      <c r="S1013" s="11">
        <f t="shared" si="62"/>
        <v>2015</v>
      </c>
    </row>
    <row r="1014" spans="1:19" ht="43.2" hidden="1" x14ac:dyDescent="0.55000000000000004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s="10">
        <f t="shared" si="60"/>
        <v>41376.769050925926</v>
      </c>
      <c r="L1014" t="b">
        <v>1</v>
      </c>
      <c r="M1014">
        <v>128</v>
      </c>
      <c r="N1014" t="b">
        <v>1</v>
      </c>
      <c r="O1014">
        <f t="shared" si="61"/>
        <v>120</v>
      </c>
      <c r="P1014" s="11">
        <f t="shared" si="63"/>
        <v>46.88</v>
      </c>
      <c r="Q1014" s="13" t="s">
        <v>8267</v>
      </c>
      <c r="R1014" s="11" t="s">
        <v>8272</v>
      </c>
      <c r="S1014" s="11">
        <f t="shared" si="62"/>
        <v>2013</v>
      </c>
    </row>
    <row r="1015" spans="1:19" ht="43.2" hidden="1" x14ac:dyDescent="0.55000000000000004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s="10">
        <f t="shared" si="60"/>
        <v>42292.087592592594</v>
      </c>
      <c r="L1015" t="b">
        <v>0</v>
      </c>
      <c r="M1015">
        <v>64</v>
      </c>
      <c r="N1015" t="b">
        <v>1</v>
      </c>
      <c r="O1015">
        <f t="shared" si="61"/>
        <v>100</v>
      </c>
      <c r="P1015" s="11">
        <f t="shared" si="63"/>
        <v>93.76</v>
      </c>
      <c r="Q1015" s="13" t="s">
        <v>8274</v>
      </c>
      <c r="R1015" s="11" t="s">
        <v>8275</v>
      </c>
      <c r="S1015" s="11">
        <f t="shared" si="62"/>
        <v>2015</v>
      </c>
    </row>
    <row r="1016" spans="1:19" ht="43.2" hidden="1" x14ac:dyDescent="0.55000000000000004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s="10">
        <f t="shared" si="60"/>
        <v>42457.623923611114</v>
      </c>
      <c r="L1016" t="b">
        <v>0</v>
      </c>
      <c r="M1016">
        <v>61</v>
      </c>
      <c r="N1016" t="b">
        <v>1</v>
      </c>
      <c r="O1016">
        <f t="shared" si="61"/>
        <v>120</v>
      </c>
      <c r="P1016" s="11">
        <f t="shared" si="63"/>
        <v>98.36</v>
      </c>
      <c r="Q1016" s="13" t="s">
        <v>8267</v>
      </c>
      <c r="R1016" s="11" t="s">
        <v>8268</v>
      </c>
      <c r="S1016" s="11">
        <f t="shared" si="62"/>
        <v>2016</v>
      </c>
    </row>
    <row r="1017" spans="1:19" ht="28.8" hidden="1" x14ac:dyDescent="0.55000000000000004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s="10">
        <f t="shared" si="60"/>
        <v>40555.24800925926</v>
      </c>
      <c r="L1017" t="b">
        <v>1</v>
      </c>
      <c r="M1017">
        <v>145</v>
      </c>
      <c r="N1017" t="b">
        <v>1</v>
      </c>
      <c r="O1017">
        <f t="shared" si="61"/>
        <v>240</v>
      </c>
      <c r="P1017" s="11">
        <f t="shared" si="63"/>
        <v>41.38</v>
      </c>
      <c r="Q1017" s="13" t="s">
        <v>8267</v>
      </c>
      <c r="R1017" s="11" t="s">
        <v>8272</v>
      </c>
      <c r="S1017" s="11">
        <f t="shared" si="62"/>
        <v>2011</v>
      </c>
    </row>
    <row r="1018" spans="1:19" ht="28.8" hidden="1" x14ac:dyDescent="0.55000000000000004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s="10">
        <f t="shared" si="60"/>
        <v>41327.996435185189</v>
      </c>
      <c r="L1018" t="b">
        <v>0</v>
      </c>
      <c r="M1018">
        <v>10</v>
      </c>
      <c r="N1018" t="b">
        <v>1</v>
      </c>
      <c r="O1018">
        <f t="shared" si="61"/>
        <v>100</v>
      </c>
      <c r="P1018" s="11">
        <f t="shared" si="63"/>
        <v>600</v>
      </c>
      <c r="Q1018" s="13" t="s">
        <v>8282</v>
      </c>
      <c r="R1018" s="11" t="s">
        <v>8286</v>
      </c>
      <c r="S1018" s="11">
        <f t="shared" si="62"/>
        <v>2013</v>
      </c>
    </row>
    <row r="1019" spans="1:19" ht="43.2" hidden="1" x14ac:dyDescent="0.55000000000000004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s="10">
        <f t="shared" si="60"/>
        <v>42060.683935185181</v>
      </c>
      <c r="L1019" t="b">
        <v>0</v>
      </c>
      <c r="M1019">
        <v>94</v>
      </c>
      <c r="N1019" t="b">
        <v>1</v>
      </c>
      <c r="O1019">
        <f t="shared" si="61"/>
        <v>100</v>
      </c>
      <c r="P1019" s="11">
        <f t="shared" si="63"/>
        <v>63.83</v>
      </c>
      <c r="Q1019" s="13" t="s">
        <v>8274</v>
      </c>
      <c r="R1019" s="11" t="s">
        <v>8275</v>
      </c>
      <c r="S1019" s="11">
        <f t="shared" si="62"/>
        <v>2015</v>
      </c>
    </row>
    <row r="1020" spans="1:19" ht="43.2" hidden="1" x14ac:dyDescent="0.55000000000000004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s="10">
        <f t="shared" si="60"/>
        <v>41809.860300925924</v>
      </c>
      <c r="L1020" t="b">
        <v>0</v>
      </c>
      <c r="M1020">
        <v>83</v>
      </c>
      <c r="N1020" t="b">
        <v>1</v>
      </c>
      <c r="O1020">
        <f t="shared" si="61"/>
        <v>100</v>
      </c>
      <c r="P1020" s="11">
        <f t="shared" si="63"/>
        <v>72.290000000000006</v>
      </c>
      <c r="Q1020" s="13" t="s">
        <v>8274</v>
      </c>
      <c r="R1020" s="11" t="s">
        <v>8275</v>
      </c>
      <c r="S1020" s="11">
        <f t="shared" si="62"/>
        <v>2014</v>
      </c>
    </row>
    <row r="1021" spans="1:19" ht="43.2" hidden="1" x14ac:dyDescent="0.55000000000000004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s="10">
        <f t="shared" si="60"/>
        <v>41963.506168981476</v>
      </c>
      <c r="L1021" t="b">
        <v>0</v>
      </c>
      <c r="M1021">
        <v>26</v>
      </c>
      <c r="N1021" t="b">
        <v>1</v>
      </c>
      <c r="O1021">
        <f t="shared" si="61"/>
        <v>102</v>
      </c>
      <c r="P1021" s="11">
        <f t="shared" si="63"/>
        <v>230.19</v>
      </c>
      <c r="Q1021" s="13" t="s">
        <v>8279</v>
      </c>
      <c r="R1021" s="11" t="s">
        <v>8280</v>
      </c>
      <c r="S1021" s="11">
        <f t="shared" si="62"/>
        <v>2014</v>
      </c>
    </row>
    <row r="1022" spans="1:19" ht="43.2" hidden="1" x14ac:dyDescent="0.55000000000000004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s="10">
        <f t="shared" si="60"/>
        <v>42766.805034722223</v>
      </c>
      <c r="L1022" t="b">
        <v>0</v>
      </c>
      <c r="M1022">
        <v>61</v>
      </c>
      <c r="N1022" t="b">
        <v>1</v>
      </c>
      <c r="O1022">
        <f t="shared" si="61"/>
        <v>119</v>
      </c>
      <c r="P1022" s="11">
        <f t="shared" si="63"/>
        <v>97.38</v>
      </c>
      <c r="Q1022" s="13" t="s">
        <v>8274</v>
      </c>
      <c r="R1022" s="11" t="s">
        <v>8275</v>
      </c>
      <c r="S1022" s="11">
        <f t="shared" si="62"/>
        <v>2017</v>
      </c>
    </row>
    <row r="1023" spans="1:19" ht="28.8" hidden="1" x14ac:dyDescent="0.55000000000000004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s="10">
        <f t="shared" si="60"/>
        <v>42472.73265046296</v>
      </c>
      <c r="L1023" t="b">
        <v>0</v>
      </c>
      <c r="M1023">
        <v>49</v>
      </c>
      <c r="N1023" t="b">
        <v>1</v>
      </c>
      <c r="O1023">
        <f t="shared" si="61"/>
        <v>148</v>
      </c>
      <c r="P1023" s="11">
        <f t="shared" si="63"/>
        <v>120.86</v>
      </c>
      <c r="Q1023" s="13" t="s">
        <v>8276</v>
      </c>
      <c r="R1023" s="11" t="s">
        <v>8306</v>
      </c>
      <c r="S1023" s="11">
        <f t="shared" si="62"/>
        <v>2016</v>
      </c>
    </row>
    <row r="1024" spans="1:19" ht="57.6" hidden="1" x14ac:dyDescent="0.55000000000000004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s="10">
        <f t="shared" si="60"/>
        <v>41010.620312500003</v>
      </c>
      <c r="L1024" t="b">
        <v>1</v>
      </c>
      <c r="M1024">
        <v>91</v>
      </c>
      <c r="N1024" t="b">
        <v>1</v>
      </c>
      <c r="O1024">
        <f t="shared" si="61"/>
        <v>118</v>
      </c>
      <c r="P1024" s="11">
        <f t="shared" si="63"/>
        <v>64.95</v>
      </c>
      <c r="Q1024" s="13" t="s">
        <v>8267</v>
      </c>
      <c r="R1024" s="11" t="s">
        <v>8272</v>
      </c>
      <c r="S1024" s="11">
        <f t="shared" si="62"/>
        <v>2012</v>
      </c>
    </row>
    <row r="1025" spans="1:19" ht="43.2" hidden="1" x14ac:dyDescent="0.55000000000000004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s="10">
        <f t="shared" si="60"/>
        <v>41336.703298611108</v>
      </c>
      <c r="L1025" t="b">
        <v>0</v>
      </c>
      <c r="M1025">
        <v>180</v>
      </c>
      <c r="N1025" t="b">
        <v>1</v>
      </c>
      <c r="O1025">
        <f t="shared" si="61"/>
        <v>169</v>
      </c>
      <c r="P1025" s="11">
        <f t="shared" si="63"/>
        <v>32.82</v>
      </c>
      <c r="Q1025" s="13" t="s">
        <v>8290</v>
      </c>
      <c r="R1025" s="11" t="s">
        <v>8308</v>
      </c>
      <c r="S1025" s="11">
        <f t="shared" si="62"/>
        <v>2013</v>
      </c>
    </row>
    <row r="1026" spans="1:19" ht="43.2" hidden="1" x14ac:dyDescent="0.55000000000000004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s="10">
        <f t="shared" ref="K1026:K1089" si="64">(((J1026/60)/60)/24)+DATE(1970,1,1)</f>
        <v>40967.081874999996</v>
      </c>
      <c r="L1026" t="b">
        <v>1</v>
      </c>
      <c r="M1026">
        <v>62</v>
      </c>
      <c r="N1026" t="b">
        <v>1</v>
      </c>
      <c r="O1026">
        <f t="shared" ref="O1026:O1089" si="65">ROUND(E1026/D1026*100,0)</f>
        <v>148</v>
      </c>
      <c r="P1026" s="11">
        <f t="shared" si="63"/>
        <v>95.23</v>
      </c>
      <c r="Q1026" s="13" t="s">
        <v>8267</v>
      </c>
      <c r="R1026" s="11" t="s">
        <v>8272</v>
      </c>
      <c r="S1026" s="11">
        <f t="shared" ref="S1026:S1089" si="66">YEAR(K1026)</f>
        <v>2012</v>
      </c>
    </row>
    <row r="1027" spans="1:19" ht="43.2" hidden="1" x14ac:dyDescent="0.55000000000000004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s="10">
        <f t="shared" si="64"/>
        <v>42033.314074074078</v>
      </c>
      <c r="L1027" t="b">
        <v>0</v>
      </c>
      <c r="M1027">
        <v>140</v>
      </c>
      <c r="N1027" t="b">
        <v>0</v>
      </c>
      <c r="O1027">
        <f t="shared" si="65"/>
        <v>49</v>
      </c>
      <c r="P1027" s="11">
        <f t="shared" ref="P1027:P1090" si="67">IFERROR(ROUND(E1027/M1027,2),0)</f>
        <v>42.16</v>
      </c>
      <c r="Q1027" s="13" t="s">
        <v>8295</v>
      </c>
      <c r="R1027" s="11" t="s">
        <v>8296</v>
      </c>
      <c r="S1027" s="11">
        <f t="shared" si="66"/>
        <v>2015</v>
      </c>
    </row>
    <row r="1028" spans="1:19" ht="43.2" hidden="1" x14ac:dyDescent="0.55000000000000004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s="10">
        <f t="shared" si="64"/>
        <v>41771.651932870373</v>
      </c>
      <c r="L1028" t="b">
        <v>0</v>
      </c>
      <c r="M1028">
        <v>70</v>
      </c>
      <c r="N1028" t="b">
        <v>0</v>
      </c>
      <c r="O1028">
        <f t="shared" si="65"/>
        <v>12</v>
      </c>
      <c r="P1028" s="11">
        <f t="shared" si="67"/>
        <v>83.94</v>
      </c>
      <c r="Q1028" s="13" t="s">
        <v>8276</v>
      </c>
      <c r="R1028" s="11" t="s">
        <v>8312</v>
      </c>
      <c r="S1028" s="11">
        <f t="shared" si="66"/>
        <v>2014</v>
      </c>
    </row>
    <row r="1029" spans="1:19" ht="28.8" hidden="1" x14ac:dyDescent="0.55000000000000004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s="10">
        <f t="shared" si="64"/>
        <v>41781.806875000002</v>
      </c>
      <c r="L1029" t="b">
        <v>0</v>
      </c>
      <c r="M1029">
        <v>85</v>
      </c>
      <c r="N1029" t="b">
        <v>0</v>
      </c>
      <c r="O1029">
        <f t="shared" si="65"/>
        <v>12</v>
      </c>
      <c r="P1029" s="11">
        <f t="shared" si="67"/>
        <v>69.12</v>
      </c>
      <c r="Q1029" s="13" t="s">
        <v>8293</v>
      </c>
      <c r="R1029" s="11" t="s">
        <v>8294</v>
      </c>
      <c r="S1029" s="11">
        <f t="shared" si="66"/>
        <v>2014</v>
      </c>
    </row>
    <row r="1030" spans="1:19" hidden="1" x14ac:dyDescent="0.55000000000000004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s="10">
        <f t="shared" si="64"/>
        <v>42514.666956018518</v>
      </c>
      <c r="L1030" t="b">
        <v>0</v>
      </c>
      <c r="M1030">
        <v>96</v>
      </c>
      <c r="N1030" t="b">
        <v>1</v>
      </c>
      <c r="O1030">
        <f t="shared" si="65"/>
        <v>108</v>
      </c>
      <c r="P1030" s="11">
        <f t="shared" si="67"/>
        <v>61.03</v>
      </c>
      <c r="Q1030" s="13" t="s">
        <v>8282</v>
      </c>
      <c r="R1030" s="11" t="s">
        <v>8287</v>
      </c>
      <c r="S1030" s="11">
        <f t="shared" si="66"/>
        <v>2016</v>
      </c>
    </row>
    <row r="1031" spans="1:19" ht="43.2" hidden="1" x14ac:dyDescent="0.55000000000000004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s="10">
        <f t="shared" si="64"/>
        <v>42528.542627314819</v>
      </c>
      <c r="L1031" t="b">
        <v>0</v>
      </c>
      <c r="M1031">
        <v>45</v>
      </c>
      <c r="N1031" t="b">
        <v>0</v>
      </c>
      <c r="O1031">
        <f t="shared" si="65"/>
        <v>23</v>
      </c>
      <c r="P1031" s="11">
        <f t="shared" si="67"/>
        <v>130.09</v>
      </c>
      <c r="Q1031" s="13" t="s">
        <v>8274</v>
      </c>
      <c r="R1031" s="11" t="s">
        <v>8314</v>
      </c>
      <c r="S1031" s="11">
        <f t="shared" si="66"/>
        <v>2016</v>
      </c>
    </row>
    <row r="1032" spans="1:19" ht="43.2" hidden="1" x14ac:dyDescent="0.55000000000000004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s="10">
        <f t="shared" si="64"/>
        <v>42196.028703703705</v>
      </c>
      <c r="L1032" t="b">
        <v>0</v>
      </c>
      <c r="M1032">
        <v>104</v>
      </c>
      <c r="N1032" t="b">
        <v>1</v>
      </c>
      <c r="O1032">
        <f t="shared" si="65"/>
        <v>106</v>
      </c>
      <c r="P1032" s="11">
        <f t="shared" si="67"/>
        <v>56.2</v>
      </c>
      <c r="Q1032" s="13" t="s">
        <v>8274</v>
      </c>
      <c r="R1032" s="11" t="s">
        <v>8275</v>
      </c>
      <c r="S1032" s="11">
        <f t="shared" si="66"/>
        <v>2015</v>
      </c>
    </row>
    <row r="1033" spans="1:19" ht="43.2" hidden="1" x14ac:dyDescent="0.55000000000000004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s="10">
        <f t="shared" si="64"/>
        <v>42507.264699074076</v>
      </c>
      <c r="L1033" t="b">
        <v>0</v>
      </c>
      <c r="M1033">
        <v>130</v>
      </c>
      <c r="N1033" t="b">
        <v>1</v>
      </c>
      <c r="O1033">
        <f t="shared" si="65"/>
        <v>117</v>
      </c>
      <c r="P1033" s="11">
        <f t="shared" si="67"/>
        <v>44.86</v>
      </c>
      <c r="Q1033" s="13" t="s">
        <v>8274</v>
      </c>
      <c r="R1033" s="11" t="s">
        <v>8275</v>
      </c>
      <c r="S1033" s="11">
        <f t="shared" si="66"/>
        <v>2016</v>
      </c>
    </row>
    <row r="1034" spans="1:19" ht="43.2" hidden="1" x14ac:dyDescent="0.55000000000000004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s="10">
        <f t="shared" si="64"/>
        <v>41144.763379629629</v>
      </c>
      <c r="L1034" t="b">
        <v>0</v>
      </c>
      <c r="M1034">
        <v>96</v>
      </c>
      <c r="N1034" t="b">
        <v>1</v>
      </c>
      <c r="O1034">
        <f t="shared" si="65"/>
        <v>117</v>
      </c>
      <c r="P1034" s="11">
        <f t="shared" si="67"/>
        <v>60.74</v>
      </c>
      <c r="Q1034" s="13" t="s">
        <v>8282</v>
      </c>
      <c r="R1034" s="11" t="s">
        <v>8283</v>
      </c>
      <c r="S1034" s="11">
        <f t="shared" si="66"/>
        <v>2012</v>
      </c>
    </row>
    <row r="1035" spans="1:19" ht="43.2" hidden="1" x14ac:dyDescent="0.55000000000000004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s="10">
        <f t="shared" si="64"/>
        <v>41905.684629629628</v>
      </c>
      <c r="L1035" t="b">
        <v>1</v>
      </c>
      <c r="M1035">
        <v>159</v>
      </c>
      <c r="N1035" t="b">
        <v>1</v>
      </c>
      <c r="O1035">
        <f t="shared" si="65"/>
        <v>194</v>
      </c>
      <c r="P1035" s="11">
        <f t="shared" si="67"/>
        <v>36.630000000000003</v>
      </c>
      <c r="Q1035" s="13" t="s">
        <v>8282</v>
      </c>
      <c r="R1035" s="11" t="s">
        <v>8284</v>
      </c>
      <c r="S1035" s="11">
        <f t="shared" si="66"/>
        <v>2014</v>
      </c>
    </row>
    <row r="1036" spans="1:19" ht="43.2" hidden="1" x14ac:dyDescent="0.55000000000000004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s="10">
        <f t="shared" si="64"/>
        <v>42173.803217592591</v>
      </c>
      <c r="L1036" t="b">
        <v>0</v>
      </c>
      <c r="M1036">
        <v>79</v>
      </c>
      <c r="N1036" t="b">
        <v>1</v>
      </c>
      <c r="O1036">
        <f t="shared" si="65"/>
        <v>116</v>
      </c>
      <c r="P1036" s="11">
        <f t="shared" si="67"/>
        <v>73.58</v>
      </c>
      <c r="Q1036" s="13" t="s">
        <v>8274</v>
      </c>
      <c r="R1036" s="11" t="s">
        <v>8275</v>
      </c>
      <c r="S1036" s="11">
        <f t="shared" si="66"/>
        <v>2015</v>
      </c>
    </row>
    <row r="1037" spans="1:19" ht="28.8" hidden="1" x14ac:dyDescent="0.55000000000000004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s="10">
        <f t="shared" si="64"/>
        <v>42733.827349537038</v>
      </c>
      <c r="L1037" t="b">
        <v>0</v>
      </c>
      <c r="M1037">
        <v>14</v>
      </c>
      <c r="N1037" t="b">
        <v>1</v>
      </c>
      <c r="O1037">
        <f t="shared" si="65"/>
        <v>116</v>
      </c>
      <c r="P1037" s="11">
        <f t="shared" si="67"/>
        <v>414.29</v>
      </c>
      <c r="Q1037" s="13" t="s">
        <v>8295</v>
      </c>
      <c r="R1037" s="11" t="s">
        <v>8296</v>
      </c>
      <c r="S1037" s="11">
        <f t="shared" si="66"/>
        <v>2016</v>
      </c>
    </row>
    <row r="1038" spans="1:19" ht="43.2" hidden="1" x14ac:dyDescent="0.55000000000000004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s="10">
        <f t="shared" si="64"/>
        <v>42145.746689814812</v>
      </c>
      <c r="L1038" t="b">
        <v>1</v>
      </c>
      <c r="M1038">
        <v>88</v>
      </c>
      <c r="N1038" t="b">
        <v>1</v>
      </c>
      <c r="O1038">
        <f t="shared" si="65"/>
        <v>105</v>
      </c>
      <c r="P1038" s="11">
        <f t="shared" si="67"/>
        <v>65.58</v>
      </c>
      <c r="Q1038" s="13" t="s">
        <v>8274</v>
      </c>
      <c r="R1038" s="11" t="s">
        <v>8275</v>
      </c>
      <c r="S1038" s="11">
        <f t="shared" si="66"/>
        <v>2015</v>
      </c>
    </row>
    <row r="1039" spans="1:19" ht="28.8" hidden="1" x14ac:dyDescent="0.55000000000000004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s="10">
        <f t="shared" si="64"/>
        <v>42387.503229166665</v>
      </c>
      <c r="L1039" t="b">
        <v>0</v>
      </c>
      <c r="M1039">
        <v>45</v>
      </c>
      <c r="N1039" t="b">
        <v>0</v>
      </c>
      <c r="O1039">
        <f t="shared" si="65"/>
        <v>12</v>
      </c>
      <c r="P1039" s="11">
        <f t="shared" si="67"/>
        <v>127.93</v>
      </c>
      <c r="Q1039" s="13" t="s">
        <v>8276</v>
      </c>
      <c r="R1039" s="11" t="s">
        <v>8278</v>
      </c>
      <c r="S1039" s="11">
        <f t="shared" si="66"/>
        <v>2016</v>
      </c>
    </row>
    <row r="1040" spans="1:19" ht="43.2" hidden="1" x14ac:dyDescent="0.55000000000000004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s="10">
        <f t="shared" si="64"/>
        <v>41821.205636574072</v>
      </c>
      <c r="L1040" t="b">
        <v>0</v>
      </c>
      <c r="M1040">
        <v>16</v>
      </c>
      <c r="N1040" t="b">
        <v>1</v>
      </c>
      <c r="O1040">
        <f t="shared" si="65"/>
        <v>191</v>
      </c>
      <c r="P1040" s="11">
        <f t="shared" si="67"/>
        <v>358.69</v>
      </c>
      <c r="Q1040" s="13" t="s">
        <v>8274</v>
      </c>
      <c r="R1040" s="11" t="s">
        <v>8275</v>
      </c>
      <c r="S1040" s="11">
        <f t="shared" si="66"/>
        <v>2014</v>
      </c>
    </row>
    <row r="1041" spans="1:19" ht="43.2" hidden="1" x14ac:dyDescent="0.55000000000000004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s="10">
        <f t="shared" si="64"/>
        <v>42292.002893518518</v>
      </c>
      <c r="L1041" t="b">
        <v>0</v>
      </c>
      <c r="M1041">
        <v>90</v>
      </c>
      <c r="N1041" t="b">
        <v>1</v>
      </c>
      <c r="O1041">
        <f t="shared" si="65"/>
        <v>114</v>
      </c>
      <c r="P1041" s="11">
        <f t="shared" si="67"/>
        <v>63.48</v>
      </c>
      <c r="Q1041" s="13" t="s">
        <v>8282</v>
      </c>
      <c r="R1041" s="11" t="s">
        <v>8283</v>
      </c>
      <c r="S1041" s="11">
        <f t="shared" si="66"/>
        <v>2015</v>
      </c>
    </row>
    <row r="1042" spans="1:19" ht="28.8" hidden="1" x14ac:dyDescent="0.55000000000000004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s="10">
        <f t="shared" si="64"/>
        <v>41447.839722222219</v>
      </c>
      <c r="L1042" t="b">
        <v>1</v>
      </c>
      <c r="M1042">
        <v>69</v>
      </c>
      <c r="N1042" t="b">
        <v>1</v>
      </c>
      <c r="O1042">
        <f t="shared" si="65"/>
        <v>114</v>
      </c>
      <c r="P1042" s="11">
        <f t="shared" si="67"/>
        <v>82.61</v>
      </c>
      <c r="Q1042" s="13" t="s">
        <v>8274</v>
      </c>
      <c r="R1042" s="11" t="s">
        <v>8275</v>
      </c>
      <c r="S1042" s="11">
        <f t="shared" si="66"/>
        <v>2013</v>
      </c>
    </row>
    <row r="1043" spans="1:19" ht="43.2" hidden="1" x14ac:dyDescent="0.55000000000000004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s="10">
        <f t="shared" si="64"/>
        <v>42042.197824074072</v>
      </c>
      <c r="L1043" t="b">
        <v>0</v>
      </c>
      <c r="M1043">
        <v>71</v>
      </c>
      <c r="N1043" t="b">
        <v>1</v>
      </c>
      <c r="O1043">
        <f t="shared" si="65"/>
        <v>114</v>
      </c>
      <c r="P1043" s="11">
        <f t="shared" si="67"/>
        <v>80.23</v>
      </c>
      <c r="Q1043" s="13" t="s">
        <v>8274</v>
      </c>
      <c r="R1043" s="11" t="s">
        <v>8275</v>
      </c>
      <c r="S1043" s="11">
        <f t="shared" si="66"/>
        <v>2015</v>
      </c>
    </row>
    <row r="1044" spans="1:19" ht="43.2" hidden="1" x14ac:dyDescent="0.55000000000000004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s="10">
        <f t="shared" si="64"/>
        <v>41878.530011574076</v>
      </c>
      <c r="L1044" t="b">
        <v>0</v>
      </c>
      <c r="M1044">
        <v>30</v>
      </c>
      <c r="N1044" t="b">
        <v>0</v>
      </c>
      <c r="O1044">
        <f t="shared" si="65"/>
        <v>21</v>
      </c>
      <c r="P1044" s="11">
        <f t="shared" si="67"/>
        <v>189.33</v>
      </c>
      <c r="Q1044" s="13" t="s">
        <v>8282</v>
      </c>
      <c r="R1044" s="11" t="s">
        <v>8285</v>
      </c>
      <c r="S1044" s="11">
        <f t="shared" si="66"/>
        <v>2014</v>
      </c>
    </row>
    <row r="1045" spans="1:19" ht="43.2" hidden="1" x14ac:dyDescent="0.55000000000000004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s="10">
        <f t="shared" si="64"/>
        <v>41866.025347222225</v>
      </c>
      <c r="L1045" t="b">
        <v>0</v>
      </c>
      <c r="M1045">
        <v>68</v>
      </c>
      <c r="N1045" t="b">
        <v>1</v>
      </c>
      <c r="O1045">
        <f t="shared" si="65"/>
        <v>113</v>
      </c>
      <c r="P1045" s="11">
        <f t="shared" si="67"/>
        <v>83.43</v>
      </c>
      <c r="Q1045" s="13" t="s">
        <v>8274</v>
      </c>
      <c r="R1045" s="11" t="s">
        <v>8275</v>
      </c>
      <c r="S1045" s="11">
        <f t="shared" si="66"/>
        <v>2014</v>
      </c>
    </row>
    <row r="1046" spans="1:19" ht="43.2" hidden="1" x14ac:dyDescent="0.55000000000000004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s="10">
        <f t="shared" si="64"/>
        <v>42016.050451388888</v>
      </c>
      <c r="L1046" t="b">
        <v>0</v>
      </c>
      <c r="M1046">
        <v>53</v>
      </c>
      <c r="N1046" t="b">
        <v>1</v>
      </c>
      <c r="O1046">
        <f t="shared" si="65"/>
        <v>113</v>
      </c>
      <c r="P1046" s="11">
        <f t="shared" si="67"/>
        <v>107</v>
      </c>
      <c r="Q1046" s="13" t="s">
        <v>8274</v>
      </c>
      <c r="R1046" s="11" t="s">
        <v>8275</v>
      </c>
      <c r="S1046" s="11">
        <f t="shared" si="66"/>
        <v>2015</v>
      </c>
    </row>
    <row r="1047" spans="1:19" ht="43.2" hidden="1" x14ac:dyDescent="0.55000000000000004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s="10">
        <f t="shared" si="64"/>
        <v>42522.789803240739</v>
      </c>
      <c r="L1047" t="b">
        <v>0</v>
      </c>
      <c r="M1047">
        <v>139</v>
      </c>
      <c r="N1047" t="b">
        <v>1</v>
      </c>
      <c r="O1047">
        <f t="shared" si="65"/>
        <v>378</v>
      </c>
      <c r="P1047" s="11">
        <f t="shared" si="67"/>
        <v>40.76</v>
      </c>
      <c r="Q1047" s="13" t="s">
        <v>8279</v>
      </c>
      <c r="R1047" s="11" t="s">
        <v>8280</v>
      </c>
      <c r="S1047" s="11">
        <f t="shared" si="66"/>
        <v>2016</v>
      </c>
    </row>
    <row r="1048" spans="1:19" ht="43.2" hidden="1" x14ac:dyDescent="0.55000000000000004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s="10">
        <f t="shared" si="64"/>
        <v>42054.74418981481</v>
      </c>
      <c r="L1048" t="b">
        <v>0</v>
      </c>
      <c r="M1048">
        <v>83</v>
      </c>
      <c r="N1048" t="b">
        <v>1</v>
      </c>
      <c r="O1048">
        <f t="shared" si="65"/>
        <v>113</v>
      </c>
      <c r="P1048" s="11">
        <f t="shared" si="67"/>
        <v>68.25</v>
      </c>
      <c r="Q1048" s="13" t="s">
        <v>8274</v>
      </c>
      <c r="R1048" s="11" t="s">
        <v>8275</v>
      </c>
      <c r="S1048" s="11">
        <f t="shared" si="66"/>
        <v>2015</v>
      </c>
    </row>
    <row r="1049" spans="1:19" ht="43.2" hidden="1" x14ac:dyDescent="0.55000000000000004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s="10">
        <f t="shared" si="64"/>
        <v>42367.719814814816</v>
      </c>
      <c r="L1049" t="b">
        <v>0</v>
      </c>
      <c r="M1049">
        <v>49</v>
      </c>
      <c r="N1049" t="b">
        <v>1</v>
      </c>
      <c r="O1049">
        <f t="shared" si="65"/>
        <v>142</v>
      </c>
      <c r="P1049" s="11">
        <f t="shared" si="67"/>
        <v>115.51</v>
      </c>
      <c r="Q1049" s="13" t="s">
        <v>8267</v>
      </c>
      <c r="R1049" s="11" t="s">
        <v>8272</v>
      </c>
      <c r="S1049" s="11">
        <f t="shared" si="66"/>
        <v>2015</v>
      </c>
    </row>
    <row r="1050" spans="1:19" ht="43.2" hidden="1" x14ac:dyDescent="0.55000000000000004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s="10">
        <f t="shared" si="64"/>
        <v>42571.167465277773</v>
      </c>
      <c r="L1050" t="b">
        <v>0</v>
      </c>
      <c r="M1050">
        <v>120</v>
      </c>
      <c r="N1050" t="b">
        <v>1</v>
      </c>
      <c r="O1050">
        <f t="shared" si="65"/>
        <v>103</v>
      </c>
      <c r="P1050" s="11">
        <f t="shared" si="67"/>
        <v>47.13</v>
      </c>
      <c r="Q1050" s="13" t="s">
        <v>8295</v>
      </c>
      <c r="R1050" s="11" t="s">
        <v>8296</v>
      </c>
      <c r="S1050" s="11">
        <f t="shared" si="66"/>
        <v>2016</v>
      </c>
    </row>
    <row r="1051" spans="1:19" ht="28.8" hidden="1" x14ac:dyDescent="0.55000000000000004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s="10">
        <f t="shared" si="64"/>
        <v>40723.053657407407</v>
      </c>
      <c r="L1051" t="b">
        <v>0</v>
      </c>
      <c r="M1051">
        <v>39</v>
      </c>
      <c r="N1051" t="b">
        <v>1</v>
      </c>
      <c r="O1051">
        <f t="shared" si="65"/>
        <v>113</v>
      </c>
      <c r="P1051" s="11">
        <f t="shared" si="67"/>
        <v>144.91</v>
      </c>
      <c r="Q1051" s="13" t="s">
        <v>8267</v>
      </c>
      <c r="R1051" s="11" t="s">
        <v>8269</v>
      </c>
      <c r="S1051" s="11">
        <f t="shared" si="66"/>
        <v>2011</v>
      </c>
    </row>
    <row r="1052" spans="1:19" ht="28.8" hidden="1" x14ac:dyDescent="0.55000000000000004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s="10">
        <f t="shared" si="64"/>
        <v>42515.71775462963</v>
      </c>
      <c r="L1052" t="b">
        <v>0</v>
      </c>
      <c r="M1052">
        <v>83</v>
      </c>
      <c r="N1052" t="b">
        <v>1</v>
      </c>
      <c r="O1052">
        <f t="shared" si="65"/>
        <v>103</v>
      </c>
      <c r="P1052" s="11">
        <f t="shared" si="67"/>
        <v>68.010000000000005</v>
      </c>
      <c r="Q1052" s="13" t="s">
        <v>8282</v>
      </c>
      <c r="R1052" s="11" t="s">
        <v>8283</v>
      </c>
      <c r="S1052" s="11">
        <f t="shared" si="66"/>
        <v>2016</v>
      </c>
    </row>
    <row r="1053" spans="1:19" ht="43.2" hidden="1" x14ac:dyDescent="0.55000000000000004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s="10">
        <f t="shared" si="64"/>
        <v>41753.635775462964</v>
      </c>
      <c r="L1053" t="b">
        <v>0</v>
      </c>
      <c r="M1053">
        <v>72</v>
      </c>
      <c r="N1053" t="b">
        <v>1</v>
      </c>
      <c r="O1053">
        <f t="shared" si="65"/>
        <v>113</v>
      </c>
      <c r="P1053" s="11">
        <f t="shared" si="67"/>
        <v>78.260000000000005</v>
      </c>
      <c r="Q1053" s="13" t="s">
        <v>8274</v>
      </c>
      <c r="R1053" s="11" t="s">
        <v>8275</v>
      </c>
      <c r="S1053" s="11">
        <f t="shared" si="66"/>
        <v>2014</v>
      </c>
    </row>
    <row r="1054" spans="1:19" ht="57.6" hidden="1" x14ac:dyDescent="0.55000000000000004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s="10">
        <f t="shared" si="64"/>
        <v>40123.83829861111</v>
      </c>
      <c r="L1054" t="b">
        <v>1</v>
      </c>
      <c r="M1054">
        <v>51</v>
      </c>
      <c r="N1054" t="b">
        <v>1</v>
      </c>
      <c r="O1054">
        <f t="shared" si="65"/>
        <v>113</v>
      </c>
      <c r="P1054" s="11">
        <f t="shared" si="67"/>
        <v>110.47</v>
      </c>
      <c r="Q1054" s="13" t="s">
        <v>8267</v>
      </c>
      <c r="R1054" s="11" t="s">
        <v>8272</v>
      </c>
      <c r="S1054" s="11">
        <f t="shared" si="66"/>
        <v>2009</v>
      </c>
    </row>
    <row r="1055" spans="1:19" ht="43.2" hidden="1" x14ac:dyDescent="0.55000000000000004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s="10">
        <f t="shared" si="64"/>
        <v>41829.599791666667</v>
      </c>
      <c r="L1055" t="b">
        <v>0</v>
      </c>
      <c r="M1055">
        <v>85</v>
      </c>
      <c r="N1055" t="b">
        <v>1</v>
      </c>
      <c r="O1055">
        <f t="shared" si="65"/>
        <v>102</v>
      </c>
      <c r="P1055" s="11">
        <f t="shared" si="67"/>
        <v>66.150000000000006</v>
      </c>
      <c r="Q1055" s="13" t="s">
        <v>8274</v>
      </c>
      <c r="R1055" s="11" t="s">
        <v>8275</v>
      </c>
      <c r="S1055" s="11">
        <f t="shared" si="66"/>
        <v>2014</v>
      </c>
    </row>
    <row r="1056" spans="1:19" ht="43.2" hidden="1" x14ac:dyDescent="0.55000000000000004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s="10">
        <f t="shared" si="64"/>
        <v>42551.928854166668</v>
      </c>
      <c r="L1056" t="b">
        <v>0</v>
      </c>
      <c r="M1056">
        <v>59</v>
      </c>
      <c r="N1056" t="b">
        <v>0</v>
      </c>
      <c r="O1056">
        <f t="shared" si="65"/>
        <v>19</v>
      </c>
      <c r="P1056" s="11">
        <f t="shared" si="67"/>
        <v>95.28</v>
      </c>
      <c r="Q1056" s="13" t="s">
        <v>8276</v>
      </c>
      <c r="R1056" s="11" t="s">
        <v>8312</v>
      </c>
      <c r="S1056" s="11">
        <f t="shared" si="66"/>
        <v>2016</v>
      </c>
    </row>
    <row r="1057" spans="1:19" ht="43.2" hidden="1" x14ac:dyDescent="0.55000000000000004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s="10">
        <f t="shared" si="64"/>
        <v>40911.809872685182</v>
      </c>
      <c r="L1057" t="b">
        <v>0</v>
      </c>
      <c r="M1057">
        <v>80</v>
      </c>
      <c r="N1057" t="b">
        <v>1</v>
      </c>
      <c r="O1057">
        <f t="shared" si="65"/>
        <v>107</v>
      </c>
      <c r="P1057" s="11">
        <f t="shared" si="67"/>
        <v>70.209999999999994</v>
      </c>
      <c r="Q1057" s="13" t="s">
        <v>8282</v>
      </c>
      <c r="R1057" s="11" t="s">
        <v>8286</v>
      </c>
      <c r="S1057" s="11">
        <f t="shared" si="66"/>
        <v>2012</v>
      </c>
    </row>
    <row r="1058" spans="1:19" hidden="1" x14ac:dyDescent="0.55000000000000004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s="10">
        <f t="shared" si="64"/>
        <v>42762.942430555559</v>
      </c>
      <c r="L1058" t="b">
        <v>0</v>
      </c>
      <c r="M1058">
        <v>81</v>
      </c>
      <c r="N1058" t="b">
        <v>1</v>
      </c>
      <c r="O1058">
        <f t="shared" si="65"/>
        <v>112</v>
      </c>
      <c r="P1058" s="11">
        <f t="shared" si="67"/>
        <v>69.19</v>
      </c>
      <c r="Q1058" s="13" t="s">
        <v>8274</v>
      </c>
      <c r="R1058" s="11" t="s">
        <v>8275</v>
      </c>
      <c r="S1058" s="11">
        <f t="shared" si="66"/>
        <v>2017</v>
      </c>
    </row>
    <row r="1059" spans="1:19" ht="43.2" hidden="1" x14ac:dyDescent="0.55000000000000004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s="10">
        <f t="shared" si="64"/>
        <v>41026.953055555554</v>
      </c>
      <c r="L1059" t="b">
        <v>1</v>
      </c>
      <c r="M1059">
        <v>89</v>
      </c>
      <c r="N1059" t="b">
        <v>1</v>
      </c>
      <c r="O1059">
        <f t="shared" si="65"/>
        <v>102</v>
      </c>
      <c r="P1059" s="11">
        <f t="shared" si="67"/>
        <v>62.92</v>
      </c>
      <c r="Q1059" s="13" t="s">
        <v>8274</v>
      </c>
      <c r="R1059" s="11" t="s">
        <v>8275</v>
      </c>
      <c r="S1059" s="11">
        <f t="shared" si="66"/>
        <v>2012</v>
      </c>
    </row>
    <row r="1060" spans="1:19" ht="28.8" hidden="1" x14ac:dyDescent="0.55000000000000004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s="10">
        <f t="shared" si="64"/>
        <v>42508.677187499998</v>
      </c>
      <c r="L1060" t="b">
        <v>0</v>
      </c>
      <c r="M1060">
        <v>51</v>
      </c>
      <c r="N1060" t="b">
        <v>1</v>
      </c>
      <c r="O1060">
        <f t="shared" si="65"/>
        <v>160</v>
      </c>
      <c r="P1060" s="11">
        <f t="shared" si="67"/>
        <v>109.78</v>
      </c>
      <c r="Q1060" s="13" t="s">
        <v>8267</v>
      </c>
      <c r="R1060" s="11" t="s">
        <v>8268</v>
      </c>
      <c r="S1060" s="11">
        <f t="shared" si="66"/>
        <v>2016</v>
      </c>
    </row>
    <row r="1061" spans="1:19" ht="43.2" hidden="1" x14ac:dyDescent="0.55000000000000004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s="10">
        <f t="shared" si="64"/>
        <v>42639.421493055561</v>
      </c>
      <c r="L1061" t="b">
        <v>0</v>
      </c>
      <c r="M1061">
        <v>105</v>
      </c>
      <c r="N1061" t="b">
        <v>1</v>
      </c>
      <c r="O1061">
        <f t="shared" si="65"/>
        <v>112</v>
      </c>
      <c r="P1061" s="11">
        <f t="shared" si="67"/>
        <v>53.19</v>
      </c>
      <c r="Q1061" s="13" t="s">
        <v>8279</v>
      </c>
      <c r="R1061" s="11" t="s">
        <v>8280</v>
      </c>
      <c r="S1061" s="11">
        <f t="shared" si="66"/>
        <v>2016</v>
      </c>
    </row>
    <row r="1062" spans="1:19" ht="43.2" hidden="1" x14ac:dyDescent="0.55000000000000004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s="10">
        <f t="shared" si="64"/>
        <v>40973.038541666669</v>
      </c>
      <c r="L1062" t="b">
        <v>0</v>
      </c>
      <c r="M1062">
        <v>49</v>
      </c>
      <c r="N1062" t="b">
        <v>1</v>
      </c>
      <c r="O1062">
        <f t="shared" si="65"/>
        <v>101</v>
      </c>
      <c r="P1062" s="11">
        <f t="shared" si="67"/>
        <v>113.88</v>
      </c>
      <c r="Q1062" s="13" t="s">
        <v>8282</v>
      </c>
      <c r="R1062" s="11" t="s">
        <v>8283</v>
      </c>
      <c r="S1062" s="11">
        <f t="shared" si="66"/>
        <v>2012</v>
      </c>
    </row>
    <row r="1063" spans="1:19" ht="28.8" hidden="1" x14ac:dyDescent="0.55000000000000004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s="10">
        <f t="shared" si="64"/>
        <v>42564.026319444441</v>
      </c>
      <c r="L1063" t="b">
        <v>0</v>
      </c>
      <c r="M1063">
        <v>237</v>
      </c>
      <c r="N1063" t="b">
        <v>1</v>
      </c>
      <c r="O1063">
        <f t="shared" si="65"/>
        <v>279</v>
      </c>
      <c r="P1063" s="11">
        <f t="shared" si="67"/>
        <v>23.52</v>
      </c>
      <c r="Q1063" s="13" t="s">
        <v>8276</v>
      </c>
      <c r="R1063" s="11" t="s">
        <v>8278</v>
      </c>
      <c r="S1063" s="11">
        <f t="shared" si="66"/>
        <v>2016</v>
      </c>
    </row>
    <row r="1064" spans="1:19" ht="43.2" hidden="1" x14ac:dyDescent="0.55000000000000004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s="10">
        <f t="shared" si="64"/>
        <v>40809.15252314815</v>
      </c>
      <c r="L1064" t="b">
        <v>1</v>
      </c>
      <c r="M1064">
        <v>111</v>
      </c>
      <c r="N1064" t="b">
        <v>1</v>
      </c>
      <c r="O1064">
        <f t="shared" si="65"/>
        <v>111</v>
      </c>
      <c r="P1064" s="11">
        <f t="shared" si="67"/>
        <v>50.18</v>
      </c>
      <c r="Q1064" s="13" t="s">
        <v>8267</v>
      </c>
      <c r="R1064" s="11" t="s">
        <v>8272</v>
      </c>
      <c r="S1064" s="11">
        <f t="shared" si="66"/>
        <v>2011</v>
      </c>
    </row>
    <row r="1065" spans="1:19" ht="57.6" hidden="1" x14ac:dyDescent="0.55000000000000004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s="10">
        <f t="shared" si="64"/>
        <v>42082.575555555552</v>
      </c>
      <c r="L1065" t="b">
        <v>0</v>
      </c>
      <c r="M1065">
        <v>33</v>
      </c>
      <c r="N1065" t="b">
        <v>0</v>
      </c>
      <c r="O1065">
        <f t="shared" si="65"/>
        <v>25</v>
      </c>
      <c r="P1065" s="11">
        <f t="shared" si="67"/>
        <v>168.39</v>
      </c>
      <c r="Q1065" s="13" t="s">
        <v>8293</v>
      </c>
      <c r="R1065" s="11" t="s">
        <v>8294</v>
      </c>
      <c r="S1065" s="11">
        <f t="shared" si="66"/>
        <v>2015</v>
      </c>
    </row>
    <row r="1066" spans="1:19" ht="57.6" hidden="1" x14ac:dyDescent="0.55000000000000004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s="10">
        <f t="shared" si="64"/>
        <v>40267.245717592588</v>
      </c>
      <c r="L1066" t="b">
        <v>1</v>
      </c>
      <c r="M1066">
        <v>58</v>
      </c>
      <c r="N1066" t="b">
        <v>1</v>
      </c>
      <c r="O1066">
        <f t="shared" si="65"/>
        <v>111</v>
      </c>
      <c r="P1066" s="11">
        <f t="shared" si="67"/>
        <v>95.78</v>
      </c>
      <c r="Q1066" s="13" t="s">
        <v>8267</v>
      </c>
      <c r="R1066" s="11" t="s">
        <v>8272</v>
      </c>
      <c r="S1066" s="11">
        <f t="shared" si="66"/>
        <v>2010</v>
      </c>
    </row>
    <row r="1067" spans="1:19" ht="43.2" hidden="1" x14ac:dyDescent="0.55000000000000004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s="10">
        <f t="shared" si="64"/>
        <v>41521.617361111108</v>
      </c>
      <c r="L1067" t="b">
        <v>0</v>
      </c>
      <c r="M1067">
        <v>10</v>
      </c>
      <c r="N1067" t="b">
        <v>1</v>
      </c>
      <c r="O1067">
        <f t="shared" si="65"/>
        <v>111</v>
      </c>
      <c r="P1067" s="11">
        <f t="shared" si="67"/>
        <v>554</v>
      </c>
      <c r="Q1067" s="13" t="s">
        <v>8282</v>
      </c>
      <c r="R1067" s="11" t="s">
        <v>8303</v>
      </c>
      <c r="S1067" s="11">
        <f t="shared" si="66"/>
        <v>2013</v>
      </c>
    </row>
    <row r="1068" spans="1:19" ht="43.2" hidden="1" x14ac:dyDescent="0.55000000000000004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s="10">
        <f t="shared" si="64"/>
        <v>42146.190902777773</v>
      </c>
      <c r="L1068" t="b">
        <v>0</v>
      </c>
      <c r="M1068">
        <v>87</v>
      </c>
      <c r="N1068" t="b">
        <v>1</v>
      </c>
      <c r="O1068">
        <f t="shared" si="65"/>
        <v>111</v>
      </c>
      <c r="P1068" s="11">
        <f t="shared" si="67"/>
        <v>63.62</v>
      </c>
      <c r="Q1068" s="13" t="s">
        <v>8282</v>
      </c>
      <c r="R1068" s="11" t="s">
        <v>8283</v>
      </c>
      <c r="S1068" s="11">
        <f t="shared" si="66"/>
        <v>2015</v>
      </c>
    </row>
    <row r="1069" spans="1:19" ht="28.8" hidden="1" x14ac:dyDescent="0.55000000000000004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s="10">
        <f t="shared" si="64"/>
        <v>42197.771990740745</v>
      </c>
      <c r="L1069" t="b">
        <v>0</v>
      </c>
      <c r="M1069">
        <v>115</v>
      </c>
      <c r="N1069" t="b">
        <v>1</v>
      </c>
      <c r="O1069">
        <f t="shared" si="65"/>
        <v>120</v>
      </c>
      <c r="P1069" s="11">
        <f t="shared" si="67"/>
        <v>48.13</v>
      </c>
      <c r="Q1069" s="13" t="s">
        <v>8290</v>
      </c>
      <c r="R1069" s="11" t="s">
        <v>8308</v>
      </c>
      <c r="S1069" s="11">
        <f t="shared" si="66"/>
        <v>2015</v>
      </c>
    </row>
    <row r="1070" spans="1:19" ht="28.8" hidden="1" x14ac:dyDescent="0.55000000000000004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s="10">
        <f t="shared" si="64"/>
        <v>42401.806562500002</v>
      </c>
      <c r="L1070" t="b">
        <v>0</v>
      </c>
      <c r="M1070">
        <v>136</v>
      </c>
      <c r="N1070" t="b">
        <v>1</v>
      </c>
      <c r="O1070">
        <f t="shared" si="65"/>
        <v>111</v>
      </c>
      <c r="P1070" s="11">
        <f t="shared" si="67"/>
        <v>40.630000000000003</v>
      </c>
      <c r="Q1070" s="13" t="s">
        <v>8274</v>
      </c>
      <c r="R1070" s="11" t="s">
        <v>8275</v>
      </c>
      <c r="S1070" s="11">
        <f t="shared" si="66"/>
        <v>2016</v>
      </c>
    </row>
    <row r="1071" spans="1:19" ht="43.2" hidden="1" x14ac:dyDescent="0.55000000000000004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s="10">
        <f t="shared" si="64"/>
        <v>42466.558796296296</v>
      </c>
      <c r="L1071" t="b">
        <v>0</v>
      </c>
      <c r="M1071">
        <v>79</v>
      </c>
      <c r="N1071" t="b">
        <v>1</v>
      </c>
      <c r="O1071">
        <f t="shared" si="65"/>
        <v>100</v>
      </c>
      <c r="P1071" s="11">
        <f t="shared" si="67"/>
        <v>69.819999999999993</v>
      </c>
      <c r="Q1071" s="13" t="s">
        <v>8274</v>
      </c>
      <c r="R1071" s="11" t="s">
        <v>8275</v>
      </c>
      <c r="S1071" s="11">
        <f t="shared" si="66"/>
        <v>2016</v>
      </c>
    </row>
    <row r="1072" spans="1:19" ht="43.2" hidden="1" x14ac:dyDescent="0.55000000000000004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s="10">
        <f t="shared" si="64"/>
        <v>42682.616967592592</v>
      </c>
      <c r="L1072" t="b">
        <v>0</v>
      </c>
      <c r="M1072">
        <v>33</v>
      </c>
      <c r="N1072" t="b">
        <v>1</v>
      </c>
      <c r="O1072">
        <f t="shared" si="65"/>
        <v>110</v>
      </c>
      <c r="P1072" s="11">
        <f t="shared" si="67"/>
        <v>166.97</v>
      </c>
      <c r="Q1072" s="13" t="s">
        <v>8274</v>
      </c>
      <c r="R1072" s="11" t="s">
        <v>8316</v>
      </c>
      <c r="S1072" s="11">
        <f t="shared" si="66"/>
        <v>2016</v>
      </c>
    </row>
    <row r="1073" spans="1:19" ht="43.2" hidden="1" x14ac:dyDescent="0.55000000000000004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s="10">
        <f t="shared" si="64"/>
        <v>42781.549097222218</v>
      </c>
      <c r="L1073" t="b">
        <v>0</v>
      </c>
      <c r="M1073">
        <v>147</v>
      </c>
      <c r="N1073" t="b">
        <v>1</v>
      </c>
      <c r="O1073">
        <f t="shared" si="65"/>
        <v>220</v>
      </c>
      <c r="P1073" s="11">
        <f t="shared" si="67"/>
        <v>37.479999999999997</v>
      </c>
      <c r="Q1073" s="13" t="s">
        <v>8290</v>
      </c>
      <c r="R1073" s="11" t="s">
        <v>8308</v>
      </c>
      <c r="S1073" s="11">
        <f t="shared" si="66"/>
        <v>2017</v>
      </c>
    </row>
    <row r="1074" spans="1:19" ht="43.2" hidden="1" x14ac:dyDescent="0.55000000000000004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s="10">
        <f t="shared" si="64"/>
        <v>42495.871736111112</v>
      </c>
      <c r="L1074" t="b">
        <v>0</v>
      </c>
      <c r="M1074">
        <v>80</v>
      </c>
      <c r="N1074" t="b">
        <v>1</v>
      </c>
      <c r="O1074">
        <f t="shared" si="65"/>
        <v>110</v>
      </c>
      <c r="P1074" s="11">
        <f t="shared" si="67"/>
        <v>68.86</v>
      </c>
      <c r="Q1074" s="13" t="s">
        <v>8293</v>
      </c>
      <c r="R1074" s="11" t="s">
        <v>8309</v>
      </c>
      <c r="S1074" s="11">
        <f t="shared" si="66"/>
        <v>2016</v>
      </c>
    </row>
    <row r="1075" spans="1:19" ht="43.2" hidden="1" x14ac:dyDescent="0.55000000000000004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s="10">
        <f t="shared" si="64"/>
        <v>42193.771481481483</v>
      </c>
      <c r="L1075" t="b">
        <v>0</v>
      </c>
      <c r="M1075">
        <v>44</v>
      </c>
      <c r="N1075" t="b">
        <v>1</v>
      </c>
      <c r="O1075">
        <f t="shared" si="65"/>
        <v>100</v>
      </c>
      <c r="P1075" s="11">
        <f t="shared" si="67"/>
        <v>125.09</v>
      </c>
      <c r="Q1075" s="13" t="s">
        <v>8274</v>
      </c>
      <c r="R1075" s="11" t="s">
        <v>8275</v>
      </c>
      <c r="S1075" s="11">
        <f t="shared" si="66"/>
        <v>2015</v>
      </c>
    </row>
    <row r="1076" spans="1:19" ht="57.6" hidden="1" x14ac:dyDescent="0.55000000000000004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s="10">
        <f t="shared" si="64"/>
        <v>42329.838159722218</v>
      </c>
      <c r="L1076" t="b">
        <v>0</v>
      </c>
      <c r="M1076">
        <v>76</v>
      </c>
      <c r="N1076" t="b">
        <v>1</v>
      </c>
      <c r="O1076">
        <f t="shared" si="65"/>
        <v>110</v>
      </c>
      <c r="P1076" s="11">
        <f t="shared" si="67"/>
        <v>72.38</v>
      </c>
      <c r="Q1076" s="13" t="s">
        <v>8274</v>
      </c>
      <c r="R1076" s="11" t="s">
        <v>8275</v>
      </c>
      <c r="S1076" s="11">
        <f t="shared" si="66"/>
        <v>2015</v>
      </c>
    </row>
    <row r="1077" spans="1:19" ht="43.2" hidden="1" x14ac:dyDescent="0.55000000000000004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s="10">
        <f t="shared" si="64"/>
        <v>40730.105625000004</v>
      </c>
      <c r="L1077" t="b">
        <v>0</v>
      </c>
      <c r="M1077">
        <v>18</v>
      </c>
      <c r="N1077" t="b">
        <v>1</v>
      </c>
      <c r="O1077">
        <f t="shared" si="65"/>
        <v>100</v>
      </c>
      <c r="P1077" s="11">
        <f t="shared" si="67"/>
        <v>305.56</v>
      </c>
      <c r="Q1077" s="13" t="s">
        <v>8282</v>
      </c>
      <c r="R1077" s="11" t="s">
        <v>8283</v>
      </c>
      <c r="S1077" s="11">
        <f t="shared" si="66"/>
        <v>2011</v>
      </c>
    </row>
    <row r="1078" spans="1:19" ht="28.8" hidden="1" x14ac:dyDescent="0.55000000000000004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s="10">
        <f t="shared" si="64"/>
        <v>42774.621712962966</v>
      </c>
      <c r="L1078" t="b">
        <v>0</v>
      </c>
      <c r="M1078">
        <v>79</v>
      </c>
      <c r="N1078" t="b">
        <v>1</v>
      </c>
      <c r="O1078">
        <f t="shared" si="65"/>
        <v>137</v>
      </c>
      <c r="P1078" s="11">
        <f t="shared" si="67"/>
        <v>69.569999999999993</v>
      </c>
      <c r="Q1078" s="13" t="s">
        <v>8290</v>
      </c>
      <c r="R1078" s="11" t="s">
        <v>8308</v>
      </c>
      <c r="S1078" s="11">
        <f t="shared" si="66"/>
        <v>2017</v>
      </c>
    </row>
    <row r="1079" spans="1:19" ht="43.2" hidden="1" x14ac:dyDescent="0.55000000000000004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s="10">
        <f t="shared" si="64"/>
        <v>42061.212488425925</v>
      </c>
      <c r="L1079" t="b">
        <v>0</v>
      </c>
      <c r="M1079">
        <v>108</v>
      </c>
      <c r="N1079" t="b">
        <v>1</v>
      </c>
      <c r="O1079">
        <f t="shared" si="65"/>
        <v>110</v>
      </c>
      <c r="P1079" s="11">
        <f t="shared" si="67"/>
        <v>50.75</v>
      </c>
      <c r="Q1079" s="13" t="s">
        <v>8274</v>
      </c>
      <c r="R1079" s="11" t="s">
        <v>8275</v>
      </c>
      <c r="S1079" s="11">
        <f t="shared" si="66"/>
        <v>2015</v>
      </c>
    </row>
    <row r="1080" spans="1:19" ht="57.6" hidden="1" x14ac:dyDescent="0.55000000000000004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s="10">
        <f t="shared" si="64"/>
        <v>40531.886886574073</v>
      </c>
      <c r="L1080" t="b">
        <v>1</v>
      </c>
      <c r="M1080">
        <v>60</v>
      </c>
      <c r="N1080" t="b">
        <v>1</v>
      </c>
      <c r="O1080">
        <f t="shared" si="65"/>
        <v>110</v>
      </c>
      <c r="P1080" s="11">
        <f t="shared" si="67"/>
        <v>91.3</v>
      </c>
      <c r="Q1080" s="13" t="s">
        <v>8274</v>
      </c>
      <c r="R1080" s="11" t="s">
        <v>8275</v>
      </c>
      <c r="S1080" s="11">
        <f t="shared" si="66"/>
        <v>2010</v>
      </c>
    </row>
    <row r="1081" spans="1:19" ht="28.8" hidden="1" x14ac:dyDescent="0.55000000000000004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s="10">
        <f t="shared" si="64"/>
        <v>42184.816539351858</v>
      </c>
      <c r="L1081" t="b">
        <v>0</v>
      </c>
      <c r="M1081">
        <v>100</v>
      </c>
      <c r="N1081" t="b">
        <v>1</v>
      </c>
      <c r="O1081">
        <f t="shared" si="65"/>
        <v>109</v>
      </c>
      <c r="P1081" s="11">
        <f t="shared" si="67"/>
        <v>54.69</v>
      </c>
      <c r="Q1081" s="13" t="s">
        <v>8279</v>
      </c>
      <c r="R1081" s="11" t="s">
        <v>8280</v>
      </c>
      <c r="S1081" s="11">
        <f t="shared" si="66"/>
        <v>2015</v>
      </c>
    </row>
    <row r="1082" spans="1:19" ht="43.2" hidden="1" x14ac:dyDescent="0.55000000000000004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s="10">
        <f t="shared" si="64"/>
        <v>42126.92123842593</v>
      </c>
      <c r="L1082" t="b">
        <v>0</v>
      </c>
      <c r="M1082">
        <v>78</v>
      </c>
      <c r="N1082" t="b">
        <v>1</v>
      </c>
      <c r="O1082">
        <f t="shared" si="65"/>
        <v>137</v>
      </c>
      <c r="P1082" s="11">
        <f t="shared" si="67"/>
        <v>70.06</v>
      </c>
      <c r="Q1082" s="13" t="s">
        <v>8282</v>
      </c>
      <c r="R1082" s="11" t="s">
        <v>8283</v>
      </c>
      <c r="S1082" s="11">
        <f t="shared" si="66"/>
        <v>2015</v>
      </c>
    </row>
    <row r="1083" spans="1:19" ht="43.2" hidden="1" x14ac:dyDescent="0.55000000000000004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s="10">
        <f t="shared" si="64"/>
        <v>42303.672662037032</v>
      </c>
      <c r="L1083" t="b">
        <v>1</v>
      </c>
      <c r="M1083">
        <v>73</v>
      </c>
      <c r="N1083" t="b">
        <v>1</v>
      </c>
      <c r="O1083">
        <f t="shared" si="65"/>
        <v>109</v>
      </c>
      <c r="P1083" s="11">
        <f t="shared" si="67"/>
        <v>74.819999999999993</v>
      </c>
      <c r="Q1083" s="13" t="s">
        <v>8274</v>
      </c>
      <c r="R1083" s="11" t="s">
        <v>8275</v>
      </c>
      <c r="S1083" s="11">
        <f t="shared" si="66"/>
        <v>2015</v>
      </c>
    </row>
    <row r="1084" spans="1:19" ht="43.2" hidden="1" x14ac:dyDescent="0.55000000000000004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s="10">
        <f t="shared" si="64"/>
        <v>42058.235289351855</v>
      </c>
      <c r="L1084" t="b">
        <v>1</v>
      </c>
      <c r="M1084">
        <v>34</v>
      </c>
      <c r="N1084" t="b">
        <v>1</v>
      </c>
      <c r="O1084">
        <f t="shared" si="65"/>
        <v>136</v>
      </c>
      <c r="P1084" s="11">
        <f t="shared" si="67"/>
        <v>160.47</v>
      </c>
      <c r="Q1084" s="13" t="s">
        <v>8267</v>
      </c>
      <c r="R1084" s="11" t="s">
        <v>8272</v>
      </c>
      <c r="S1084" s="11">
        <f t="shared" si="66"/>
        <v>2015</v>
      </c>
    </row>
    <row r="1085" spans="1:19" ht="43.2" hidden="1" x14ac:dyDescent="0.55000000000000004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s="10">
        <f t="shared" si="64"/>
        <v>42282.678287037037</v>
      </c>
      <c r="L1085" t="b">
        <v>1</v>
      </c>
      <c r="M1085">
        <v>52</v>
      </c>
      <c r="N1085" t="b">
        <v>0</v>
      </c>
      <c r="O1085">
        <f t="shared" si="65"/>
        <v>35</v>
      </c>
      <c r="P1085" s="11">
        <f t="shared" si="67"/>
        <v>104.85</v>
      </c>
      <c r="Q1085" s="13" t="s">
        <v>8295</v>
      </c>
      <c r="R1085" s="11" t="s">
        <v>8296</v>
      </c>
      <c r="S1085" s="11">
        <f t="shared" si="66"/>
        <v>2015</v>
      </c>
    </row>
    <row r="1086" spans="1:19" ht="43.2" hidden="1" x14ac:dyDescent="0.55000000000000004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s="10">
        <f t="shared" si="64"/>
        <v>41247.020243055551</v>
      </c>
      <c r="L1086" t="b">
        <v>0</v>
      </c>
      <c r="M1086">
        <v>149</v>
      </c>
      <c r="N1086" t="b">
        <v>1</v>
      </c>
      <c r="O1086">
        <f t="shared" si="65"/>
        <v>156</v>
      </c>
      <c r="P1086" s="11">
        <f t="shared" si="67"/>
        <v>36.53</v>
      </c>
      <c r="Q1086" s="13" t="s">
        <v>8279</v>
      </c>
      <c r="R1086" s="11" t="s">
        <v>8280</v>
      </c>
      <c r="S1086" s="11">
        <f t="shared" si="66"/>
        <v>2012</v>
      </c>
    </row>
    <row r="1087" spans="1:19" ht="28.8" hidden="1" x14ac:dyDescent="0.55000000000000004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s="10">
        <f t="shared" si="64"/>
        <v>41228.924884259257</v>
      </c>
      <c r="L1087" t="b">
        <v>0</v>
      </c>
      <c r="M1087">
        <v>112</v>
      </c>
      <c r="N1087" t="b">
        <v>1</v>
      </c>
      <c r="O1087">
        <f t="shared" si="65"/>
        <v>272</v>
      </c>
      <c r="P1087" s="11">
        <f t="shared" si="67"/>
        <v>48.54</v>
      </c>
      <c r="Q1087" s="13" t="s">
        <v>8282</v>
      </c>
      <c r="R1087" s="11" t="s">
        <v>8283</v>
      </c>
      <c r="S1087" s="11">
        <f t="shared" si="66"/>
        <v>2012</v>
      </c>
    </row>
    <row r="1088" spans="1:19" ht="43.2" hidden="1" x14ac:dyDescent="0.55000000000000004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s="10">
        <f t="shared" si="64"/>
        <v>41696.817129629628</v>
      </c>
      <c r="L1088" t="b">
        <v>1</v>
      </c>
      <c r="M1088">
        <v>89</v>
      </c>
      <c r="N1088" t="b">
        <v>1</v>
      </c>
      <c r="O1088">
        <f t="shared" si="65"/>
        <v>109</v>
      </c>
      <c r="P1088" s="11">
        <f t="shared" si="67"/>
        <v>61.04</v>
      </c>
      <c r="Q1088" s="13" t="s">
        <v>8282</v>
      </c>
      <c r="R1088" s="11" t="s">
        <v>8286</v>
      </c>
      <c r="S1088" s="11">
        <f t="shared" si="66"/>
        <v>2014</v>
      </c>
    </row>
    <row r="1089" spans="1:19" ht="43.2" hidden="1" x14ac:dyDescent="0.55000000000000004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s="10">
        <f t="shared" si="64"/>
        <v>42304.210833333331</v>
      </c>
      <c r="L1089" t="b">
        <v>0</v>
      </c>
      <c r="M1089">
        <v>47</v>
      </c>
      <c r="N1089" t="b">
        <v>0</v>
      </c>
      <c r="O1089">
        <f t="shared" si="65"/>
        <v>32</v>
      </c>
      <c r="P1089" s="11">
        <f t="shared" si="67"/>
        <v>115.55</v>
      </c>
      <c r="Q1089" s="13" t="s">
        <v>8279</v>
      </c>
      <c r="R1089" s="11" t="s">
        <v>8298</v>
      </c>
      <c r="S1089" s="11">
        <f t="shared" si="66"/>
        <v>2015</v>
      </c>
    </row>
    <row r="1090" spans="1:19" ht="43.2" hidden="1" x14ac:dyDescent="0.55000000000000004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s="10">
        <f t="shared" ref="K1090:K1153" si="68">(((J1090/60)/60)/24)+DATE(1970,1,1)</f>
        <v>41931.682939814818</v>
      </c>
      <c r="L1090" t="b">
        <v>1</v>
      </c>
      <c r="M1090">
        <v>100</v>
      </c>
      <c r="N1090" t="b">
        <v>1</v>
      </c>
      <c r="O1090">
        <f t="shared" ref="O1090:O1153" si="69">ROUND(E1090/D1090*100,0)</f>
        <v>109</v>
      </c>
      <c r="P1090" s="11">
        <f t="shared" si="67"/>
        <v>54.3</v>
      </c>
      <c r="Q1090" s="13" t="s">
        <v>8274</v>
      </c>
      <c r="R1090" s="11" t="s">
        <v>8275</v>
      </c>
      <c r="S1090" s="11">
        <f t="shared" ref="S1090:S1153" si="70">YEAR(K1090)</f>
        <v>2014</v>
      </c>
    </row>
    <row r="1091" spans="1:19" ht="43.2" hidden="1" x14ac:dyDescent="0.55000000000000004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s="10">
        <f t="shared" si="68"/>
        <v>42388.575104166666</v>
      </c>
      <c r="L1091" t="b">
        <v>1</v>
      </c>
      <c r="M1091">
        <v>76</v>
      </c>
      <c r="N1091" t="b">
        <v>0</v>
      </c>
      <c r="O1091">
        <f t="shared" si="69"/>
        <v>15</v>
      </c>
      <c r="P1091" s="11">
        <f t="shared" ref="P1091:P1154" si="71">IFERROR(ROUND(E1091/M1091,2),0)</f>
        <v>71.34</v>
      </c>
      <c r="Q1091" s="13" t="s">
        <v>8295</v>
      </c>
      <c r="R1091" s="11" t="s">
        <v>8296</v>
      </c>
      <c r="S1091" s="11">
        <f t="shared" si="70"/>
        <v>2016</v>
      </c>
    </row>
    <row r="1092" spans="1:19" ht="28.8" hidden="1" x14ac:dyDescent="0.55000000000000004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s="10">
        <f t="shared" si="68"/>
        <v>42338.709108796291</v>
      </c>
      <c r="L1092" t="b">
        <v>0</v>
      </c>
      <c r="M1092">
        <v>102</v>
      </c>
      <c r="N1092" t="b">
        <v>1</v>
      </c>
      <c r="O1092">
        <f t="shared" si="69"/>
        <v>271</v>
      </c>
      <c r="P1092" s="11">
        <f t="shared" si="71"/>
        <v>53.08</v>
      </c>
      <c r="Q1092" s="13" t="s">
        <v>8290</v>
      </c>
      <c r="R1092" s="11" t="s">
        <v>8308</v>
      </c>
      <c r="S1092" s="11">
        <f t="shared" si="70"/>
        <v>2015</v>
      </c>
    </row>
    <row r="1093" spans="1:19" ht="43.2" hidden="1" x14ac:dyDescent="0.55000000000000004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s="10">
        <f t="shared" si="68"/>
        <v>42125.333182870367</v>
      </c>
      <c r="L1093" t="b">
        <v>0</v>
      </c>
      <c r="M1093">
        <v>53</v>
      </c>
      <c r="N1093" t="b">
        <v>1</v>
      </c>
      <c r="O1093">
        <f t="shared" si="69"/>
        <v>155</v>
      </c>
      <c r="P1093" s="11">
        <f t="shared" si="71"/>
        <v>102.08</v>
      </c>
      <c r="Q1093" s="13" t="s">
        <v>8267</v>
      </c>
      <c r="R1093" s="11" t="s">
        <v>8269</v>
      </c>
      <c r="S1093" s="11">
        <f t="shared" si="70"/>
        <v>2015</v>
      </c>
    </row>
    <row r="1094" spans="1:19" ht="28.8" hidden="1" x14ac:dyDescent="0.55000000000000004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s="10">
        <f t="shared" si="68"/>
        <v>42656.005173611105</v>
      </c>
      <c r="L1094" t="b">
        <v>0</v>
      </c>
      <c r="M1094">
        <v>57</v>
      </c>
      <c r="N1094" t="b">
        <v>1</v>
      </c>
      <c r="O1094">
        <f t="shared" si="69"/>
        <v>108</v>
      </c>
      <c r="P1094" s="11">
        <f t="shared" si="71"/>
        <v>94.91</v>
      </c>
      <c r="Q1094" s="13" t="s">
        <v>8274</v>
      </c>
      <c r="R1094" s="11" t="s">
        <v>8316</v>
      </c>
      <c r="S1094" s="11">
        <f t="shared" si="70"/>
        <v>2016</v>
      </c>
    </row>
    <row r="1095" spans="1:19" ht="43.2" hidden="1" x14ac:dyDescent="0.55000000000000004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s="10">
        <f t="shared" si="68"/>
        <v>41792.667361111111</v>
      </c>
      <c r="L1095" t="b">
        <v>0</v>
      </c>
      <c r="M1095">
        <v>106</v>
      </c>
      <c r="N1095" t="b">
        <v>1</v>
      </c>
      <c r="O1095">
        <f t="shared" si="69"/>
        <v>120</v>
      </c>
      <c r="P1095" s="11">
        <f t="shared" si="71"/>
        <v>50.93</v>
      </c>
      <c r="Q1095" s="13" t="s">
        <v>8282</v>
      </c>
      <c r="R1095" s="11" t="s">
        <v>8283</v>
      </c>
      <c r="S1095" s="11">
        <f t="shared" si="70"/>
        <v>2014</v>
      </c>
    </row>
    <row r="1096" spans="1:19" ht="43.2" hidden="1" x14ac:dyDescent="0.55000000000000004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s="10">
        <f t="shared" si="68"/>
        <v>42705.764513888891</v>
      </c>
      <c r="L1096" t="b">
        <v>0</v>
      </c>
      <c r="M1096">
        <v>35</v>
      </c>
      <c r="N1096" t="b">
        <v>1</v>
      </c>
      <c r="O1096">
        <f t="shared" si="69"/>
        <v>108</v>
      </c>
      <c r="P1096" s="11">
        <f t="shared" si="71"/>
        <v>154.16999999999999</v>
      </c>
      <c r="Q1096" s="13" t="s">
        <v>8276</v>
      </c>
      <c r="R1096" s="11" t="s">
        <v>8306</v>
      </c>
      <c r="S1096" s="11">
        <f t="shared" si="70"/>
        <v>2016</v>
      </c>
    </row>
    <row r="1097" spans="1:19" ht="43.2" hidden="1" x14ac:dyDescent="0.55000000000000004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s="10">
        <f t="shared" si="68"/>
        <v>42018.071550925932</v>
      </c>
      <c r="L1097" t="b">
        <v>1</v>
      </c>
      <c r="M1097">
        <v>75</v>
      </c>
      <c r="N1097" t="b">
        <v>0</v>
      </c>
      <c r="O1097">
        <f t="shared" si="69"/>
        <v>31</v>
      </c>
      <c r="P1097" s="11">
        <f t="shared" si="71"/>
        <v>71.87</v>
      </c>
      <c r="Q1097" s="13" t="s">
        <v>8295</v>
      </c>
      <c r="R1097" s="11" t="s">
        <v>8296</v>
      </c>
      <c r="S1097" s="11">
        <f t="shared" si="70"/>
        <v>2015</v>
      </c>
    </row>
    <row r="1098" spans="1:19" ht="43.2" hidden="1" x14ac:dyDescent="0.55000000000000004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s="10">
        <f t="shared" si="68"/>
        <v>40697.498449074075</v>
      </c>
      <c r="L1098" t="b">
        <v>1</v>
      </c>
      <c r="M1098">
        <v>118</v>
      </c>
      <c r="N1098" t="b">
        <v>1</v>
      </c>
      <c r="O1098">
        <f t="shared" si="69"/>
        <v>108</v>
      </c>
      <c r="P1098" s="11">
        <f t="shared" si="71"/>
        <v>45.67</v>
      </c>
      <c r="Q1098" s="13" t="s">
        <v>8267</v>
      </c>
      <c r="R1098" s="11" t="s">
        <v>8272</v>
      </c>
      <c r="S1098" s="11">
        <f t="shared" si="70"/>
        <v>2011</v>
      </c>
    </row>
    <row r="1099" spans="1:19" ht="43.2" hidden="1" x14ac:dyDescent="0.55000000000000004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s="10">
        <f t="shared" si="68"/>
        <v>41932.819525462961</v>
      </c>
      <c r="L1099" t="b">
        <v>0</v>
      </c>
      <c r="M1099">
        <v>70</v>
      </c>
      <c r="N1099" t="b">
        <v>1</v>
      </c>
      <c r="O1099">
        <f t="shared" si="69"/>
        <v>108</v>
      </c>
      <c r="P1099" s="11">
        <f t="shared" si="71"/>
        <v>76.87</v>
      </c>
      <c r="Q1099" s="13" t="s">
        <v>8267</v>
      </c>
      <c r="R1099" s="11" t="s">
        <v>8268</v>
      </c>
      <c r="S1099" s="11">
        <f t="shared" si="70"/>
        <v>2014</v>
      </c>
    </row>
    <row r="1100" spans="1:19" ht="43.2" hidden="1" x14ac:dyDescent="0.55000000000000004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s="10">
        <f t="shared" si="68"/>
        <v>42084.881539351853</v>
      </c>
      <c r="L1100" t="b">
        <v>0</v>
      </c>
      <c r="M1100">
        <v>37</v>
      </c>
      <c r="N1100" t="b">
        <v>0</v>
      </c>
      <c r="O1100">
        <f t="shared" si="69"/>
        <v>90</v>
      </c>
      <c r="P1100" s="11">
        <f t="shared" si="71"/>
        <v>145.41</v>
      </c>
      <c r="Q1100" s="13" t="s">
        <v>8274</v>
      </c>
      <c r="R1100" s="11" t="s">
        <v>8316</v>
      </c>
      <c r="S1100" s="11">
        <f t="shared" si="70"/>
        <v>2015</v>
      </c>
    </row>
    <row r="1101" spans="1:19" ht="43.2" hidden="1" x14ac:dyDescent="0.55000000000000004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s="10">
        <f t="shared" si="68"/>
        <v>42495.992800925931</v>
      </c>
      <c r="L1101" t="b">
        <v>0</v>
      </c>
      <c r="M1101">
        <v>70</v>
      </c>
      <c r="N1101" t="b">
        <v>1</v>
      </c>
      <c r="O1101">
        <f t="shared" si="69"/>
        <v>108</v>
      </c>
      <c r="P1101" s="11">
        <f t="shared" si="71"/>
        <v>76.8</v>
      </c>
      <c r="Q1101" s="13" t="s">
        <v>8274</v>
      </c>
      <c r="R1101" s="11" t="s">
        <v>8275</v>
      </c>
      <c r="S1101" s="11">
        <f t="shared" si="70"/>
        <v>2016</v>
      </c>
    </row>
    <row r="1102" spans="1:19" ht="28.8" hidden="1" x14ac:dyDescent="0.55000000000000004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s="10">
        <f t="shared" si="68"/>
        <v>42185.521087962959</v>
      </c>
      <c r="L1102" t="b">
        <v>0</v>
      </c>
      <c r="M1102">
        <v>46</v>
      </c>
      <c r="N1102" t="b">
        <v>1</v>
      </c>
      <c r="O1102">
        <f t="shared" si="69"/>
        <v>139</v>
      </c>
      <c r="P1102" s="11">
        <f t="shared" si="71"/>
        <v>116.65</v>
      </c>
      <c r="Q1102" s="13" t="s">
        <v>8274</v>
      </c>
      <c r="R1102" s="11" t="s">
        <v>8275</v>
      </c>
      <c r="S1102" s="11">
        <f t="shared" si="70"/>
        <v>2015</v>
      </c>
    </row>
    <row r="1103" spans="1:19" ht="43.2" hidden="1" x14ac:dyDescent="0.55000000000000004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s="10">
        <f t="shared" si="68"/>
        <v>42286.660891203705</v>
      </c>
      <c r="L1103" t="b">
        <v>0</v>
      </c>
      <c r="M1103">
        <v>64</v>
      </c>
      <c r="N1103" t="b">
        <v>1</v>
      </c>
      <c r="O1103">
        <f t="shared" si="69"/>
        <v>102</v>
      </c>
      <c r="P1103" s="11">
        <f t="shared" si="71"/>
        <v>83.75</v>
      </c>
      <c r="Q1103" s="13" t="s">
        <v>8267</v>
      </c>
      <c r="R1103" s="11" t="s">
        <v>8268</v>
      </c>
      <c r="S1103" s="11">
        <f t="shared" si="70"/>
        <v>2015</v>
      </c>
    </row>
    <row r="1104" spans="1:19" ht="28.8" hidden="1" x14ac:dyDescent="0.55000000000000004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s="10">
        <f t="shared" si="68"/>
        <v>42279.669768518521</v>
      </c>
      <c r="L1104" t="b">
        <v>0</v>
      </c>
      <c r="M1104">
        <v>78</v>
      </c>
      <c r="N1104" t="b">
        <v>1</v>
      </c>
      <c r="O1104">
        <f t="shared" si="69"/>
        <v>107</v>
      </c>
      <c r="P1104" s="11">
        <f t="shared" si="71"/>
        <v>68.709999999999994</v>
      </c>
      <c r="Q1104" s="13" t="s">
        <v>8282</v>
      </c>
      <c r="R1104" s="11" t="s">
        <v>8283</v>
      </c>
      <c r="S1104" s="11">
        <f t="shared" si="70"/>
        <v>2015</v>
      </c>
    </row>
    <row r="1105" spans="1:19" ht="43.2" hidden="1" x14ac:dyDescent="0.55000000000000004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s="10">
        <f t="shared" si="68"/>
        <v>41793.668761574074</v>
      </c>
      <c r="L1105" t="b">
        <v>0</v>
      </c>
      <c r="M1105">
        <v>133</v>
      </c>
      <c r="N1105" t="b">
        <v>1</v>
      </c>
      <c r="O1105">
        <f t="shared" si="69"/>
        <v>160</v>
      </c>
      <c r="P1105" s="11">
        <f t="shared" si="71"/>
        <v>40.29</v>
      </c>
      <c r="Q1105" s="13" t="s">
        <v>8274</v>
      </c>
      <c r="R1105" s="11" t="s">
        <v>8275</v>
      </c>
      <c r="S1105" s="11">
        <f t="shared" si="70"/>
        <v>2014</v>
      </c>
    </row>
    <row r="1106" spans="1:19" ht="43.2" hidden="1" x14ac:dyDescent="0.55000000000000004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s="10">
        <f t="shared" si="68"/>
        <v>42703.214409722219</v>
      </c>
      <c r="L1106" t="b">
        <v>0</v>
      </c>
      <c r="M1106">
        <v>73</v>
      </c>
      <c r="N1106" t="b">
        <v>1</v>
      </c>
      <c r="O1106">
        <f t="shared" si="69"/>
        <v>107</v>
      </c>
      <c r="P1106" s="11">
        <f t="shared" si="71"/>
        <v>73.36</v>
      </c>
      <c r="Q1106" s="13" t="s">
        <v>8282</v>
      </c>
      <c r="R1106" s="11" t="s">
        <v>8283</v>
      </c>
      <c r="S1106" s="11">
        <f t="shared" si="70"/>
        <v>2016</v>
      </c>
    </row>
    <row r="1107" spans="1:19" ht="43.2" hidden="1" x14ac:dyDescent="0.55000000000000004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s="10">
        <f t="shared" si="68"/>
        <v>41915.762835648151</v>
      </c>
      <c r="L1107" t="b">
        <v>0</v>
      </c>
      <c r="M1107">
        <v>72</v>
      </c>
      <c r="N1107" t="b">
        <v>1</v>
      </c>
      <c r="O1107">
        <f t="shared" si="69"/>
        <v>107</v>
      </c>
      <c r="P1107" s="11">
        <f t="shared" si="71"/>
        <v>74.209999999999994</v>
      </c>
      <c r="Q1107" s="13" t="s">
        <v>8274</v>
      </c>
      <c r="R1107" s="11" t="s">
        <v>8275</v>
      </c>
      <c r="S1107" s="11">
        <f t="shared" si="70"/>
        <v>2014</v>
      </c>
    </row>
    <row r="1108" spans="1:19" ht="43.2" hidden="1" x14ac:dyDescent="0.55000000000000004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s="10">
        <f t="shared" si="68"/>
        <v>41495.692627314813</v>
      </c>
      <c r="L1108" t="b">
        <v>0</v>
      </c>
      <c r="M1108">
        <v>90</v>
      </c>
      <c r="N1108" t="b">
        <v>1</v>
      </c>
      <c r="O1108">
        <f t="shared" si="69"/>
        <v>127</v>
      </c>
      <c r="P1108" s="11">
        <f t="shared" si="71"/>
        <v>59.23</v>
      </c>
      <c r="Q1108" s="13" t="s">
        <v>8282</v>
      </c>
      <c r="R1108" s="11" t="s">
        <v>8283</v>
      </c>
      <c r="S1108" s="11">
        <f t="shared" si="70"/>
        <v>2013</v>
      </c>
    </row>
    <row r="1109" spans="1:19" ht="28.8" hidden="1" x14ac:dyDescent="0.55000000000000004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s="10">
        <f t="shared" si="68"/>
        <v>42068.829039351855</v>
      </c>
      <c r="L1109" t="b">
        <v>0</v>
      </c>
      <c r="M1109">
        <v>49</v>
      </c>
      <c r="N1109" t="b">
        <v>1</v>
      </c>
      <c r="O1109">
        <f t="shared" si="69"/>
        <v>107</v>
      </c>
      <c r="P1109" s="11">
        <f t="shared" si="71"/>
        <v>108.78</v>
      </c>
      <c r="Q1109" s="13" t="s">
        <v>8295</v>
      </c>
      <c r="R1109" s="11" t="s">
        <v>8296</v>
      </c>
      <c r="S1109" s="11">
        <f t="shared" si="70"/>
        <v>2015</v>
      </c>
    </row>
    <row r="1110" spans="1:19" ht="28.8" hidden="1" x14ac:dyDescent="0.55000000000000004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s="10">
        <f t="shared" si="68"/>
        <v>41885.595138888886</v>
      </c>
      <c r="L1110" t="b">
        <v>0</v>
      </c>
      <c r="M1110">
        <v>76</v>
      </c>
      <c r="N1110" t="b">
        <v>0</v>
      </c>
      <c r="O1110">
        <f t="shared" si="69"/>
        <v>27</v>
      </c>
      <c r="P1110" s="11">
        <f t="shared" si="71"/>
        <v>70.11</v>
      </c>
      <c r="Q1110" s="13" t="s">
        <v>8274</v>
      </c>
      <c r="R1110" s="11" t="s">
        <v>8314</v>
      </c>
      <c r="S1110" s="11">
        <f t="shared" si="70"/>
        <v>2014</v>
      </c>
    </row>
    <row r="1111" spans="1:19" ht="43.2" hidden="1" x14ac:dyDescent="0.55000000000000004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s="10">
        <f t="shared" si="68"/>
        <v>40235.900358796294</v>
      </c>
      <c r="L1111" t="b">
        <v>1</v>
      </c>
      <c r="M1111">
        <v>65</v>
      </c>
      <c r="N1111" t="b">
        <v>1</v>
      </c>
      <c r="O1111">
        <f t="shared" si="69"/>
        <v>177</v>
      </c>
      <c r="P1111" s="11">
        <f t="shared" si="71"/>
        <v>81.89</v>
      </c>
      <c r="Q1111" s="13" t="s">
        <v>8267</v>
      </c>
      <c r="R1111" s="11" t="s">
        <v>8272</v>
      </c>
      <c r="S1111" s="11">
        <f t="shared" si="70"/>
        <v>2010</v>
      </c>
    </row>
    <row r="1112" spans="1:19" ht="43.2" hidden="1" x14ac:dyDescent="0.55000000000000004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s="10">
        <f t="shared" si="68"/>
        <v>41099.093865740739</v>
      </c>
      <c r="L1112" t="b">
        <v>0</v>
      </c>
      <c r="M1112">
        <v>105</v>
      </c>
      <c r="N1112" t="b">
        <v>1</v>
      </c>
      <c r="O1112">
        <f t="shared" si="69"/>
        <v>116</v>
      </c>
      <c r="P1112" s="11">
        <f t="shared" si="71"/>
        <v>50.69</v>
      </c>
      <c r="Q1112" s="13" t="s">
        <v>8282</v>
      </c>
      <c r="R1112" s="11" t="s">
        <v>8286</v>
      </c>
      <c r="S1112" s="11">
        <f t="shared" si="70"/>
        <v>2012</v>
      </c>
    </row>
    <row r="1113" spans="1:19" ht="43.2" hidden="1" x14ac:dyDescent="0.55000000000000004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s="10">
        <f t="shared" si="68"/>
        <v>41843.155729166669</v>
      </c>
      <c r="L1113" t="b">
        <v>0</v>
      </c>
      <c r="M1113">
        <v>64</v>
      </c>
      <c r="N1113" t="b">
        <v>1</v>
      </c>
      <c r="O1113">
        <f t="shared" si="69"/>
        <v>133</v>
      </c>
      <c r="P1113" s="11">
        <f t="shared" si="71"/>
        <v>82.94</v>
      </c>
      <c r="Q1113" s="13" t="s">
        <v>8274</v>
      </c>
      <c r="R1113" s="11" t="s">
        <v>8314</v>
      </c>
      <c r="S1113" s="11">
        <f t="shared" si="70"/>
        <v>2014</v>
      </c>
    </row>
    <row r="1114" spans="1:19" ht="57.6" hidden="1" x14ac:dyDescent="0.55000000000000004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s="10">
        <f t="shared" si="68"/>
        <v>40274.745127314818</v>
      </c>
      <c r="L1114" t="b">
        <v>1</v>
      </c>
      <c r="M1114">
        <v>28</v>
      </c>
      <c r="N1114" t="b">
        <v>1</v>
      </c>
      <c r="O1114">
        <f t="shared" si="69"/>
        <v>106</v>
      </c>
      <c r="P1114" s="11">
        <f t="shared" si="71"/>
        <v>189.29</v>
      </c>
      <c r="Q1114" s="13" t="s">
        <v>8282</v>
      </c>
      <c r="R1114" s="11" t="s">
        <v>8283</v>
      </c>
      <c r="S1114" s="11">
        <f t="shared" si="70"/>
        <v>2010</v>
      </c>
    </row>
    <row r="1115" spans="1:19" ht="43.2" hidden="1" x14ac:dyDescent="0.55000000000000004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s="10">
        <f t="shared" si="68"/>
        <v>42484.829062500001</v>
      </c>
      <c r="L1115" t="b">
        <v>1</v>
      </c>
      <c r="M1115">
        <v>110</v>
      </c>
      <c r="N1115" t="b">
        <v>1</v>
      </c>
      <c r="O1115">
        <f t="shared" si="69"/>
        <v>132</v>
      </c>
      <c r="P1115" s="11">
        <f t="shared" si="71"/>
        <v>48.15</v>
      </c>
      <c r="Q1115" s="13" t="s">
        <v>8295</v>
      </c>
      <c r="R1115" s="11" t="s">
        <v>8296</v>
      </c>
      <c r="S1115" s="11">
        <f t="shared" si="70"/>
        <v>2016</v>
      </c>
    </row>
    <row r="1116" spans="1:19" ht="43.2" hidden="1" x14ac:dyDescent="0.55000000000000004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s="10">
        <f t="shared" si="68"/>
        <v>41851.541585648149</v>
      </c>
      <c r="L1116" t="b">
        <v>0</v>
      </c>
      <c r="M1116">
        <v>37</v>
      </c>
      <c r="N1116" t="b">
        <v>1</v>
      </c>
      <c r="O1116">
        <f t="shared" si="69"/>
        <v>106</v>
      </c>
      <c r="P1116" s="11">
        <f t="shared" si="71"/>
        <v>143.11000000000001</v>
      </c>
      <c r="Q1116" s="13" t="s">
        <v>8274</v>
      </c>
      <c r="R1116" s="11" t="s">
        <v>8275</v>
      </c>
      <c r="S1116" s="11">
        <f t="shared" si="70"/>
        <v>2014</v>
      </c>
    </row>
    <row r="1117" spans="1:19" ht="43.2" hidden="1" x14ac:dyDescent="0.55000000000000004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s="10">
        <f t="shared" si="68"/>
        <v>42737.910138888896</v>
      </c>
      <c r="L1117" t="b">
        <v>0</v>
      </c>
      <c r="M1117">
        <v>46</v>
      </c>
      <c r="N1117" t="b">
        <v>1</v>
      </c>
      <c r="O1117">
        <f t="shared" si="69"/>
        <v>106</v>
      </c>
      <c r="P1117" s="11">
        <f t="shared" si="71"/>
        <v>115.02</v>
      </c>
      <c r="Q1117" s="13" t="s">
        <v>8274</v>
      </c>
      <c r="R1117" s="11" t="s">
        <v>8275</v>
      </c>
      <c r="S1117" s="11">
        <f t="shared" si="70"/>
        <v>2017</v>
      </c>
    </row>
    <row r="1118" spans="1:19" ht="43.2" hidden="1" x14ac:dyDescent="0.55000000000000004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s="10">
        <f t="shared" si="68"/>
        <v>41753.593275462961</v>
      </c>
      <c r="L1118" t="b">
        <v>0</v>
      </c>
      <c r="M1118">
        <v>126</v>
      </c>
      <c r="N1118" t="b">
        <v>1</v>
      </c>
      <c r="O1118">
        <f t="shared" si="69"/>
        <v>106</v>
      </c>
      <c r="P1118" s="11">
        <f t="shared" si="71"/>
        <v>41.94</v>
      </c>
      <c r="Q1118" s="13" t="s">
        <v>8274</v>
      </c>
      <c r="R1118" s="11" t="s">
        <v>8275</v>
      </c>
      <c r="S1118" s="11">
        <f t="shared" si="70"/>
        <v>2014</v>
      </c>
    </row>
    <row r="1119" spans="1:19" ht="43.2" hidden="1" x14ac:dyDescent="0.55000000000000004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s="10">
        <f t="shared" si="68"/>
        <v>42151.069606481484</v>
      </c>
      <c r="L1119" t="b">
        <v>0</v>
      </c>
      <c r="M1119">
        <v>49</v>
      </c>
      <c r="N1119" t="b">
        <v>1</v>
      </c>
      <c r="O1119">
        <f t="shared" si="69"/>
        <v>105</v>
      </c>
      <c r="P1119" s="11">
        <f t="shared" si="71"/>
        <v>107.57</v>
      </c>
      <c r="Q1119" s="13" t="s">
        <v>8274</v>
      </c>
      <c r="R1119" s="11" t="s">
        <v>8275</v>
      </c>
      <c r="S1119" s="11">
        <f t="shared" si="70"/>
        <v>2015</v>
      </c>
    </row>
    <row r="1120" spans="1:19" ht="43.2" hidden="1" x14ac:dyDescent="0.55000000000000004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s="10">
        <f t="shared" si="68"/>
        <v>40718.310659722221</v>
      </c>
      <c r="L1120" t="b">
        <v>0</v>
      </c>
      <c r="M1120">
        <v>70</v>
      </c>
      <c r="N1120" t="b">
        <v>1</v>
      </c>
      <c r="O1120">
        <f t="shared" si="69"/>
        <v>105</v>
      </c>
      <c r="P1120" s="11">
        <f t="shared" si="71"/>
        <v>75.19</v>
      </c>
      <c r="Q1120" s="13" t="s">
        <v>8267</v>
      </c>
      <c r="R1120" s="11" t="s">
        <v>8272</v>
      </c>
      <c r="S1120" s="11">
        <f t="shared" si="70"/>
        <v>2011</v>
      </c>
    </row>
    <row r="1121" spans="1:19" ht="43.2" hidden="1" x14ac:dyDescent="0.55000000000000004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s="10">
        <f t="shared" si="68"/>
        <v>41809.12300925926</v>
      </c>
      <c r="L1121" t="b">
        <v>0</v>
      </c>
      <c r="M1121">
        <v>82</v>
      </c>
      <c r="N1121" t="b">
        <v>1</v>
      </c>
      <c r="O1121">
        <f t="shared" si="69"/>
        <v>105</v>
      </c>
      <c r="P1121" s="11">
        <f t="shared" si="71"/>
        <v>64.16</v>
      </c>
      <c r="Q1121" s="13" t="s">
        <v>8274</v>
      </c>
      <c r="R1121" s="11" t="s">
        <v>8275</v>
      </c>
      <c r="S1121" s="11">
        <f t="shared" si="70"/>
        <v>2014</v>
      </c>
    </row>
    <row r="1122" spans="1:19" ht="43.2" hidden="1" x14ac:dyDescent="0.55000000000000004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s="10">
        <f t="shared" si="68"/>
        <v>42721.198877314819</v>
      </c>
      <c r="L1122" t="b">
        <v>0</v>
      </c>
      <c r="M1122">
        <v>43</v>
      </c>
      <c r="N1122" t="b">
        <v>1</v>
      </c>
      <c r="O1122">
        <f t="shared" si="69"/>
        <v>105</v>
      </c>
      <c r="P1122" s="11">
        <f t="shared" si="71"/>
        <v>122.33</v>
      </c>
      <c r="Q1122" s="13" t="s">
        <v>8267</v>
      </c>
      <c r="R1122" s="11" t="s">
        <v>8269</v>
      </c>
      <c r="S1122" s="11">
        <f t="shared" si="70"/>
        <v>2016</v>
      </c>
    </row>
    <row r="1123" spans="1:19" ht="43.2" hidden="1" x14ac:dyDescent="0.55000000000000004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s="10">
        <f t="shared" si="68"/>
        <v>42417.818078703705</v>
      </c>
      <c r="L1123" t="b">
        <v>0</v>
      </c>
      <c r="M1123">
        <v>50</v>
      </c>
      <c r="N1123" t="b">
        <v>1</v>
      </c>
      <c r="O1123">
        <f t="shared" si="69"/>
        <v>112</v>
      </c>
      <c r="P1123" s="11">
        <f t="shared" si="71"/>
        <v>105.18</v>
      </c>
      <c r="Q1123" s="13" t="s">
        <v>8267</v>
      </c>
      <c r="R1123" s="11" t="s">
        <v>8272</v>
      </c>
      <c r="S1123" s="11">
        <f t="shared" si="70"/>
        <v>2016</v>
      </c>
    </row>
    <row r="1124" spans="1:19" ht="43.2" hidden="1" x14ac:dyDescent="0.55000000000000004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s="10">
        <f t="shared" si="68"/>
        <v>42426.949988425928</v>
      </c>
      <c r="L1124" t="b">
        <v>1</v>
      </c>
      <c r="M1124">
        <v>100</v>
      </c>
      <c r="N1124" t="b">
        <v>1</v>
      </c>
      <c r="O1124">
        <f t="shared" si="69"/>
        <v>117</v>
      </c>
      <c r="P1124" s="11">
        <f t="shared" si="71"/>
        <v>52.58</v>
      </c>
      <c r="Q1124" s="13" t="s">
        <v>8274</v>
      </c>
      <c r="R1124" s="11" t="s">
        <v>8275</v>
      </c>
      <c r="S1124" s="11">
        <f t="shared" si="70"/>
        <v>2016</v>
      </c>
    </row>
    <row r="1125" spans="1:19" ht="28.8" hidden="1" x14ac:dyDescent="0.55000000000000004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s="10">
        <f t="shared" si="68"/>
        <v>42796.682476851856</v>
      </c>
      <c r="L1125" t="b">
        <v>0</v>
      </c>
      <c r="M1125">
        <v>12</v>
      </c>
      <c r="N1125" t="b">
        <v>0</v>
      </c>
      <c r="O1125">
        <f t="shared" si="69"/>
        <v>11</v>
      </c>
      <c r="P1125" s="11">
        <f t="shared" si="71"/>
        <v>437.5</v>
      </c>
      <c r="Q1125" s="13" t="s">
        <v>8274</v>
      </c>
      <c r="R1125" s="11" t="s">
        <v>8275</v>
      </c>
      <c r="S1125" s="11">
        <f t="shared" si="70"/>
        <v>2017</v>
      </c>
    </row>
    <row r="1126" spans="1:19" ht="43.2" hidden="1" x14ac:dyDescent="0.55000000000000004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s="10">
        <f t="shared" si="68"/>
        <v>42139.525567129633</v>
      </c>
      <c r="L1126" t="b">
        <v>0</v>
      </c>
      <c r="M1126">
        <v>104</v>
      </c>
      <c r="N1126" t="b">
        <v>1</v>
      </c>
      <c r="O1126">
        <f t="shared" si="69"/>
        <v>105</v>
      </c>
      <c r="P1126" s="11">
        <f t="shared" si="71"/>
        <v>50.38</v>
      </c>
      <c r="Q1126" s="13" t="s">
        <v>8274</v>
      </c>
      <c r="R1126" s="11" t="s">
        <v>8275</v>
      </c>
      <c r="S1126" s="11">
        <f t="shared" si="70"/>
        <v>2015</v>
      </c>
    </row>
    <row r="1127" spans="1:19" ht="43.2" hidden="1" x14ac:dyDescent="0.55000000000000004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s="10">
        <f t="shared" si="68"/>
        <v>41039.409456018519</v>
      </c>
      <c r="L1127" t="b">
        <v>0</v>
      </c>
      <c r="M1127">
        <v>46</v>
      </c>
      <c r="N1127" t="b">
        <v>1</v>
      </c>
      <c r="O1127">
        <f t="shared" si="69"/>
        <v>105</v>
      </c>
      <c r="P1127" s="11">
        <f t="shared" si="71"/>
        <v>113.83</v>
      </c>
      <c r="Q1127" s="13" t="s">
        <v>8282</v>
      </c>
      <c r="R1127" s="11" t="s">
        <v>8303</v>
      </c>
      <c r="S1127" s="11">
        <f t="shared" si="70"/>
        <v>2012</v>
      </c>
    </row>
    <row r="1128" spans="1:19" ht="43.2" hidden="1" x14ac:dyDescent="0.55000000000000004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s="10">
        <f t="shared" si="68"/>
        <v>40458.815625000003</v>
      </c>
      <c r="L1128" t="b">
        <v>0</v>
      </c>
      <c r="M1128">
        <v>147</v>
      </c>
      <c r="N1128" t="b">
        <v>1</v>
      </c>
      <c r="O1128">
        <f t="shared" si="69"/>
        <v>105</v>
      </c>
      <c r="P1128" s="11">
        <f t="shared" si="71"/>
        <v>35.61</v>
      </c>
      <c r="Q1128" s="13" t="s">
        <v>8282</v>
      </c>
      <c r="R1128" s="11" t="s">
        <v>8286</v>
      </c>
      <c r="S1128" s="11">
        <f t="shared" si="70"/>
        <v>2010</v>
      </c>
    </row>
    <row r="1129" spans="1:19" ht="43.2" hidden="1" x14ac:dyDescent="0.55000000000000004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s="10">
        <f t="shared" si="68"/>
        <v>42558.189432870371</v>
      </c>
      <c r="L1129" t="b">
        <v>0</v>
      </c>
      <c r="M1129">
        <v>142</v>
      </c>
      <c r="N1129" t="b">
        <v>1</v>
      </c>
      <c r="O1129">
        <f t="shared" si="69"/>
        <v>105</v>
      </c>
      <c r="P1129" s="11">
        <f t="shared" si="71"/>
        <v>36.86</v>
      </c>
      <c r="Q1129" s="13" t="s">
        <v>8274</v>
      </c>
      <c r="R1129" s="11" t="s">
        <v>8275</v>
      </c>
      <c r="S1129" s="11">
        <f t="shared" si="70"/>
        <v>2016</v>
      </c>
    </row>
    <row r="1130" spans="1:19" ht="43.2" hidden="1" x14ac:dyDescent="0.55000000000000004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s="10">
        <f t="shared" si="68"/>
        <v>42327.805659722217</v>
      </c>
      <c r="L1130" t="b">
        <v>0</v>
      </c>
      <c r="M1130">
        <v>17</v>
      </c>
      <c r="N1130" t="b">
        <v>0</v>
      </c>
      <c r="O1130">
        <f t="shared" si="69"/>
        <v>2</v>
      </c>
      <c r="P1130" s="11">
        <f t="shared" si="71"/>
        <v>307.82</v>
      </c>
      <c r="Q1130" s="13" t="s">
        <v>8276</v>
      </c>
      <c r="R1130" s="11" t="s">
        <v>8312</v>
      </c>
      <c r="S1130" s="11">
        <f t="shared" si="70"/>
        <v>2015</v>
      </c>
    </row>
    <row r="1131" spans="1:19" ht="43.2" hidden="1" x14ac:dyDescent="0.55000000000000004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s="10">
        <f t="shared" si="68"/>
        <v>42646.092812499999</v>
      </c>
      <c r="L1131" t="b">
        <v>0</v>
      </c>
      <c r="M1131">
        <v>56</v>
      </c>
      <c r="N1131" t="b">
        <v>1</v>
      </c>
      <c r="O1131">
        <f t="shared" si="69"/>
        <v>105</v>
      </c>
      <c r="P1131" s="11">
        <f t="shared" si="71"/>
        <v>93.43</v>
      </c>
      <c r="Q1131" s="13" t="s">
        <v>8274</v>
      </c>
      <c r="R1131" s="11" t="s">
        <v>8275</v>
      </c>
      <c r="S1131" s="11">
        <f t="shared" si="70"/>
        <v>2016</v>
      </c>
    </row>
    <row r="1132" spans="1:19" ht="43.2" hidden="1" x14ac:dyDescent="0.55000000000000004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s="10">
        <f t="shared" si="68"/>
        <v>41111.185891203706</v>
      </c>
      <c r="L1132" t="b">
        <v>0</v>
      </c>
      <c r="M1132">
        <v>120</v>
      </c>
      <c r="N1132" t="b">
        <v>1</v>
      </c>
      <c r="O1132">
        <f t="shared" si="69"/>
        <v>131</v>
      </c>
      <c r="P1132" s="11">
        <f t="shared" si="71"/>
        <v>43.55</v>
      </c>
      <c r="Q1132" s="13" t="s">
        <v>8279</v>
      </c>
      <c r="R1132" s="11" t="s">
        <v>8280</v>
      </c>
      <c r="S1132" s="11">
        <f t="shared" si="70"/>
        <v>2012</v>
      </c>
    </row>
    <row r="1133" spans="1:19" ht="43.2" hidden="1" x14ac:dyDescent="0.55000000000000004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s="10">
        <f t="shared" si="68"/>
        <v>42248.697754629626</v>
      </c>
      <c r="L1133" t="b">
        <v>0</v>
      </c>
      <c r="M1133">
        <v>65</v>
      </c>
      <c r="N1133" t="b">
        <v>1</v>
      </c>
      <c r="O1133">
        <f t="shared" si="69"/>
        <v>105</v>
      </c>
      <c r="P1133" s="11">
        <f t="shared" si="71"/>
        <v>80.400000000000006</v>
      </c>
      <c r="Q1133" s="13" t="s">
        <v>8274</v>
      </c>
      <c r="R1133" s="11" t="s">
        <v>8275</v>
      </c>
      <c r="S1133" s="11">
        <f t="shared" si="70"/>
        <v>2015</v>
      </c>
    </row>
    <row r="1134" spans="1:19" ht="43.2" hidden="1" x14ac:dyDescent="0.55000000000000004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s="10">
        <f t="shared" si="68"/>
        <v>41067.74086805556</v>
      </c>
      <c r="L1134" t="b">
        <v>1</v>
      </c>
      <c r="M1134">
        <v>81</v>
      </c>
      <c r="N1134" t="b">
        <v>1</v>
      </c>
      <c r="O1134">
        <f t="shared" si="69"/>
        <v>104</v>
      </c>
      <c r="P1134" s="11">
        <f t="shared" si="71"/>
        <v>64.47</v>
      </c>
      <c r="Q1134" s="13" t="s">
        <v>8282</v>
      </c>
      <c r="R1134" s="11" t="s">
        <v>8283</v>
      </c>
      <c r="S1134" s="11">
        <f t="shared" si="70"/>
        <v>2012</v>
      </c>
    </row>
    <row r="1135" spans="1:19" ht="43.2" hidden="1" x14ac:dyDescent="0.55000000000000004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s="10">
        <f t="shared" si="68"/>
        <v>42660.618854166663</v>
      </c>
      <c r="L1135" t="b">
        <v>0</v>
      </c>
      <c r="M1135">
        <v>103</v>
      </c>
      <c r="N1135" t="b">
        <v>1</v>
      </c>
      <c r="O1135">
        <f t="shared" si="69"/>
        <v>116</v>
      </c>
      <c r="P1135" s="11">
        <f t="shared" si="71"/>
        <v>50.69</v>
      </c>
      <c r="Q1135" s="13" t="s">
        <v>8274</v>
      </c>
      <c r="R1135" s="11" t="s">
        <v>8314</v>
      </c>
      <c r="S1135" s="11">
        <f t="shared" si="70"/>
        <v>2016</v>
      </c>
    </row>
    <row r="1136" spans="1:19" ht="28.8" hidden="1" x14ac:dyDescent="0.55000000000000004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s="10">
        <f t="shared" si="68"/>
        <v>42648.546111111107</v>
      </c>
      <c r="L1136" t="b">
        <v>1</v>
      </c>
      <c r="M1136">
        <v>104</v>
      </c>
      <c r="N1136" t="b">
        <v>1</v>
      </c>
      <c r="O1136">
        <f t="shared" si="69"/>
        <v>116</v>
      </c>
      <c r="P1136" s="11">
        <f t="shared" si="71"/>
        <v>50.2</v>
      </c>
      <c r="Q1136" s="13" t="s">
        <v>8274</v>
      </c>
      <c r="R1136" s="11" t="s">
        <v>8275</v>
      </c>
      <c r="S1136" s="11">
        <f t="shared" si="70"/>
        <v>2016</v>
      </c>
    </row>
    <row r="1137" spans="1:19" ht="43.2" hidden="1" x14ac:dyDescent="0.55000000000000004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s="10">
        <f t="shared" si="68"/>
        <v>42796.071643518517</v>
      </c>
      <c r="L1137" t="b">
        <v>0</v>
      </c>
      <c r="M1137">
        <v>79</v>
      </c>
      <c r="N1137" t="b">
        <v>0</v>
      </c>
      <c r="O1137">
        <f t="shared" si="69"/>
        <v>26</v>
      </c>
      <c r="P1137" s="11">
        <f t="shared" si="71"/>
        <v>65.97</v>
      </c>
      <c r="Q1137" s="13" t="s">
        <v>8282</v>
      </c>
      <c r="R1137" s="11" t="s">
        <v>8304</v>
      </c>
      <c r="S1137" s="11">
        <f t="shared" si="70"/>
        <v>2017</v>
      </c>
    </row>
    <row r="1138" spans="1:19" ht="43.2" hidden="1" x14ac:dyDescent="0.55000000000000004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s="10">
        <f t="shared" si="68"/>
        <v>42334.013124999998</v>
      </c>
      <c r="L1138" t="b">
        <v>0</v>
      </c>
      <c r="M1138">
        <v>78</v>
      </c>
      <c r="N1138" t="b">
        <v>1</v>
      </c>
      <c r="O1138">
        <f t="shared" si="69"/>
        <v>104</v>
      </c>
      <c r="P1138" s="11">
        <f t="shared" si="71"/>
        <v>66.7</v>
      </c>
      <c r="Q1138" s="13" t="s">
        <v>8279</v>
      </c>
      <c r="R1138" s="11" t="s">
        <v>8280</v>
      </c>
      <c r="S1138" s="11">
        <f t="shared" si="70"/>
        <v>2015</v>
      </c>
    </row>
    <row r="1139" spans="1:19" ht="43.2" hidden="1" x14ac:dyDescent="0.55000000000000004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s="10">
        <f t="shared" si="68"/>
        <v>41718.043032407404</v>
      </c>
      <c r="L1139" t="b">
        <v>0</v>
      </c>
      <c r="M1139">
        <v>81</v>
      </c>
      <c r="N1139" t="b">
        <v>1</v>
      </c>
      <c r="O1139">
        <f t="shared" si="69"/>
        <v>104</v>
      </c>
      <c r="P1139" s="11">
        <f t="shared" si="71"/>
        <v>64.2</v>
      </c>
      <c r="Q1139" s="13" t="s">
        <v>8267</v>
      </c>
      <c r="R1139" s="11" t="s">
        <v>8269</v>
      </c>
      <c r="S1139" s="11">
        <f t="shared" si="70"/>
        <v>2014</v>
      </c>
    </row>
    <row r="1140" spans="1:19" ht="43.2" hidden="1" x14ac:dyDescent="0.55000000000000004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s="10">
        <f t="shared" si="68"/>
        <v>42720.720057870371</v>
      </c>
      <c r="L1140" t="b">
        <v>0</v>
      </c>
      <c r="M1140">
        <v>4</v>
      </c>
      <c r="N1140" t="b">
        <v>0</v>
      </c>
      <c r="O1140">
        <f t="shared" si="69"/>
        <v>104</v>
      </c>
      <c r="P1140" s="11">
        <f t="shared" si="71"/>
        <v>1300</v>
      </c>
      <c r="Q1140" s="13" t="s">
        <v>8276</v>
      </c>
      <c r="R1140" s="11" t="s">
        <v>8278</v>
      </c>
      <c r="S1140" s="11">
        <f t="shared" si="70"/>
        <v>2016</v>
      </c>
    </row>
    <row r="1141" spans="1:19" ht="43.2" hidden="1" x14ac:dyDescent="0.55000000000000004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s="10">
        <f t="shared" si="68"/>
        <v>42690.041435185187</v>
      </c>
      <c r="L1141" t="b">
        <v>0</v>
      </c>
      <c r="M1141">
        <v>54</v>
      </c>
      <c r="N1141" t="b">
        <v>1</v>
      </c>
      <c r="O1141">
        <f t="shared" si="69"/>
        <v>104</v>
      </c>
      <c r="P1141" s="11">
        <f t="shared" si="71"/>
        <v>96.2</v>
      </c>
      <c r="Q1141" s="13" t="s">
        <v>8274</v>
      </c>
      <c r="R1141" s="11" t="s">
        <v>8275</v>
      </c>
      <c r="S1141" s="11">
        <f t="shared" si="70"/>
        <v>2016</v>
      </c>
    </row>
    <row r="1142" spans="1:19" ht="43.2" hidden="1" x14ac:dyDescent="0.55000000000000004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s="10">
        <f t="shared" si="68"/>
        <v>41107.053067129629</v>
      </c>
      <c r="L1142" t="b">
        <v>1</v>
      </c>
      <c r="M1142">
        <v>96</v>
      </c>
      <c r="N1142" t="b">
        <v>1</v>
      </c>
      <c r="O1142">
        <f t="shared" si="69"/>
        <v>104</v>
      </c>
      <c r="P1142" s="11">
        <f t="shared" si="71"/>
        <v>54.02</v>
      </c>
      <c r="Q1142" s="13" t="s">
        <v>8267</v>
      </c>
      <c r="R1142" s="11" t="s">
        <v>8272</v>
      </c>
      <c r="S1142" s="11">
        <f t="shared" si="70"/>
        <v>2012</v>
      </c>
    </row>
    <row r="1143" spans="1:19" ht="43.2" hidden="1" x14ac:dyDescent="0.55000000000000004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s="10">
        <f t="shared" si="68"/>
        <v>42395.706435185188</v>
      </c>
      <c r="L1143" t="b">
        <v>0</v>
      </c>
      <c r="M1143">
        <v>52</v>
      </c>
      <c r="N1143" t="b">
        <v>1</v>
      </c>
      <c r="O1143">
        <f t="shared" si="69"/>
        <v>104</v>
      </c>
      <c r="P1143" s="11">
        <f t="shared" si="71"/>
        <v>99.54</v>
      </c>
      <c r="Q1143" s="13" t="s">
        <v>8274</v>
      </c>
      <c r="R1143" s="11" t="s">
        <v>8316</v>
      </c>
      <c r="S1143" s="11">
        <f t="shared" si="70"/>
        <v>2016</v>
      </c>
    </row>
    <row r="1144" spans="1:19" ht="43.2" hidden="1" x14ac:dyDescent="0.55000000000000004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s="10">
        <f t="shared" si="68"/>
        <v>41827.605057870373</v>
      </c>
      <c r="L1144" t="b">
        <v>1</v>
      </c>
      <c r="M1144">
        <v>82</v>
      </c>
      <c r="N1144" t="b">
        <v>1</v>
      </c>
      <c r="O1144">
        <f t="shared" si="69"/>
        <v>104</v>
      </c>
      <c r="P1144" s="11">
        <f t="shared" si="71"/>
        <v>63.11</v>
      </c>
      <c r="Q1144" s="13" t="s">
        <v>8274</v>
      </c>
      <c r="R1144" s="11" t="s">
        <v>8275</v>
      </c>
      <c r="S1144" s="11">
        <f t="shared" si="70"/>
        <v>2014</v>
      </c>
    </row>
    <row r="1145" spans="1:19" ht="43.2" hidden="1" x14ac:dyDescent="0.55000000000000004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s="10">
        <f t="shared" si="68"/>
        <v>42128.824074074073</v>
      </c>
      <c r="L1145" t="b">
        <v>0</v>
      </c>
      <c r="M1145">
        <v>30</v>
      </c>
      <c r="N1145" t="b">
        <v>1</v>
      </c>
      <c r="O1145">
        <f t="shared" si="69"/>
        <v>103</v>
      </c>
      <c r="P1145" s="11">
        <f t="shared" si="71"/>
        <v>172.23</v>
      </c>
      <c r="Q1145" s="13" t="s">
        <v>8274</v>
      </c>
      <c r="R1145" s="11" t="s">
        <v>8316</v>
      </c>
      <c r="S1145" s="11">
        <f t="shared" si="70"/>
        <v>2015</v>
      </c>
    </row>
    <row r="1146" spans="1:19" ht="43.2" hidden="1" x14ac:dyDescent="0.55000000000000004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s="10">
        <f t="shared" si="68"/>
        <v>42225.559675925921</v>
      </c>
      <c r="L1146" t="b">
        <v>1</v>
      </c>
      <c r="M1146">
        <v>97</v>
      </c>
      <c r="N1146" t="b">
        <v>1</v>
      </c>
      <c r="O1146">
        <f t="shared" si="69"/>
        <v>129</v>
      </c>
      <c r="P1146" s="11">
        <f t="shared" si="71"/>
        <v>53.16</v>
      </c>
      <c r="Q1146" s="13" t="s">
        <v>8274</v>
      </c>
      <c r="R1146" s="11" t="s">
        <v>8314</v>
      </c>
      <c r="S1146" s="11">
        <f t="shared" si="70"/>
        <v>2015</v>
      </c>
    </row>
    <row r="1147" spans="1:19" ht="43.2" hidden="1" x14ac:dyDescent="0.55000000000000004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s="10">
        <f t="shared" si="68"/>
        <v>41542.958449074074</v>
      </c>
      <c r="L1147" t="b">
        <v>0</v>
      </c>
      <c r="M1147">
        <v>60</v>
      </c>
      <c r="N1147" t="b">
        <v>1</v>
      </c>
      <c r="O1147">
        <f t="shared" si="69"/>
        <v>103</v>
      </c>
      <c r="P1147" s="11">
        <f t="shared" si="71"/>
        <v>85.75</v>
      </c>
      <c r="Q1147" s="13" t="s">
        <v>8276</v>
      </c>
      <c r="R1147" s="11" t="s">
        <v>8313</v>
      </c>
      <c r="S1147" s="11">
        <f t="shared" si="70"/>
        <v>2013</v>
      </c>
    </row>
    <row r="1148" spans="1:19" ht="43.2" hidden="1" x14ac:dyDescent="0.55000000000000004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s="10">
        <f t="shared" si="68"/>
        <v>41794.981122685182</v>
      </c>
      <c r="L1148" t="b">
        <v>0</v>
      </c>
      <c r="M1148">
        <v>77</v>
      </c>
      <c r="N1148" t="b">
        <v>1</v>
      </c>
      <c r="O1148">
        <f t="shared" si="69"/>
        <v>103</v>
      </c>
      <c r="P1148" s="11">
        <f t="shared" si="71"/>
        <v>66.69</v>
      </c>
      <c r="Q1148" s="13" t="s">
        <v>8282</v>
      </c>
      <c r="R1148" s="11" t="s">
        <v>8283</v>
      </c>
      <c r="S1148" s="11">
        <f t="shared" si="70"/>
        <v>2014</v>
      </c>
    </row>
    <row r="1149" spans="1:19" ht="43.2" hidden="1" x14ac:dyDescent="0.55000000000000004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s="10">
        <f t="shared" si="68"/>
        <v>42575.130057870367</v>
      </c>
      <c r="L1149" t="b">
        <v>0</v>
      </c>
      <c r="M1149">
        <v>93</v>
      </c>
      <c r="N1149" t="b">
        <v>1</v>
      </c>
      <c r="O1149">
        <f t="shared" si="69"/>
        <v>102</v>
      </c>
      <c r="P1149" s="11">
        <f t="shared" si="71"/>
        <v>55.01</v>
      </c>
      <c r="Q1149" s="13" t="s">
        <v>8274</v>
      </c>
      <c r="R1149" s="11" t="s">
        <v>8275</v>
      </c>
      <c r="S1149" s="11">
        <f t="shared" si="70"/>
        <v>2016</v>
      </c>
    </row>
    <row r="1150" spans="1:19" ht="28.8" hidden="1" x14ac:dyDescent="0.55000000000000004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s="10">
        <f t="shared" si="68"/>
        <v>41226.95721064815</v>
      </c>
      <c r="L1150" t="b">
        <v>0</v>
      </c>
      <c r="M1150">
        <v>62</v>
      </c>
      <c r="N1150" t="b">
        <v>1</v>
      </c>
      <c r="O1150">
        <f t="shared" si="69"/>
        <v>102</v>
      </c>
      <c r="P1150" s="11">
        <f t="shared" si="71"/>
        <v>82.52</v>
      </c>
      <c r="Q1150" s="13" t="s">
        <v>8279</v>
      </c>
      <c r="R1150" s="11" t="s">
        <v>8280</v>
      </c>
      <c r="S1150" s="11">
        <f t="shared" si="70"/>
        <v>2012</v>
      </c>
    </row>
    <row r="1151" spans="1:19" ht="43.2" hidden="1" x14ac:dyDescent="0.55000000000000004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s="10">
        <f t="shared" si="68"/>
        <v>42318.702094907407</v>
      </c>
      <c r="L1151" t="b">
        <v>0</v>
      </c>
      <c r="M1151">
        <v>34</v>
      </c>
      <c r="N1151" t="b">
        <v>1</v>
      </c>
      <c r="O1151">
        <f t="shared" si="69"/>
        <v>102</v>
      </c>
      <c r="P1151" s="11">
        <f t="shared" si="71"/>
        <v>150.15</v>
      </c>
      <c r="Q1151" s="13" t="s">
        <v>8274</v>
      </c>
      <c r="R1151" s="11" t="s">
        <v>8275</v>
      </c>
      <c r="S1151" s="11">
        <f t="shared" si="70"/>
        <v>2015</v>
      </c>
    </row>
    <row r="1152" spans="1:19" ht="28.8" hidden="1" x14ac:dyDescent="0.55000000000000004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s="10">
        <f t="shared" si="68"/>
        <v>42381.686840277776</v>
      </c>
      <c r="L1152" t="b">
        <v>1</v>
      </c>
      <c r="M1152">
        <v>59</v>
      </c>
      <c r="N1152" t="b">
        <v>1</v>
      </c>
      <c r="O1152">
        <f t="shared" si="69"/>
        <v>102</v>
      </c>
      <c r="P1152" s="11">
        <f t="shared" si="71"/>
        <v>86.49</v>
      </c>
      <c r="Q1152" s="13" t="s">
        <v>8274</v>
      </c>
      <c r="R1152" s="11" t="s">
        <v>8314</v>
      </c>
      <c r="S1152" s="11">
        <f t="shared" si="70"/>
        <v>2016</v>
      </c>
    </row>
    <row r="1153" spans="1:19" ht="43.2" hidden="1" x14ac:dyDescent="0.55000000000000004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s="10">
        <f t="shared" si="68"/>
        <v>41880.061006944445</v>
      </c>
      <c r="L1153" t="b">
        <v>0</v>
      </c>
      <c r="M1153">
        <v>87</v>
      </c>
      <c r="N1153" t="b">
        <v>1</v>
      </c>
      <c r="O1153">
        <f t="shared" si="69"/>
        <v>102</v>
      </c>
      <c r="P1153" s="11">
        <f t="shared" si="71"/>
        <v>58.62</v>
      </c>
      <c r="Q1153" s="13" t="s">
        <v>8274</v>
      </c>
      <c r="R1153" s="11" t="s">
        <v>8275</v>
      </c>
      <c r="S1153" s="11">
        <f t="shared" si="70"/>
        <v>2014</v>
      </c>
    </row>
    <row r="1154" spans="1:19" ht="43.2" hidden="1" x14ac:dyDescent="0.55000000000000004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s="10">
        <f t="shared" ref="K1154:K1217" si="72">(((J1154/60)/60)/24)+DATE(1970,1,1)</f>
        <v>42125.647534722222</v>
      </c>
      <c r="L1154" t="b">
        <v>0</v>
      </c>
      <c r="M1154">
        <v>62</v>
      </c>
      <c r="N1154" t="b">
        <v>1</v>
      </c>
      <c r="O1154">
        <f t="shared" ref="O1154:O1217" si="73">ROUND(E1154/D1154*100,0)</f>
        <v>128</v>
      </c>
      <c r="P1154" s="11">
        <f t="shared" si="71"/>
        <v>82.26</v>
      </c>
      <c r="Q1154" s="13" t="s">
        <v>8274</v>
      </c>
      <c r="R1154" s="11" t="s">
        <v>8275</v>
      </c>
      <c r="S1154" s="11">
        <f t="shared" ref="S1154:S1217" si="74">YEAR(K1154)</f>
        <v>2015</v>
      </c>
    </row>
    <row r="1155" spans="1:19" ht="43.2" hidden="1" x14ac:dyDescent="0.55000000000000004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s="10">
        <f t="shared" si="72"/>
        <v>41789.330312500002</v>
      </c>
      <c r="L1155" t="b">
        <v>0</v>
      </c>
      <c r="M1155">
        <v>99</v>
      </c>
      <c r="N1155" t="b">
        <v>1</v>
      </c>
      <c r="O1155">
        <f t="shared" si="73"/>
        <v>102</v>
      </c>
      <c r="P1155" s="11">
        <f t="shared" ref="P1155:P1218" si="75">IFERROR(ROUND(E1155/M1155,2),0)</f>
        <v>51.47</v>
      </c>
      <c r="Q1155" s="13" t="s">
        <v>8279</v>
      </c>
      <c r="R1155" s="11" t="s">
        <v>8280</v>
      </c>
      <c r="S1155" s="11">
        <f t="shared" si="74"/>
        <v>2014</v>
      </c>
    </row>
    <row r="1156" spans="1:19" ht="28.8" hidden="1" x14ac:dyDescent="0.55000000000000004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s="10">
        <f t="shared" si="72"/>
        <v>41926.585162037038</v>
      </c>
      <c r="L1156" t="b">
        <v>0</v>
      </c>
      <c r="M1156">
        <v>181</v>
      </c>
      <c r="N1156" t="b">
        <v>1</v>
      </c>
      <c r="O1156">
        <f t="shared" si="73"/>
        <v>154</v>
      </c>
      <c r="P1156" s="11">
        <f t="shared" si="75"/>
        <v>28.1</v>
      </c>
      <c r="Q1156" s="13" t="s">
        <v>8290</v>
      </c>
      <c r="R1156" s="11" t="s">
        <v>8308</v>
      </c>
      <c r="S1156" s="11">
        <f t="shared" si="74"/>
        <v>2014</v>
      </c>
    </row>
    <row r="1157" spans="1:19" ht="43.2" hidden="1" x14ac:dyDescent="0.55000000000000004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s="10">
        <f t="shared" si="72"/>
        <v>41799.685902777775</v>
      </c>
      <c r="L1157" t="b">
        <v>1</v>
      </c>
      <c r="M1157">
        <v>63</v>
      </c>
      <c r="N1157" t="b">
        <v>1</v>
      </c>
      <c r="O1157">
        <f t="shared" si="73"/>
        <v>127</v>
      </c>
      <c r="P1157" s="11">
        <f t="shared" si="75"/>
        <v>80.73</v>
      </c>
      <c r="Q1157" s="13" t="s">
        <v>8274</v>
      </c>
      <c r="R1157" s="11" t="s">
        <v>8275</v>
      </c>
      <c r="S1157" s="11">
        <f t="shared" si="74"/>
        <v>2014</v>
      </c>
    </row>
    <row r="1158" spans="1:19" ht="28.8" hidden="1" x14ac:dyDescent="0.55000000000000004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s="10">
        <f t="shared" si="72"/>
        <v>41951.788807870369</v>
      </c>
      <c r="L1158" t="b">
        <v>0</v>
      </c>
      <c r="M1158">
        <v>99</v>
      </c>
      <c r="N1158" t="b">
        <v>1</v>
      </c>
      <c r="O1158">
        <f t="shared" si="73"/>
        <v>254</v>
      </c>
      <c r="P1158" s="11">
        <f t="shared" si="75"/>
        <v>51.31</v>
      </c>
      <c r="Q1158" s="13" t="s">
        <v>8282</v>
      </c>
      <c r="R1158" s="11" t="s">
        <v>8286</v>
      </c>
      <c r="S1158" s="11">
        <f t="shared" si="74"/>
        <v>2014</v>
      </c>
    </row>
    <row r="1159" spans="1:19" ht="43.2" hidden="1" x14ac:dyDescent="0.55000000000000004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s="10">
        <f t="shared" si="72"/>
        <v>42289.957175925927</v>
      </c>
      <c r="L1159" t="b">
        <v>0</v>
      </c>
      <c r="M1159">
        <v>50</v>
      </c>
      <c r="N1159" t="b">
        <v>1</v>
      </c>
      <c r="O1159">
        <f t="shared" si="73"/>
        <v>508</v>
      </c>
      <c r="P1159" s="11">
        <f t="shared" si="75"/>
        <v>101.56</v>
      </c>
      <c r="Q1159" s="13" t="s">
        <v>8276</v>
      </c>
      <c r="R1159" s="11" t="s">
        <v>8306</v>
      </c>
      <c r="S1159" s="11">
        <f t="shared" si="74"/>
        <v>2015</v>
      </c>
    </row>
    <row r="1160" spans="1:19" ht="43.2" hidden="1" x14ac:dyDescent="0.55000000000000004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s="10">
        <f t="shared" si="72"/>
        <v>42201.675011574072</v>
      </c>
      <c r="L1160" t="b">
        <v>0</v>
      </c>
      <c r="M1160">
        <v>139</v>
      </c>
      <c r="N1160" t="b">
        <v>1</v>
      </c>
      <c r="O1160">
        <f t="shared" si="73"/>
        <v>101</v>
      </c>
      <c r="P1160" s="11">
        <f t="shared" si="75"/>
        <v>36.47</v>
      </c>
      <c r="Q1160" s="13" t="s">
        <v>8274</v>
      </c>
      <c r="R1160" s="11" t="s">
        <v>8275</v>
      </c>
      <c r="S1160" s="11">
        <f t="shared" si="74"/>
        <v>2015</v>
      </c>
    </row>
    <row r="1161" spans="1:19" ht="43.2" hidden="1" x14ac:dyDescent="0.55000000000000004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s="10">
        <f t="shared" si="72"/>
        <v>41993.824340277773</v>
      </c>
      <c r="L1161" t="b">
        <v>0</v>
      </c>
      <c r="M1161">
        <v>46</v>
      </c>
      <c r="N1161" t="b">
        <v>1</v>
      </c>
      <c r="O1161">
        <f t="shared" si="73"/>
        <v>101</v>
      </c>
      <c r="P1161" s="11">
        <f t="shared" si="75"/>
        <v>110.22</v>
      </c>
      <c r="Q1161" s="13" t="s">
        <v>8274</v>
      </c>
      <c r="R1161" s="11" t="s">
        <v>8275</v>
      </c>
      <c r="S1161" s="11">
        <f t="shared" si="74"/>
        <v>2014</v>
      </c>
    </row>
    <row r="1162" spans="1:19" ht="43.2" hidden="1" x14ac:dyDescent="0.55000000000000004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s="10">
        <f t="shared" si="72"/>
        <v>41923.838692129626</v>
      </c>
      <c r="L1162" t="b">
        <v>1</v>
      </c>
      <c r="M1162">
        <v>94</v>
      </c>
      <c r="N1162" t="b">
        <v>1</v>
      </c>
      <c r="O1162">
        <f t="shared" si="73"/>
        <v>101</v>
      </c>
      <c r="P1162" s="11">
        <f t="shared" si="75"/>
        <v>53.89</v>
      </c>
      <c r="Q1162" s="13" t="s">
        <v>8282</v>
      </c>
      <c r="R1162" s="11" t="s">
        <v>8284</v>
      </c>
      <c r="S1162" s="11">
        <f t="shared" si="74"/>
        <v>2014</v>
      </c>
    </row>
    <row r="1163" spans="1:19" ht="43.2" hidden="1" x14ac:dyDescent="0.55000000000000004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s="10">
        <f t="shared" si="72"/>
        <v>41249.448958333334</v>
      </c>
      <c r="L1163" t="b">
        <v>0</v>
      </c>
      <c r="M1163">
        <v>211</v>
      </c>
      <c r="N1163" t="b">
        <v>1</v>
      </c>
      <c r="O1163">
        <f t="shared" si="73"/>
        <v>112</v>
      </c>
      <c r="P1163" s="11">
        <f t="shared" si="75"/>
        <v>23.96</v>
      </c>
      <c r="Q1163" s="13" t="s">
        <v>8282</v>
      </c>
      <c r="R1163" s="11" t="s">
        <v>8287</v>
      </c>
      <c r="S1163" s="11">
        <f t="shared" si="74"/>
        <v>2012</v>
      </c>
    </row>
    <row r="1164" spans="1:19" ht="43.2" hidden="1" x14ac:dyDescent="0.55000000000000004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s="10">
        <f t="shared" si="72"/>
        <v>41806.395428240743</v>
      </c>
      <c r="L1164" t="b">
        <v>0</v>
      </c>
      <c r="M1164">
        <v>54</v>
      </c>
      <c r="N1164" t="b">
        <v>1</v>
      </c>
      <c r="O1164">
        <f t="shared" si="73"/>
        <v>101</v>
      </c>
      <c r="P1164" s="11">
        <f t="shared" si="75"/>
        <v>93.61</v>
      </c>
      <c r="Q1164" s="13" t="s">
        <v>8274</v>
      </c>
      <c r="R1164" s="11" t="s">
        <v>8275</v>
      </c>
      <c r="S1164" s="11">
        <f t="shared" si="74"/>
        <v>2014</v>
      </c>
    </row>
    <row r="1165" spans="1:19" ht="43.2" hidden="1" x14ac:dyDescent="0.55000000000000004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s="10">
        <f t="shared" si="72"/>
        <v>41813.766099537039</v>
      </c>
      <c r="L1165" t="b">
        <v>0</v>
      </c>
      <c r="M1165">
        <v>58</v>
      </c>
      <c r="N1165" t="b">
        <v>1</v>
      </c>
      <c r="O1165">
        <f t="shared" si="73"/>
        <v>112</v>
      </c>
      <c r="P1165" s="11">
        <f t="shared" si="75"/>
        <v>87.1</v>
      </c>
      <c r="Q1165" s="13" t="s">
        <v>8282</v>
      </c>
      <c r="R1165" s="11" t="s">
        <v>8283</v>
      </c>
      <c r="S1165" s="11">
        <f t="shared" si="74"/>
        <v>2014</v>
      </c>
    </row>
    <row r="1166" spans="1:19" ht="43.2" hidden="1" x14ac:dyDescent="0.55000000000000004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s="10">
        <f t="shared" si="72"/>
        <v>41445.962754629632</v>
      </c>
      <c r="L1166" t="b">
        <v>0</v>
      </c>
      <c r="M1166">
        <v>148</v>
      </c>
      <c r="N1166" t="b">
        <v>0</v>
      </c>
      <c r="O1166">
        <f t="shared" si="73"/>
        <v>3</v>
      </c>
      <c r="P1166" s="11">
        <f t="shared" si="75"/>
        <v>34.130000000000003</v>
      </c>
      <c r="Q1166" s="13" t="s">
        <v>8290</v>
      </c>
      <c r="R1166" s="11" t="s">
        <v>8291</v>
      </c>
      <c r="S1166" s="11">
        <f t="shared" si="74"/>
        <v>2013</v>
      </c>
    </row>
    <row r="1167" spans="1:19" ht="43.2" hidden="1" x14ac:dyDescent="0.55000000000000004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s="10">
        <f t="shared" si="72"/>
        <v>42303.617488425924</v>
      </c>
      <c r="L1167" t="b">
        <v>0</v>
      </c>
      <c r="M1167">
        <v>121</v>
      </c>
      <c r="N1167" t="b">
        <v>1</v>
      </c>
      <c r="O1167">
        <f t="shared" si="73"/>
        <v>101</v>
      </c>
      <c r="P1167" s="11">
        <f t="shared" si="75"/>
        <v>41.74</v>
      </c>
      <c r="Q1167" s="13" t="s">
        <v>8276</v>
      </c>
      <c r="R1167" s="11" t="s">
        <v>8306</v>
      </c>
      <c r="S1167" s="11">
        <f t="shared" si="74"/>
        <v>2015</v>
      </c>
    </row>
    <row r="1168" spans="1:19" ht="43.2" hidden="1" x14ac:dyDescent="0.55000000000000004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s="10">
        <f t="shared" si="72"/>
        <v>41739.525300925925</v>
      </c>
      <c r="L1168" t="b">
        <v>0</v>
      </c>
      <c r="M1168">
        <v>91</v>
      </c>
      <c r="N1168" t="b">
        <v>1</v>
      </c>
      <c r="O1168">
        <f t="shared" si="73"/>
        <v>101</v>
      </c>
      <c r="P1168" s="11">
        <f t="shared" si="75"/>
        <v>55.5</v>
      </c>
      <c r="Q1168" s="13" t="s">
        <v>8274</v>
      </c>
      <c r="R1168" s="11" t="s">
        <v>8316</v>
      </c>
      <c r="S1168" s="11">
        <f t="shared" si="74"/>
        <v>2014</v>
      </c>
    </row>
    <row r="1169" spans="1:19" ht="28.8" hidden="1" x14ac:dyDescent="0.55000000000000004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s="10">
        <f t="shared" si="72"/>
        <v>41829.795729166668</v>
      </c>
      <c r="L1169" t="b">
        <v>1</v>
      </c>
      <c r="M1169">
        <v>94</v>
      </c>
      <c r="N1169" t="b">
        <v>1</v>
      </c>
      <c r="O1169">
        <f t="shared" si="73"/>
        <v>126</v>
      </c>
      <c r="P1169" s="11">
        <f t="shared" si="75"/>
        <v>53.72</v>
      </c>
      <c r="Q1169" s="13" t="s">
        <v>8274</v>
      </c>
      <c r="R1169" s="11" t="s">
        <v>8275</v>
      </c>
      <c r="S1169" s="11">
        <f t="shared" si="74"/>
        <v>2014</v>
      </c>
    </row>
    <row r="1170" spans="1:19" hidden="1" x14ac:dyDescent="0.55000000000000004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s="10">
        <f t="shared" si="72"/>
        <v>41524.056921296295</v>
      </c>
      <c r="L1170" t="b">
        <v>0</v>
      </c>
      <c r="M1170">
        <v>46</v>
      </c>
      <c r="N1170" t="b">
        <v>1</v>
      </c>
      <c r="O1170">
        <f t="shared" si="73"/>
        <v>101</v>
      </c>
      <c r="P1170" s="11">
        <f t="shared" si="75"/>
        <v>109.71</v>
      </c>
      <c r="Q1170" s="13" t="s">
        <v>8282</v>
      </c>
      <c r="R1170" s="11" t="s">
        <v>8283</v>
      </c>
      <c r="S1170" s="11">
        <f t="shared" si="74"/>
        <v>2013</v>
      </c>
    </row>
    <row r="1171" spans="1:19" ht="43.2" hidden="1" x14ac:dyDescent="0.55000000000000004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s="10">
        <f t="shared" si="72"/>
        <v>41107.849143518521</v>
      </c>
      <c r="L1171" t="b">
        <v>0</v>
      </c>
      <c r="M1171">
        <v>60</v>
      </c>
      <c r="N1171" t="b">
        <v>1</v>
      </c>
      <c r="O1171">
        <f t="shared" si="73"/>
        <v>126</v>
      </c>
      <c r="P1171" s="11">
        <f t="shared" si="75"/>
        <v>84.08</v>
      </c>
      <c r="Q1171" s="13" t="s">
        <v>8282</v>
      </c>
      <c r="R1171" s="11" t="s">
        <v>8311</v>
      </c>
      <c r="S1171" s="11">
        <f t="shared" si="74"/>
        <v>2012</v>
      </c>
    </row>
    <row r="1172" spans="1:19" ht="43.2" hidden="1" x14ac:dyDescent="0.55000000000000004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s="10">
        <f t="shared" si="72"/>
        <v>41068.520474537036</v>
      </c>
      <c r="L1172" t="b">
        <v>0</v>
      </c>
      <c r="M1172">
        <v>57</v>
      </c>
      <c r="N1172" t="b">
        <v>1</v>
      </c>
      <c r="O1172">
        <f t="shared" si="73"/>
        <v>101</v>
      </c>
      <c r="P1172" s="11">
        <f t="shared" si="75"/>
        <v>88.44</v>
      </c>
      <c r="Q1172" s="13" t="s">
        <v>8282</v>
      </c>
      <c r="R1172" s="11" t="s">
        <v>8311</v>
      </c>
      <c r="S1172" s="11">
        <f t="shared" si="74"/>
        <v>2012</v>
      </c>
    </row>
    <row r="1173" spans="1:19" ht="43.2" hidden="1" x14ac:dyDescent="0.55000000000000004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s="10">
        <f t="shared" si="72"/>
        <v>41927.936157407406</v>
      </c>
      <c r="L1173" t="b">
        <v>0</v>
      </c>
      <c r="M1173">
        <v>44</v>
      </c>
      <c r="N1173" t="b">
        <v>1</v>
      </c>
      <c r="O1173">
        <f t="shared" si="73"/>
        <v>101</v>
      </c>
      <c r="P1173" s="11">
        <f t="shared" si="75"/>
        <v>114.55</v>
      </c>
      <c r="Q1173" s="13" t="s">
        <v>8274</v>
      </c>
      <c r="R1173" s="11" t="s">
        <v>8275</v>
      </c>
      <c r="S1173" s="11">
        <f t="shared" si="74"/>
        <v>2014</v>
      </c>
    </row>
    <row r="1174" spans="1:19" ht="43.2" hidden="1" x14ac:dyDescent="0.55000000000000004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s="10">
        <f t="shared" si="72"/>
        <v>41827.909942129627</v>
      </c>
      <c r="L1174" t="b">
        <v>0</v>
      </c>
      <c r="M1174">
        <v>196</v>
      </c>
      <c r="N1174" t="b">
        <v>1</v>
      </c>
      <c r="O1174">
        <f t="shared" si="73"/>
        <v>101</v>
      </c>
      <c r="P1174" s="11">
        <f t="shared" si="75"/>
        <v>25.69</v>
      </c>
      <c r="Q1174" s="13" t="s">
        <v>8274</v>
      </c>
      <c r="R1174" s="11" t="s">
        <v>8275</v>
      </c>
      <c r="S1174" s="11">
        <f t="shared" si="74"/>
        <v>2014</v>
      </c>
    </row>
    <row r="1175" spans="1:19" hidden="1" x14ac:dyDescent="0.55000000000000004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s="10">
        <f t="shared" si="72"/>
        <v>40987.776631944449</v>
      </c>
      <c r="L1175" t="b">
        <v>0</v>
      </c>
      <c r="M1175">
        <v>27</v>
      </c>
      <c r="N1175" t="b">
        <v>1</v>
      </c>
      <c r="O1175">
        <f t="shared" si="73"/>
        <v>101</v>
      </c>
      <c r="P1175" s="11">
        <f t="shared" si="75"/>
        <v>186.11</v>
      </c>
      <c r="Q1175" s="13" t="s">
        <v>8267</v>
      </c>
      <c r="R1175" s="11" t="s">
        <v>8269</v>
      </c>
      <c r="S1175" s="11">
        <f t="shared" si="74"/>
        <v>2012</v>
      </c>
    </row>
    <row r="1176" spans="1:19" ht="43.2" hidden="1" x14ac:dyDescent="0.55000000000000004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s="10">
        <f t="shared" si="72"/>
        <v>41982.688611111109</v>
      </c>
      <c r="L1176" t="b">
        <v>0</v>
      </c>
      <c r="M1176">
        <v>41</v>
      </c>
      <c r="N1176" t="b">
        <v>1</v>
      </c>
      <c r="O1176">
        <f t="shared" si="73"/>
        <v>100</v>
      </c>
      <c r="P1176" s="11">
        <f t="shared" si="75"/>
        <v>122.54</v>
      </c>
      <c r="Q1176" s="13" t="s">
        <v>8274</v>
      </c>
      <c r="R1176" s="11" t="s">
        <v>8275</v>
      </c>
      <c r="S1176" s="11">
        <f t="shared" si="74"/>
        <v>2014</v>
      </c>
    </row>
    <row r="1177" spans="1:19" ht="43.2" hidden="1" x14ac:dyDescent="0.55000000000000004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s="10">
        <f t="shared" si="72"/>
        <v>41827.674143518518</v>
      </c>
      <c r="L1177" t="b">
        <v>0</v>
      </c>
      <c r="M1177">
        <v>63</v>
      </c>
      <c r="N1177" t="b">
        <v>1</v>
      </c>
      <c r="O1177">
        <f t="shared" si="73"/>
        <v>100</v>
      </c>
      <c r="P1177" s="11">
        <f t="shared" si="75"/>
        <v>79.62</v>
      </c>
      <c r="Q1177" s="13" t="s">
        <v>8274</v>
      </c>
      <c r="R1177" s="11" t="s">
        <v>8275</v>
      </c>
      <c r="S1177" s="11">
        <f t="shared" si="74"/>
        <v>2014</v>
      </c>
    </row>
    <row r="1178" spans="1:19" ht="43.2" hidden="1" x14ac:dyDescent="0.55000000000000004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s="10">
        <f t="shared" si="72"/>
        <v>41787.218229166669</v>
      </c>
      <c r="L1178" t="b">
        <v>0</v>
      </c>
      <c r="M1178">
        <v>25</v>
      </c>
      <c r="N1178" t="b">
        <v>1</v>
      </c>
      <c r="O1178">
        <f t="shared" si="73"/>
        <v>100</v>
      </c>
      <c r="P1178" s="11">
        <f t="shared" si="75"/>
        <v>200.49</v>
      </c>
      <c r="Q1178" s="13" t="s">
        <v>8274</v>
      </c>
      <c r="R1178" s="11" t="s">
        <v>8275</v>
      </c>
      <c r="S1178" s="11">
        <f t="shared" si="74"/>
        <v>2014</v>
      </c>
    </row>
    <row r="1179" spans="1:19" ht="43.2" hidden="1" x14ac:dyDescent="0.55000000000000004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s="10">
        <f t="shared" si="72"/>
        <v>42632.373414351852</v>
      </c>
      <c r="L1179" t="b">
        <v>0</v>
      </c>
      <c r="M1179">
        <v>28</v>
      </c>
      <c r="N1179" t="b">
        <v>0</v>
      </c>
      <c r="O1179">
        <f t="shared" si="73"/>
        <v>10</v>
      </c>
      <c r="P1179" s="11">
        <f t="shared" si="75"/>
        <v>178.93</v>
      </c>
      <c r="Q1179" s="13" t="s">
        <v>8276</v>
      </c>
      <c r="R1179" s="11" t="s">
        <v>8278</v>
      </c>
      <c r="S1179" s="11">
        <f t="shared" si="74"/>
        <v>2016</v>
      </c>
    </row>
    <row r="1180" spans="1:19" ht="43.2" hidden="1" x14ac:dyDescent="0.55000000000000004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s="10">
        <f t="shared" si="72"/>
        <v>41902.333726851852</v>
      </c>
      <c r="L1180" t="b">
        <v>0</v>
      </c>
      <c r="M1180">
        <v>73</v>
      </c>
      <c r="N1180" t="b">
        <v>1</v>
      </c>
      <c r="O1180">
        <f t="shared" si="73"/>
        <v>100</v>
      </c>
      <c r="P1180" s="11">
        <f t="shared" si="75"/>
        <v>68.53</v>
      </c>
      <c r="Q1180" s="13" t="s">
        <v>8274</v>
      </c>
      <c r="R1180" s="11" t="s">
        <v>8275</v>
      </c>
      <c r="S1180" s="11">
        <f t="shared" si="74"/>
        <v>2014</v>
      </c>
    </row>
    <row r="1181" spans="1:19" ht="43.2" hidden="1" x14ac:dyDescent="0.55000000000000004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s="10">
        <f t="shared" si="72"/>
        <v>40996.667199074072</v>
      </c>
      <c r="L1181" t="b">
        <v>0</v>
      </c>
      <c r="M1181">
        <v>28</v>
      </c>
      <c r="N1181" t="b">
        <v>1</v>
      </c>
      <c r="O1181">
        <f t="shared" si="73"/>
        <v>100</v>
      </c>
      <c r="P1181" s="11">
        <f t="shared" si="75"/>
        <v>178.61</v>
      </c>
      <c r="Q1181" s="13" t="s">
        <v>8282</v>
      </c>
      <c r="R1181" s="11" t="s">
        <v>8283</v>
      </c>
      <c r="S1181" s="11">
        <f t="shared" si="74"/>
        <v>2012</v>
      </c>
    </row>
    <row r="1182" spans="1:19" ht="57.6" hidden="1" x14ac:dyDescent="0.55000000000000004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s="10">
        <f t="shared" si="72"/>
        <v>40417.011296296296</v>
      </c>
      <c r="L1182" t="b">
        <v>0</v>
      </c>
      <c r="M1182">
        <v>38</v>
      </c>
      <c r="N1182" t="b">
        <v>1</v>
      </c>
      <c r="O1182">
        <f t="shared" si="73"/>
        <v>100</v>
      </c>
      <c r="P1182" s="11">
        <f t="shared" si="75"/>
        <v>131.58000000000001</v>
      </c>
      <c r="Q1182" s="13" t="s">
        <v>8282</v>
      </c>
      <c r="R1182" s="11" t="s">
        <v>8286</v>
      </c>
      <c r="S1182" s="11">
        <f t="shared" si="74"/>
        <v>2010</v>
      </c>
    </row>
    <row r="1183" spans="1:19" ht="43.2" hidden="1" x14ac:dyDescent="0.55000000000000004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s="10">
        <f t="shared" si="72"/>
        <v>41197.753310185188</v>
      </c>
      <c r="L1183" t="b">
        <v>0</v>
      </c>
      <c r="M1183">
        <v>26</v>
      </c>
      <c r="N1183" t="b">
        <v>1</v>
      </c>
      <c r="O1183">
        <f t="shared" si="73"/>
        <v>100</v>
      </c>
      <c r="P1183" s="11">
        <f t="shared" si="75"/>
        <v>192.31</v>
      </c>
      <c r="Q1183" s="13" t="s">
        <v>8267</v>
      </c>
      <c r="R1183" s="11" t="s">
        <v>8269</v>
      </c>
      <c r="S1183" s="11">
        <f t="shared" si="74"/>
        <v>2012</v>
      </c>
    </row>
    <row r="1184" spans="1:19" ht="57.6" hidden="1" x14ac:dyDescent="0.55000000000000004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s="10">
        <f t="shared" si="72"/>
        <v>40343.084421296298</v>
      </c>
      <c r="L1184" t="b">
        <v>1</v>
      </c>
      <c r="M1184">
        <v>50</v>
      </c>
      <c r="N1184" t="b">
        <v>1</v>
      </c>
      <c r="O1184">
        <f t="shared" si="73"/>
        <v>100</v>
      </c>
      <c r="P1184" s="11">
        <f t="shared" si="75"/>
        <v>100</v>
      </c>
      <c r="Q1184" s="13" t="s">
        <v>8267</v>
      </c>
      <c r="R1184" s="11" t="s">
        <v>8272</v>
      </c>
      <c r="S1184" s="11">
        <f t="shared" si="74"/>
        <v>2010</v>
      </c>
    </row>
    <row r="1185" spans="1:19" ht="43.2" hidden="1" x14ac:dyDescent="0.55000000000000004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s="10">
        <f t="shared" si="72"/>
        <v>42460.573611111111</v>
      </c>
      <c r="L1185" t="b">
        <v>0</v>
      </c>
      <c r="M1185">
        <v>27</v>
      </c>
      <c r="N1185" t="b">
        <v>1</v>
      </c>
      <c r="O1185">
        <f t="shared" si="73"/>
        <v>100</v>
      </c>
      <c r="P1185" s="11">
        <f t="shared" si="75"/>
        <v>185.19</v>
      </c>
      <c r="Q1185" s="13" t="s">
        <v>8282</v>
      </c>
      <c r="R1185" s="11" t="s">
        <v>8311</v>
      </c>
      <c r="S1185" s="11">
        <f t="shared" si="74"/>
        <v>2016</v>
      </c>
    </row>
    <row r="1186" spans="1:19" ht="28.8" hidden="1" x14ac:dyDescent="0.55000000000000004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s="10">
        <f t="shared" si="72"/>
        <v>42065.750300925924</v>
      </c>
      <c r="L1186" t="b">
        <v>0</v>
      </c>
      <c r="M1186">
        <v>77</v>
      </c>
      <c r="N1186" t="b">
        <v>1</v>
      </c>
      <c r="O1186">
        <f t="shared" si="73"/>
        <v>100</v>
      </c>
      <c r="P1186" s="11">
        <f t="shared" si="75"/>
        <v>64.94</v>
      </c>
      <c r="Q1186" s="13" t="s">
        <v>8274</v>
      </c>
      <c r="R1186" s="11" t="s">
        <v>8316</v>
      </c>
      <c r="S1186" s="11">
        <f t="shared" si="74"/>
        <v>2015</v>
      </c>
    </row>
    <row r="1187" spans="1:19" ht="43.2" hidden="1" x14ac:dyDescent="0.55000000000000004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s="10">
        <f t="shared" si="72"/>
        <v>41944.527627314819</v>
      </c>
      <c r="L1187" t="b">
        <v>0</v>
      </c>
      <c r="M1187">
        <v>28</v>
      </c>
      <c r="N1187" t="b">
        <v>1</v>
      </c>
      <c r="O1187">
        <f t="shared" si="73"/>
        <v>100</v>
      </c>
      <c r="P1187" s="11">
        <f t="shared" si="75"/>
        <v>178.57</v>
      </c>
      <c r="Q1187" s="13" t="s">
        <v>8274</v>
      </c>
      <c r="R1187" s="11" t="s">
        <v>8275</v>
      </c>
      <c r="S1187" s="11">
        <f t="shared" si="74"/>
        <v>2014</v>
      </c>
    </row>
    <row r="1188" spans="1:19" ht="43.2" hidden="1" x14ac:dyDescent="0.55000000000000004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s="10">
        <f t="shared" si="72"/>
        <v>42016.641435185185</v>
      </c>
      <c r="L1188" t="b">
        <v>0</v>
      </c>
      <c r="M1188">
        <v>76</v>
      </c>
      <c r="N1188" t="b">
        <v>1</v>
      </c>
      <c r="O1188">
        <f t="shared" si="73"/>
        <v>108</v>
      </c>
      <c r="P1188" s="11">
        <f t="shared" si="75"/>
        <v>65.16</v>
      </c>
      <c r="Q1188" s="13" t="s">
        <v>8282</v>
      </c>
      <c r="R1188" s="11" t="s">
        <v>8287</v>
      </c>
      <c r="S1188" s="11">
        <f t="shared" si="74"/>
        <v>2015</v>
      </c>
    </row>
    <row r="1189" spans="1:19" ht="43.2" hidden="1" x14ac:dyDescent="0.55000000000000004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s="10">
        <f t="shared" si="72"/>
        <v>42313.936365740738</v>
      </c>
      <c r="L1189" t="b">
        <v>0</v>
      </c>
      <c r="M1189">
        <v>16</v>
      </c>
      <c r="N1189" t="b">
        <v>0</v>
      </c>
      <c r="O1189">
        <f t="shared" si="73"/>
        <v>20</v>
      </c>
      <c r="P1189" s="11">
        <f t="shared" si="75"/>
        <v>308.75</v>
      </c>
      <c r="Q1189" s="13" t="s">
        <v>8276</v>
      </c>
      <c r="R1189" s="11" t="s">
        <v>8278</v>
      </c>
      <c r="S1189" s="11">
        <f t="shared" si="74"/>
        <v>2015</v>
      </c>
    </row>
    <row r="1190" spans="1:19" ht="43.2" hidden="1" x14ac:dyDescent="0.55000000000000004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s="10">
        <f t="shared" si="72"/>
        <v>41905.429155092592</v>
      </c>
      <c r="L1190" t="b">
        <v>0</v>
      </c>
      <c r="M1190">
        <v>38</v>
      </c>
      <c r="N1190" t="b">
        <v>0</v>
      </c>
      <c r="O1190">
        <f t="shared" si="73"/>
        <v>14</v>
      </c>
      <c r="P1190" s="11">
        <f t="shared" si="75"/>
        <v>129.97</v>
      </c>
      <c r="Q1190" s="13" t="s">
        <v>8276</v>
      </c>
      <c r="R1190" s="11" t="s">
        <v>8305</v>
      </c>
      <c r="S1190" s="11">
        <f t="shared" si="74"/>
        <v>2014</v>
      </c>
    </row>
    <row r="1191" spans="1:19" ht="43.2" hidden="1" x14ac:dyDescent="0.55000000000000004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s="10">
        <f t="shared" si="72"/>
        <v>41865.882928240739</v>
      </c>
      <c r="L1191" t="b">
        <v>0</v>
      </c>
      <c r="M1191">
        <v>52</v>
      </c>
      <c r="N1191" t="b">
        <v>1</v>
      </c>
      <c r="O1191">
        <f t="shared" si="73"/>
        <v>110</v>
      </c>
      <c r="P1191" s="11">
        <f t="shared" si="75"/>
        <v>94.9</v>
      </c>
      <c r="Q1191" s="13" t="s">
        <v>8274</v>
      </c>
      <c r="R1191" s="11" t="s">
        <v>8316</v>
      </c>
      <c r="S1191" s="11">
        <f t="shared" si="74"/>
        <v>2014</v>
      </c>
    </row>
    <row r="1192" spans="1:19" ht="43.2" hidden="1" x14ac:dyDescent="0.55000000000000004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s="10">
        <f t="shared" si="72"/>
        <v>42626.633703703701</v>
      </c>
      <c r="L1192" t="b">
        <v>0</v>
      </c>
      <c r="M1192">
        <v>90</v>
      </c>
      <c r="N1192" t="b">
        <v>0</v>
      </c>
      <c r="O1192">
        <f t="shared" si="73"/>
        <v>10</v>
      </c>
      <c r="P1192" s="11">
        <f t="shared" si="75"/>
        <v>54.67</v>
      </c>
      <c r="Q1192" s="13" t="s">
        <v>8276</v>
      </c>
      <c r="R1192" s="11" t="s">
        <v>8278</v>
      </c>
      <c r="S1192" s="11">
        <f t="shared" si="74"/>
        <v>2016</v>
      </c>
    </row>
    <row r="1193" spans="1:19" ht="28.8" hidden="1" x14ac:dyDescent="0.55000000000000004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s="10">
        <f t="shared" si="72"/>
        <v>41757.975011574075</v>
      </c>
      <c r="L1193" t="b">
        <v>0</v>
      </c>
      <c r="M1193">
        <v>124</v>
      </c>
      <c r="N1193" t="b">
        <v>0</v>
      </c>
      <c r="O1193">
        <f t="shared" si="73"/>
        <v>2</v>
      </c>
      <c r="P1193" s="11">
        <f t="shared" si="75"/>
        <v>39.57</v>
      </c>
      <c r="Q1193" s="13" t="s">
        <v>8267</v>
      </c>
      <c r="R1193" s="11" t="s">
        <v>8273</v>
      </c>
      <c r="S1193" s="11">
        <f t="shared" si="74"/>
        <v>2014</v>
      </c>
    </row>
    <row r="1194" spans="1:19" ht="43.2" hidden="1" x14ac:dyDescent="0.55000000000000004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s="10">
        <f t="shared" si="72"/>
        <v>42062.834444444445</v>
      </c>
      <c r="L1194" t="b">
        <v>0</v>
      </c>
      <c r="M1194">
        <v>33</v>
      </c>
      <c r="N1194" t="b">
        <v>1</v>
      </c>
      <c r="O1194">
        <f t="shared" si="73"/>
        <v>100</v>
      </c>
      <c r="P1194" s="11">
        <f t="shared" si="75"/>
        <v>148.47999999999999</v>
      </c>
      <c r="Q1194" s="13" t="s">
        <v>8274</v>
      </c>
      <c r="R1194" s="11" t="s">
        <v>8275</v>
      </c>
      <c r="S1194" s="11">
        <f t="shared" si="74"/>
        <v>2015</v>
      </c>
    </row>
    <row r="1195" spans="1:19" ht="43.2" hidden="1" x14ac:dyDescent="0.55000000000000004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s="10">
        <f t="shared" si="72"/>
        <v>41716.785011574073</v>
      </c>
      <c r="L1195" t="b">
        <v>0</v>
      </c>
      <c r="M1195">
        <v>120</v>
      </c>
      <c r="N1195" t="b">
        <v>1</v>
      </c>
      <c r="O1195">
        <f t="shared" si="73"/>
        <v>196</v>
      </c>
      <c r="P1195" s="11">
        <f t="shared" si="75"/>
        <v>40.75</v>
      </c>
      <c r="Q1195" s="13" t="s">
        <v>8282</v>
      </c>
      <c r="R1195" s="11" t="s">
        <v>8287</v>
      </c>
      <c r="S1195" s="11">
        <f t="shared" si="74"/>
        <v>2014</v>
      </c>
    </row>
    <row r="1196" spans="1:19" ht="43.2" hidden="1" x14ac:dyDescent="0.55000000000000004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s="10">
        <f t="shared" si="72"/>
        <v>41904.407812500001</v>
      </c>
      <c r="L1196" t="b">
        <v>0</v>
      </c>
      <c r="M1196">
        <v>55</v>
      </c>
      <c r="N1196" t="b">
        <v>0</v>
      </c>
      <c r="O1196">
        <f t="shared" si="73"/>
        <v>33</v>
      </c>
      <c r="P1196" s="11">
        <f t="shared" si="75"/>
        <v>88.8</v>
      </c>
      <c r="Q1196" s="13" t="s">
        <v>8267</v>
      </c>
      <c r="R1196" s="11" t="s">
        <v>8273</v>
      </c>
      <c r="S1196" s="11">
        <f t="shared" si="74"/>
        <v>2014</v>
      </c>
    </row>
    <row r="1197" spans="1:19" ht="43.2" hidden="1" x14ac:dyDescent="0.55000000000000004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s="10">
        <f t="shared" si="72"/>
        <v>41614.651493055557</v>
      </c>
      <c r="L1197" t="b">
        <v>0</v>
      </c>
      <c r="M1197">
        <v>75</v>
      </c>
      <c r="N1197" t="b">
        <v>1</v>
      </c>
      <c r="O1197">
        <f t="shared" si="73"/>
        <v>106</v>
      </c>
      <c r="P1197" s="11">
        <f t="shared" si="75"/>
        <v>64.75</v>
      </c>
      <c r="Q1197" s="13" t="s">
        <v>8290</v>
      </c>
      <c r="R1197" s="11" t="s">
        <v>8308</v>
      </c>
      <c r="S1197" s="11">
        <f t="shared" si="74"/>
        <v>2013</v>
      </c>
    </row>
    <row r="1198" spans="1:19" ht="43.2" hidden="1" x14ac:dyDescent="0.55000000000000004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s="10">
        <f t="shared" si="72"/>
        <v>41897.134895833333</v>
      </c>
      <c r="L1198" t="b">
        <v>1</v>
      </c>
      <c r="M1198">
        <v>108</v>
      </c>
      <c r="N1198" t="b">
        <v>0</v>
      </c>
      <c r="O1198">
        <f t="shared" si="73"/>
        <v>20</v>
      </c>
      <c r="P1198" s="11">
        <f t="shared" si="75"/>
        <v>44.94</v>
      </c>
      <c r="Q1198" s="13" t="s">
        <v>8295</v>
      </c>
      <c r="R1198" s="11" t="s">
        <v>8296</v>
      </c>
      <c r="S1198" s="11">
        <f t="shared" si="74"/>
        <v>2014</v>
      </c>
    </row>
    <row r="1199" spans="1:19" ht="43.2" hidden="1" x14ac:dyDescent="0.55000000000000004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s="10">
        <f t="shared" si="72"/>
        <v>42526.874236111107</v>
      </c>
      <c r="L1199" t="b">
        <v>0</v>
      </c>
      <c r="M1199">
        <v>65</v>
      </c>
      <c r="N1199" t="b">
        <v>1</v>
      </c>
      <c r="O1199">
        <f t="shared" si="73"/>
        <v>110</v>
      </c>
      <c r="P1199" s="11">
        <f t="shared" si="75"/>
        <v>74.25</v>
      </c>
      <c r="Q1199" s="13" t="s">
        <v>8282</v>
      </c>
      <c r="R1199" s="11" t="s">
        <v>8283</v>
      </c>
      <c r="S1199" s="11">
        <f t="shared" si="74"/>
        <v>2016</v>
      </c>
    </row>
    <row r="1200" spans="1:19" ht="43.2" hidden="1" x14ac:dyDescent="0.55000000000000004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s="10">
        <f t="shared" si="72"/>
        <v>41543.988067129627</v>
      </c>
      <c r="L1200" t="b">
        <v>1</v>
      </c>
      <c r="M1200">
        <v>141</v>
      </c>
      <c r="N1200" t="b">
        <v>1</v>
      </c>
      <c r="O1200">
        <f t="shared" si="73"/>
        <v>138</v>
      </c>
      <c r="P1200" s="11">
        <f t="shared" si="75"/>
        <v>34.17</v>
      </c>
      <c r="Q1200" s="13" t="s">
        <v>8282</v>
      </c>
      <c r="R1200" s="11" t="s">
        <v>8283</v>
      </c>
      <c r="S1200" s="11">
        <f t="shared" si="74"/>
        <v>2013</v>
      </c>
    </row>
    <row r="1201" spans="1:19" ht="43.2" hidden="1" x14ac:dyDescent="0.55000000000000004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s="10">
        <f t="shared" si="72"/>
        <v>42469.874907407408</v>
      </c>
      <c r="L1201" t="b">
        <v>0</v>
      </c>
      <c r="M1201">
        <v>194</v>
      </c>
      <c r="N1201" t="b">
        <v>1</v>
      </c>
      <c r="O1201">
        <f t="shared" si="73"/>
        <v>320</v>
      </c>
      <c r="P1201" s="11">
        <f t="shared" si="75"/>
        <v>24.76</v>
      </c>
      <c r="Q1201" s="13" t="s">
        <v>8290</v>
      </c>
      <c r="R1201" s="11" t="s">
        <v>8308</v>
      </c>
      <c r="S1201" s="11">
        <f t="shared" si="74"/>
        <v>2016</v>
      </c>
    </row>
    <row r="1202" spans="1:19" ht="28.8" hidden="1" x14ac:dyDescent="0.55000000000000004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s="10">
        <f t="shared" si="72"/>
        <v>40526.36917824074</v>
      </c>
      <c r="L1202" t="b">
        <v>1</v>
      </c>
      <c r="M1202">
        <v>168</v>
      </c>
      <c r="N1202" t="b">
        <v>1</v>
      </c>
      <c r="O1202">
        <f t="shared" si="73"/>
        <v>107</v>
      </c>
      <c r="P1202" s="11">
        <f t="shared" si="75"/>
        <v>28.58</v>
      </c>
      <c r="Q1202" s="13" t="s">
        <v>8267</v>
      </c>
      <c r="R1202" s="11" t="s">
        <v>8272</v>
      </c>
      <c r="S1202" s="11">
        <f t="shared" si="74"/>
        <v>2010</v>
      </c>
    </row>
    <row r="1203" spans="1:19" ht="57.6" hidden="1" x14ac:dyDescent="0.55000000000000004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s="10">
        <f t="shared" si="72"/>
        <v>42051.148888888885</v>
      </c>
      <c r="L1203" t="b">
        <v>0</v>
      </c>
      <c r="M1203">
        <v>115</v>
      </c>
      <c r="N1203" t="b">
        <v>1</v>
      </c>
      <c r="O1203">
        <f t="shared" si="73"/>
        <v>120</v>
      </c>
      <c r="P1203" s="11">
        <f t="shared" si="75"/>
        <v>41.7</v>
      </c>
      <c r="Q1203" s="13" t="s">
        <v>8282</v>
      </c>
      <c r="R1203" s="11" t="s">
        <v>8284</v>
      </c>
      <c r="S1203" s="11">
        <f t="shared" si="74"/>
        <v>2015</v>
      </c>
    </row>
    <row r="1204" spans="1:19" ht="28.8" hidden="1" x14ac:dyDescent="0.55000000000000004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s="10">
        <f t="shared" si="72"/>
        <v>41375.702210648145</v>
      </c>
      <c r="L1204" t="b">
        <v>1</v>
      </c>
      <c r="M1204">
        <v>62</v>
      </c>
      <c r="N1204" t="b">
        <v>1</v>
      </c>
      <c r="O1204">
        <f t="shared" si="73"/>
        <v>114</v>
      </c>
      <c r="P1204" s="11">
        <f t="shared" si="75"/>
        <v>77.34</v>
      </c>
      <c r="Q1204" s="13" t="s">
        <v>8274</v>
      </c>
      <c r="R1204" s="11" t="s">
        <v>8275</v>
      </c>
      <c r="S1204" s="11">
        <f t="shared" si="74"/>
        <v>2013</v>
      </c>
    </row>
    <row r="1205" spans="1:19" ht="57.6" hidden="1" x14ac:dyDescent="0.55000000000000004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s="10">
        <f t="shared" si="72"/>
        <v>42089.412557870368</v>
      </c>
      <c r="L1205" t="b">
        <v>0</v>
      </c>
      <c r="M1205">
        <v>30</v>
      </c>
      <c r="N1205" t="b">
        <v>1</v>
      </c>
      <c r="O1205">
        <f t="shared" si="73"/>
        <v>120</v>
      </c>
      <c r="P1205" s="11">
        <f t="shared" si="75"/>
        <v>159.47</v>
      </c>
      <c r="Q1205" s="13" t="s">
        <v>8274</v>
      </c>
      <c r="R1205" s="11" t="s">
        <v>8275</v>
      </c>
      <c r="S1205" s="11">
        <f t="shared" si="74"/>
        <v>2015</v>
      </c>
    </row>
    <row r="1206" spans="1:19" ht="43.2" hidden="1" x14ac:dyDescent="0.55000000000000004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s="10">
        <f t="shared" si="72"/>
        <v>42145.919687500005</v>
      </c>
      <c r="L1206" t="b">
        <v>0</v>
      </c>
      <c r="M1206">
        <v>131</v>
      </c>
      <c r="N1206" t="b">
        <v>1</v>
      </c>
      <c r="O1206">
        <f t="shared" si="73"/>
        <v>237</v>
      </c>
      <c r="P1206" s="11">
        <f t="shared" si="75"/>
        <v>36.21</v>
      </c>
      <c r="Q1206" s="13" t="s">
        <v>8282</v>
      </c>
      <c r="R1206" s="11" t="s">
        <v>8287</v>
      </c>
      <c r="S1206" s="11">
        <f t="shared" si="74"/>
        <v>2015</v>
      </c>
    </row>
    <row r="1207" spans="1:19" ht="43.2" hidden="1" x14ac:dyDescent="0.55000000000000004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s="10">
        <f t="shared" si="72"/>
        <v>42186.257418981477</v>
      </c>
      <c r="L1207" t="b">
        <v>0</v>
      </c>
      <c r="M1207">
        <v>58</v>
      </c>
      <c r="N1207" t="b">
        <v>0</v>
      </c>
      <c r="O1207">
        <f t="shared" si="73"/>
        <v>3</v>
      </c>
      <c r="P1207" s="11">
        <f t="shared" si="75"/>
        <v>81.239999999999995</v>
      </c>
      <c r="Q1207" s="13" t="s">
        <v>8267</v>
      </c>
      <c r="R1207" s="11" t="s">
        <v>8270</v>
      </c>
      <c r="S1207" s="11">
        <f t="shared" si="74"/>
        <v>2015</v>
      </c>
    </row>
    <row r="1208" spans="1:19" ht="43.2" hidden="1" x14ac:dyDescent="0.55000000000000004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s="10">
        <f t="shared" si="72"/>
        <v>42024.702893518523</v>
      </c>
      <c r="L1208" t="b">
        <v>0</v>
      </c>
      <c r="M1208">
        <v>55</v>
      </c>
      <c r="N1208" t="b">
        <v>1</v>
      </c>
      <c r="O1208">
        <f t="shared" si="73"/>
        <v>117</v>
      </c>
      <c r="P1208" s="11">
        <f t="shared" si="75"/>
        <v>85.18</v>
      </c>
      <c r="Q1208" s="13" t="s">
        <v>8274</v>
      </c>
      <c r="R1208" s="11" t="s">
        <v>8314</v>
      </c>
      <c r="S1208" s="11">
        <f t="shared" si="74"/>
        <v>2015</v>
      </c>
    </row>
    <row r="1209" spans="1:19" ht="43.2" hidden="1" x14ac:dyDescent="0.55000000000000004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s="10">
        <f t="shared" si="72"/>
        <v>41373.690266203703</v>
      </c>
      <c r="L1209" t="b">
        <v>0</v>
      </c>
      <c r="M1209">
        <v>75</v>
      </c>
      <c r="N1209" t="b">
        <v>1</v>
      </c>
      <c r="O1209">
        <f t="shared" si="73"/>
        <v>134</v>
      </c>
      <c r="P1209" s="11">
        <f t="shared" si="75"/>
        <v>62.38</v>
      </c>
      <c r="Q1209" s="13" t="s">
        <v>8282</v>
      </c>
      <c r="R1209" s="11" t="s">
        <v>8286</v>
      </c>
      <c r="S1209" s="11">
        <f t="shared" si="74"/>
        <v>2013</v>
      </c>
    </row>
    <row r="1210" spans="1:19" ht="43.2" hidden="1" x14ac:dyDescent="0.55000000000000004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s="10">
        <f t="shared" si="72"/>
        <v>42707.074976851851</v>
      </c>
      <c r="L1210" t="b">
        <v>0</v>
      </c>
      <c r="M1210">
        <v>93</v>
      </c>
      <c r="N1210" t="b">
        <v>1</v>
      </c>
      <c r="O1210">
        <f t="shared" si="73"/>
        <v>212</v>
      </c>
      <c r="P1210" s="11">
        <f t="shared" si="75"/>
        <v>50.25</v>
      </c>
      <c r="Q1210" s="13" t="s">
        <v>8282</v>
      </c>
      <c r="R1210" s="11" t="s">
        <v>8283</v>
      </c>
      <c r="S1210" s="11">
        <f t="shared" si="74"/>
        <v>2016</v>
      </c>
    </row>
    <row r="1211" spans="1:19" ht="57.6" hidden="1" x14ac:dyDescent="0.55000000000000004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s="10">
        <f t="shared" si="72"/>
        <v>41921.263078703705</v>
      </c>
      <c r="L1211" t="b">
        <v>0</v>
      </c>
      <c r="M1211">
        <v>11</v>
      </c>
      <c r="N1211" t="b">
        <v>0</v>
      </c>
      <c r="O1211">
        <f t="shared" si="73"/>
        <v>2</v>
      </c>
      <c r="P1211" s="11">
        <f t="shared" si="75"/>
        <v>424.45</v>
      </c>
      <c r="Q1211" s="13" t="s">
        <v>8276</v>
      </c>
      <c r="R1211" s="11" t="s">
        <v>8278</v>
      </c>
      <c r="S1211" s="11">
        <f t="shared" si="74"/>
        <v>2014</v>
      </c>
    </row>
    <row r="1212" spans="1:19" ht="43.2" hidden="1" x14ac:dyDescent="0.55000000000000004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s="10">
        <f t="shared" si="72"/>
        <v>41923.783576388887</v>
      </c>
      <c r="L1212" t="b">
        <v>0</v>
      </c>
      <c r="M1212">
        <v>95</v>
      </c>
      <c r="N1212" t="b">
        <v>0</v>
      </c>
      <c r="O1212">
        <f t="shared" si="73"/>
        <v>72</v>
      </c>
      <c r="P1212" s="11">
        <f t="shared" si="75"/>
        <v>49.12</v>
      </c>
      <c r="Q1212" s="13" t="s">
        <v>8290</v>
      </c>
      <c r="R1212" s="11" t="s">
        <v>8292</v>
      </c>
      <c r="S1212" s="11">
        <f t="shared" si="74"/>
        <v>2014</v>
      </c>
    </row>
    <row r="1213" spans="1:19" ht="43.2" hidden="1" x14ac:dyDescent="0.55000000000000004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s="10">
        <f t="shared" si="72"/>
        <v>40663.08666666667</v>
      </c>
      <c r="L1213" t="b">
        <v>0</v>
      </c>
      <c r="M1213">
        <v>87</v>
      </c>
      <c r="N1213" t="b">
        <v>1</v>
      </c>
      <c r="O1213">
        <f t="shared" si="73"/>
        <v>104</v>
      </c>
      <c r="P1213" s="11">
        <f t="shared" si="75"/>
        <v>53.56</v>
      </c>
      <c r="Q1213" s="13" t="s">
        <v>8282</v>
      </c>
      <c r="R1213" s="11" t="s">
        <v>8283</v>
      </c>
      <c r="S1213" s="11">
        <f t="shared" si="74"/>
        <v>2011</v>
      </c>
    </row>
    <row r="1214" spans="1:19" ht="43.2" hidden="1" x14ac:dyDescent="0.55000000000000004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s="10">
        <f t="shared" si="72"/>
        <v>42126.87501157407</v>
      </c>
      <c r="L1214" t="b">
        <v>0</v>
      </c>
      <c r="M1214">
        <v>56</v>
      </c>
      <c r="N1214" t="b">
        <v>1</v>
      </c>
      <c r="O1214">
        <f t="shared" si="73"/>
        <v>155</v>
      </c>
      <c r="P1214" s="11">
        <f t="shared" si="75"/>
        <v>83.14</v>
      </c>
      <c r="Q1214" s="13" t="s">
        <v>8274</v>
      </c>
      <c r="R1214" s="11" t="s">
        <v>8275</v>
      </c>
      <c r="S1214" s="11">
        <f t="shared" si="74"/>
        <v>2015</v>
      </c>
    </row>
    <row r="1215" spans="1:19" ht="43.2" hidden="1" x14ac:dyDescent="0.55000000000000004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s="10">
        <f t="shared" si="72"/>
        <v>41701.901817129627</v>
      </c>
      <c r="L1215" t="b">
        <v>0</v>
      </c>
      <c r="M1215">
        <v>108</v>
      </c>
      <c r="N1215" t="b">
        <v>1</v>
      </c>
      <c r="O1215">
        <f t="shared" si="73"/>
        <v>103</v>
      </c>
      <c r="P1215" s="11">
        <f t="shared" si="75"/>
        <v>43.04</v>
      </c>
      <c r="Q1215" s="13" t="s">
        <v>8267</v>
      </c>
      <c r="R1215" s="11" t="s">
        <v>8269</v>
      </c>
      <c r="S1215" s="11">
        <f t="shared" si="74"/>
        <v>2014</v>
      </c>
    </row>
    <row r="1216" spans="1:19" ht="43.2" hidden="1" x14ac:dyDescent="0.55000000000000004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s="10">
        <f t="shared" si="72"/>
        <v>41311.799513888887</v>
      </c>
      <c r="L1216" t="b">
        <v>0</v>
      </c>
      <c r="M1216">
        <v>48</v>
      </c>
      <c r="N1216" t="b">
        <v>1</v>
      </c>
      <c r="O1216">
        <f t="shared" si="73"/>
        <v>155</v>
      </c>
      <c r="P1216" s="11">
        <f t="shared" si="75"/>
        <v>96.71</v>
      </c>
      <c r="Q1216" s="13" t="s">
        <v>8267</v>
      </c>
      <c r="R1216" s="11" t="s">
        <v>8269</v>
      </c>
      <c r="S1216" s="11">
        <f t="shared" si="74"/>
        <v>2013</v>
      </c>
    </row>
    <row r="1217" spans="1:19" ht="43.2" hidden="1" x14ac:dyDescent="0.55000000000000004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s="10">
        <f t="shared" si="72"/>
        <v>42738.692233796297</v>
      </c>
      <c r="L1217" t="b">
        <v>0</v>
      </c>
      <c r="M1217">
        <v>67</v>
      </c>
      <c r="N1217" t="b">
        <v>1</v>
      </c>
      <c r="O1217">
        <f t="shared" si="73"/>
        <v>155</v>
      </c>
      <c r="P1217" s="11">
        <f t="shared" si="75"/>
        <v>69.27</v>
      </c>
      <c r="Q1217" s="13" t="s">
        <v>8293</v>
      </c>
      <c r="R1217" s="11" t="s">
        <v>8309</v>
      </c>
      <c r="S1217" s="11">
        <f t="shared" si="74"/>
        <v>2017</v>
      </c>
    </row>
    <row r="1218" spans="1:19" ht="43.2" hidden="1" x14ac:dyDescent="0.55000000000000004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s="10">
        <f t="shared" ref="K1218:K1281" si="76">(((J1218/60)/60)/24)+DATE(1970,1,1)</f>
        <v>40847.171018518515</v>
      </c>
      <c r="L1218" t="b">
        <v>0</v>
      </c>
      <c r="M1218">
        <v>20</v>
      </c>
      <c r="N1218" t="b">
        <v>0</v>
      </c>
      <c r="O1218">
        <f t="shared" ref="O1218:O1281" si="77">ROUND(E1218/D1218*100,0)</f>
        <v>31</v>
      </c>
      <c r="P1218" s="11">
        <f t="shared" si="75"/>
        <v>231.75</v>
      </c>
      <c r="Q1218" s="13" t="s">
        <v>8282</v>
      </c>
      <c r="R1218" s="11" t="s">
        <v>8285</v>
      </c>
      <c r="S1218" s="11">
        <f t="shared" ref="S1218:S1281" si="78">YEAR(K1218)</f>
        <v>2011</v>
      </c>
    </row>
    <row r="1219" spans="1:19" ht="43.2" hidden="1" x14ac:dyDescent="0.55000000000000004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s="10">
        <f t="shared" si="76"/>
        <v>42081.731273148151</v>
      </c>
      <c r="L1219" t="b">
        <v>0</v>
      </c>
      <c r="M1219">
        <v>37</v>
      </c>
      <c r="N1219" t="b">
        <v>0</v>
      </c>
      <c r="O1219">
        <f t="shared" si="77"/>
        <v>4</v>
      </c>
      <c r="P1219" s="11">
        <f t="shared" ref="P1219:P1282" si="79">IFERROR(ROUND(E1219/M1219,2),0)</f>
        <v>125.27</v>
      </c>
      <c r="Q1219" s="13" t="s">
        <v>8274</v>
      </c>
      <c r="R1219" s="11" t="s">
        <v>8314</v>
      </c>
      <c r="S1219" s="11">
        <f t="shared" si="78"/>
        <v>2015</v>
      </c>
    </row>
    <row r="1220" spans="1:19" ht="43.2" hidden="1" x14ac:dyDescent="0.55000000000000004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s="10">
        <f t="shared" si="76"/>
        <v>42668.726701388892</v>
      </c>
      <c r="L1220" t="b">
        <v>0</v>
      </c>
      <c r="M1220">
        <v>37</v>
      </c>
      <c r="N1220" t="b">
        <v>0</v>
      </c>
      <c r="O1220">
        <f t="shared" si="77"/>
        <v>31</v>
      </c>
      <c r="P1220" s="11">
        <f t="shared" si="79"/>
        <v>124.92</v>
      </c>
      <c r="Q1220" s="13" t="s">
        <v>8276</v>
      </c>
      <c r="R1220" s="11" t="s">
        <v>8278</v>
      </c>
      <c r="S1220" s="11">
        <f t="shared" si="78"/>
        <v>2016</v>
      </c>
    </row>
    <row r="1221" spans="1:19" ht="43.2" hidden="1" x14ac:dyDescent="0.55000000000000004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s="10">
        <f t="shared" si="76"/>
        <v>41791.993414351848</v>
      </c>
      <c r="L1221" t="b">
        <v>1</v>
      </c>
      <c r="M1221">
        <v>46</v>
      </c>
      <c r="N1221" t="b">
        <v>1</v>
      </c>
      <c r="O1221">
        <f t="shared" si="77"/>
        <v>107</v>
      </c>
      <c r="P1221" s="11">
        <f t="shared" si="79"/>
        <v>100.22</v>
      </c>
      <c r="Q1221" s="13" t="s">
        <v>8274</v>
      </c>
      <c r="R1221" s="11" t="s">
        <v>8275</v>
      </c>
      <c r="S1221" s="11">
        <f t="shared" si="78"/>
        <v>2014</v>
      </c>
    </row>
    <row r="1222" spans="1:19" ht="28.8" hidden="1" x14ac:dyDescent="0.55000000000000004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s="10">
        <f t="shared" si="76"/>
        <v>41943.753032407411</v>
      </c>
      <c r="L1222" t="b">
        <v>0</v>
      </c>
      <c r="M1222">
        <v>63</v>
      </c>
      <c r="N1222" t="b">
        <v>1</v>
      </c>
      <c r="O1222">
        <f t="shared" si="77"/>
        <v>102</v>
      </c>
      <c r="P1222" s="11">
        <f t="shared" si="79"/>
        <v>72.89</v>
      </c>
      <c r="Q1222" s="13" t="s">
        <v>8274</v>
      </c>
      <c r="R1222" s="11" t="s">
        <v>8275</v>
      </c>
      <c r="S1222" s="11">
        <f t="shared" si="78"/>
        <v>2014</v>
      </c>
    </row>
    <row r="1223" spans="1:19" ht="57.6" hidden="1" x14ac:dyDescent="0.55000000000000004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s="10">
        <f t="shared" si="76"/>
        <v>42034.928252314814</v>
      </c>
      <c r="L1223" t="b">
        <v>0</v>
      </c>
      <c r="M1223">
        <v>65</v>
      </c>
      <c r="N1223" t="b">
        <v>1</v>
      </c>
      <c r="O1223">
        <f t="shared" si="77"/>
        <v>153</v>
      </c>
      <c r="P1223" s="11">
        <f t="shared" si="79"/>
        <v>70.459999999999994</v>
      </c>
      <c r="Q1223" s="13" t="s">
        <v>8274</v>
      </c>
      <c r="R1223" s="11" t="s">
        <v>8275</v>
      </c>
      <c r="S1223" s="11">
        <f t="shared" si="78"/>
        <v>2015</v>
      </c>
    </row>
    <row r="1224" spans="1:19" ht="43.2" hidden="1" x14ac:dyDescent="0.55000000000000004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s="10">
        <f t="shared" si="76"/>
        <v>41841.26489583333</v>
      </c>
      <c r="L1224" t="b">
        <v>1</v>
      </c>
      <c r="M1224">
        <v>57</v>
      </c>
      <c r="N1224" t="b">
        <v>1</v>
      </c>
      <c r="O1224">
        <f t="shared" si="77"/>
        <v>102</v>
      </c>
      <c r="P1224" s="11">
        <f t="shared" si="79"/>
        <v>80.16</v>
      </c>
      <c r="Q1224" s="13" t="s">
        <v>8274</v>
      </c>
      <c r="R1224" s="11" t="s">
        <v>8275</v>
      </c>
      <c r="S1224" s="11">
        <f t="shared" si="78"/>
        <v>2014</v>
      </c>
    </row>
    <row r="1225" spans="1:19" ht="43.2" hidden="1" x14ac:dyDescent="0.55000000000000004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s="10">
        <f t="shared" si="76"/>
        <v>41575.237430555557</v>
      </c>
      <c r="L1225" t="b">
        <v>0</v>
      </c>
      <c r="M1225">
        <v>89</v>
      </c>
      <c r="N1225" t="b">
        <v>0</v>
      </c>
      <c r="O1225">
        <f t="shared" si="77"/>
        <v>30</v>
      </c>
      <c r="P1225" s="11">
        <f t="shared" si="79"/>
        <v>51.29</v>
      </c>
      <c r="Q1225" s="13" t="s">
        <v>8290</v>
      </c>
      <c r="R1225" s="11" t="s">
        <v>8291</v>
      </c>
      <c r="S1225" s="11">
        <f t="shared" si="78"/>
        <v>2013</v>
      </c>
    </row>
    <row r="1226" spans="1:19" ht="43.2" hidden="1" x14ac:dyDescent="0.55000000000000004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s="10">
        <f t="shared" si="76"/>
        <v>41851.200150462959</v>
      </c>
      <c r="L1226" t="b">
        <v>0</v>
      </c>
      <c r="M1226">
        <v>40</v>
      </c>
      <c r="N1226" t="b">
        <v>1</v>
      </c>
      <c r="O1226">
        <f t="shared" si="77"/>
        <v>101</v>
      </c>
      <c r="P1226" s="11">
        <f t="shared" si="79"/>
        <v>114.13</v>
      </c>
      <c r="Q1226" s="13" t="s">
        <v>8274</v>
      </c>
      <c r="R1226" s="11" t="s">
        <v>8275</v>
      </c>
      <c r="S1226" s="11">
        <f t="shared" si="78"/>
        <v>2014</v>
      </c>
    </row>
    <row r="1227" spans="1:19" ht="28.8" hidden="1" x14ac:dyDescent="0.55000000000000004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s="10">
        <f t="shared" si="76"/>
        <v>42566.441203703704</v>
      </c>
      <c r="L1227" t="b">
        <v>0</v>
      </c>
      <c r="M1227">
        <v>108</v>
      </c>
      <c r="N1227" t="b">
        <v>1</v>
      </c>
      <c r="O1227">
        <f t="shared" si="77"/>
        <v>130</v>
      </c>
      <c r="P1227" s="11">
        <f t="shared" si="79"/>
        <v>42.21</v>
      </c>
      <c r="Q1227" s="13" t="s">
        <v>8274</v>
      </c>
      <c r="R1227" s="11" t="s">
        <v>8275</v>
      </c>
      <c r="S1227" s="11">
        <f t="shared" si="78"/>
        <v>2016</v>
      </c>
    </row>
    <row r="1228" spans="1:19" ht="43.2" hidden="1" x14ac:dyDescent="0.55000000000000004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s="10">
        <f t="shared" si="76"/>
        <v>41299.878148148149</v>
      </c>
      <c r="L1228" t="b">
        <v>0</v>
      </c>
      <c r="M1228">
        <v>59</v>
      </c>
      <c r="N1228" t="b">
        <v>1</v>
      </c>
      <c r="O1228">
        <f t="shared" si="77"/>
        <v>103</v>
      </c>
      <c r="P1228" s="11">
        <f t="shared" si="79"/>
        <v>77.27</v>
      </c>
      <c r="Q1228" s="13" t="s">
        <v>8279</v>
      </c>
      <c r="R1228" s="11" t="s">
        <v>8280</v>
      </c>
      <c r="S1228" s="11">
        <f t="shared" si="78"/>
        <v>2013</v>
      </c>
    </row>
    <row r="1229" spans="1:19" ht="43.2" hidden="1" x14ac:dyDescent="0.55000000000000004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s="10">
        <f t="shared" si="76"/>
        <v>41771.814791666664</v>
      </c>
      <c r="L1229" t="b">
        <v>0</v>
      </c>
      <c r="M1229">
        <v>17</v>
      </c>
      <c r="N1229" t="b">
        <v>1</v>
      </c>
      <c r="O1229">
        <f t="shared" si="77"/>
        <v>101</v>
      </c>
      <c r="P1229" s="11">
        <f t="shared" si="79"/>
        <v>267.64999999999998</v>
      </c>
      <c r="Q1229" s="13" t="s">
        <v>8274</v>
      </c>
      <c r="R1229" s="11" t="s">
        <v>8316</v>
      </c>
      <c r="S1229" s="11">
        <f t="shared" si="78"/>
        <v>2014</v>
      </c>
    </row>
    <row r="1230" spans="1:19" ht="43.2" hidden="1" x14ac:dyDescent="0.55000000000000004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s="10">
        <f t="shared" si="76"/>
        <v>42581.397546296299</v>
      </c>
      <c r="L1230" t="b">
        <v>0</v>
      </c>
      <c r="M1230">
        <v>80</v>
      </c>
      <c r="N1230" t="b">
        <v>1</v>
      </c>
      <c r="O1230">
        <f t="shared" si="77"/>
        <v>114</v>
      </c>
      <c r="P1230" s="11">
        <f t="shared" si="79"/>
        <v>56.83</v>
      </c>
      <c r="Q1230" s="13" t="s">
        <v>8274</v>
      </c>
      <c r="R1230" s="11" t="s">
        <v>8275</v>
      </c>
      <c r="S1230" s="11">
        <f t="shared" si="78"/>
        <v>2016</v>
      </c>
    </row>
    <row r="1231" spans="1:19" ht="43.2" hidden="1" x14ac:dyDescent="0.55000000000000004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s="10">
        <f t="shared" si="76"/>
        <v>41914.295104166667</v>
      </c>
      <c r="L1231" t="b">
        <v>0</v>
      </c>
      <c r="M1231">
        <v>114</v>
      </c>
      <c r="N1231" t="b">
        <v>1</v>
      </c>
      <c r="O1231">
        <f t="shared" si="77"/>
        <v>114</v>
      </c>
      <c r="P1231" s="11">
        <f t="shared" si="79"/>
        <v>39.869999999999997</v>
      </c>
      <c r="Q1231" s="13" t="s">
        <v>8274</v>
      </c>
      <c r="R1231" s="11" t="s">
        <v>8275</v>
      </c>
      <c r="S1231" s="11">
        <f t="shared" si="78"/>
        <v>2014</v>
      </c>
    </row>
    <row r="1232" spans="1:19" ht="43.2" hidden="1" x14ac:dyDescent="0.55000000000000004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s="10">
        <f t="shared" si="76"/>
        <v>41572.492974537039</v>
      </c>
      <c r="L1232" t="b">
        <v>0</v>
      </c>
      <c r="M1232">
        <v>70</v>
      </c>
      <c r="N1232" t="b">
        <v>1</v>
      </c>
      <c r="O1232">
        <f t="shared" si="77"/>
        <v>101</v>
      </c>
      <c r="P1232" s="11">
        <f t="shared" si="79"/>
        <v>64.709999999999994</v>
      </c>
      <c r="Q1232" s="13" t="s">
        <v>8282</v>
      </c>
      <c r="R1232" s="11" t="s">
        <v>8303</v>
      </c>
      <c r="S1232" s="11">
        <f t="shared" si="78"/>
        <v>2013</v>
      </c>
    </row>
    <row r="1233" spans="1:19" ht="43.2" hidden="1" x14ac:dyDescent="0.55000000000000004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s="10">
        <f t="shared" si="76"/>
        <v>42570.702986111108</v>
      </c>
      <c r="L1233" t="b">
        <v>1</v>
      </c>
      <c r="M1233">
        <v>140</v>
      </c>
      <c r="N1233" t="b">
        <v>1</v>
      </c>
      <c r="O1233">
        <f t="shared" si="77"/>
        <v>174</v>
      </c>
      <c r="P1233" s="11">
        <f t="shared" si="79"/>
        <v>32.32</v>
      </c>
      <c r="Q1233" s="13" t="s">
        <v>8295</v>
      </c>
      <c r="R1233" s="11" t="s">
        <v>8296</v>
      </c>
      <c r="S1233" s="11">
        <f t="shared" si="78"/>
        <v>2016</v>
      </c>
    </row>
    <row r="1234" spans="1:19" ht="43.2" hidden="1" x14ac:dyDescent="0.55000000000000004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s="10">
        <f t="shared" si="76"/>
        <v>40248.834999999999</v>
      </c>
      <c r="L1234" t="b">
        <v>0</v>
      </c>
      <c r="M1234">
        <v>27</v>
      </c>
      <c r="N1234" t="b">
        <v>1</v>
      </c>
      <c r="O1234">
        <f t="shared" si="77"/>
        <v>100</v>
      </c>
      <c r="P1234" s="11">
        <f t="shared" si="79"/>
        <v>167.49</v>
      </c>
      <c r="Q1234" s="13" t="s">
        <v>8267</v>
      </c>
      <c r="R1234" s="11" t="s">
        <v>8269</v>
      </c>
      <c r="S1234" s="11">
        <f t="shared" si="78"/>
        <v>2010</v>
      </c>
    </row>
    <row r="1235" spans="1:19" ht="43.2" hidden="1" x14ac:dyDescent="0.55000000000000004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s="10">
        <f t="shared" si="76"/>
        <v>41953.091134259259</v>
      </c>
      <c r="L1235" t="b">
        <v>0</v>
      </c>
      <c r="M1235">
        <v>33</v>
      </c>
      <c r="N1235" t="b">
        <v>1</v>
      </c>
      <c r="O1235">
        <f t="shared" si="77"/>
        <v>113</v>
      </c>
      <c r="P1235" s="11">
        <f t="shared" si="79"/>
        <v>136.91</v>
      </c>
      <c r="Q1235" s="13" t="s">
        <v>8282</v>
      </c>
      <c r="R1235" s="11" t="s">
        <v>8311</v>
      </c>
      <c r="S1235" s="11">
        <f t="shared" si="78"/>
        <v>2014</v>
      </c>
    </row>
    <row r="1236" spans="1:19" ht="43.2" hidden="1" x14ac:dyDescent="0.55000000000000004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s="10">
        <f t="shared" si="76"/>
        <v>42208.680023148147</v>
      </c>
      <c r="L1236" t="b">
        <v>0</v>
      </c>
      <c r="M1236">
        <v>61</v>
      </c>
      <c r="N1236" t="b">
        <v>1</v>
      </c>
      <c r="O1236">
        <f t="shared" si="77"/>
        <v>100</v>
      </c>
      <c r="P1236" s="11">
        <f t="shared" si="79"/>
        <v>74.069999999999993</v>
      </c>
      <c r="Q1236" s="13" t="s">
        <v>8282</v>
      </c>
      <c r="R1236" s="11" t="s">
        <v>8311</v>
      </c>
      <c r="S1236" s="11">
        <f t="shared" si="78"/>
        <v>2015</v>
      </c>
    </row>
    <row r="1237" spans="1:19" ht="43.2" hidden="1" x14ac:dyDescent="0.55000000000000004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s="10">
        <f t="shared" si="76"/>
        <v>40999.645925925928</v>
      </c>
      <c r="L1237" t="b">
        <v>0</v>
      </c>
      <c r="M1237">
        <v>95</v>
      </c>
      <c r="N1237" t="b">
        <v>1</v>
      </c>
      <c r="O1237">
        <f t="shared" si="77"/>
        <v>113</v>
      </c>
      <c r="P1237" s="11">
        <f t="shared" si="79"/>
        <v>47.54</v>
      </c>
      <c r="Q1237" s="13" t="s">
        <v>8282</v>
      </c>
      <c r="R1237" s="11" t="s">
        <v>8286</v>
      </c>
      <c r="S1237" s="11">
        <f t="shared" si="78"/>
        <v>2012</v>
      </c>
    </row>
    <row r="1238" spans="1:19" ht="43.2" hidden="1" x14ac:dyDescent="0.55000000000000004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s="10">
        <f t="shared" si="76"/>
        <v>42208.84646990741</v>
      </c>
      <c r="L1238" t="b">
        <v>0</v>
      </c>
      <c r="M1238">
        <v>69</v>
      </c>
      <c r="N1238" t="b">
        <v>1</v>
      </c>
      <c r="O1238">
        <f t="shared" si="77"/>
        <v>100</v>
      </c>
      <c r="P1238" s="11">
        <f t="shared" si="79"/>
        <v>65.38</v>
      </c>
      <c r="Q1238" s="13" t="s">
        <v>8274</v>
      </c>
      <c r="R1238" s="11" t="s">
        <v>8275</v>
      </c>
      <c r="S1238" s="11">
        <f t="shared" si="78"/>
        <v>2015</v>
      </c>
    </row>
    <row r="1239" spans="1:19" ht="43.2" hidden="1" x14ac:dyDescent="0.55000000000000004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s="10">
        <f t="shared" si="76"/>
        <v>40730.878912037035</v>
      </c>
      <c r="L1239" t="b">
        <v>0</v>
      </c>
      <c r="M1239">
        <v>56</v>
      </c>
      <c r="N1239" t="b">
        <v>1</v>
      </c>
      <c r="O1239">
        <f t="shared" si="77"/>
        <v>113</v>
      </c>
      <c r="P1239" s="11">
        <f t="shared" si="79"/>
        <v>80.55</v>
      </c>
      <c r="Q1239" s="13" t="s">
        <v>8282</v>
      </c>
      <c r="R1239" s="11" t="s">
        <v>8286</v>
      </c>
      <c r="S1239" s="11">
        <f t="shared" si="78"/>
        <v>2011</v>
      </c>
    </row>
    <row r="1240" spans="1:19" ht="43.2" hidden="1" x14ac:dyDescent="0.55000000000000004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s="10">
        <f t="shared" si="76"/>
        <v>41962.100532407407</v>
      </c>
      <c r="L1240" t="b">
        <v>0</v>
      </c>
      <c r="M1240">
        <v>43</v>
      </c>
      <c r="N1240" t="b">
        <v>1</v>
      </c>
      <c r="O1240">
        <f t="shared" si="77"/>
        <v>100</v>
      </c>
      <c r="P1240" s="11">
        <f t="shared" si="79"/>
        <v>104.65</v>
      </c>
      <c r="Q1240" s="13" t="s">
        <v>8282</v>
      </c>
      <c r="R1240" s="11" t="s">
        <v>8283</v>
      </c>
      <c r="S1240" s="11">
        <f t="shared" si="78"/>
        <v>2014</v>
      </c>
    </row>
    <row r="1241" spans="1:19" ht="43.2" hidden="1" x14ac:dyDescent="0.55000000000000004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s="10">
        <f t="shared" si="76"/>
        <v>42556.873020833329</v>
      </c>
      <c r="L1241" t="b">
        <v>0</v>
      </c>
      <c r="M1241">
        <v>31</v>
      </c>
      <c r="N1241" t="b">
        <v>1</v>
      </c>
      <c r="O1241">
        <f t="shared" si="77"/>
        <v>100</v>
      </c>
      <c r="P1241" s="11">
        <f t="shared" si="79"/>
        <v>145.16</v>
      </c>
      <c r="Q1241" s="13" t="s">
        <v>8274</v>
      </c>
      <c r="R1241" s="11" t="s">
        <v>8275</v>
      </c>
      <c r="S1241" s="11">
        <f t="shared" si="78"/>
        <v>2016</v>
      </c>
    </row>
    <row r="1242" spans="1:19" hidden="1" x14ac:dyDescent="0.55000000000000004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s="10">
        <f t="shared" si="76"/>
        <v>41939.810300925928</v>
      </c>
      <c r="L1242" t="b">
        <v>0</v>
      </c>
      <c r="M1242">
        <v>12</v>
      </c>
      <c r="N1242" t="b">
        <v>0</v>
      </c>
      <c r="O1242">
        <f t="shared" si="77"/>
        <v>36</v>
      </c>
      <c r="P1242" s="11">
        <f t="shared" si="79"/>
        <v>373.5</v>
      </c>
      <c r="Q1242" s="13" t="s">
        <v>8267</v>
      </c>
      <c r="R1242" s="11" t="s">
        <v>8271</v>
      </c>
      <c r="S1242" s="11">
        <f t="shared" si="78"/>
        <v>2014</v>
      </c>
    </row>
    <row r="1243" spans="1:19" ht="43.2" hidden="1" x14ac:dyDescent="0.55000000000000004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s="10">
        <f t="shared" si="76"/>
        <v>40956.066087962965</v>
      </c>
      <c r="L1243" t="b">
        <v>0</v>
      </c>
      <c r="M1243">
        <v>72</v>
      </c>
      <c r="N1243" t="b">
        <v>1</v>
      </c>
      <c r="O1243">
        <f t="shared" si="77"/>
        <v>111</v>
      </c>
      <c r="P1243" s="11">
        <f t="shared" si="79"/>
        <v>61.9</v>
      </c>
      <c r="Q1243" s="13" t="s">
        <v>8282</v>
      </c>
      <c r="R1243" s="11" t="s">
        <v>8287</v>
      </c>
      <c r="S1243" s="11">
        <f t="shared" si="78"/>
        <v>2012</v>
      </c>
    </row>
    <row r="1244" spans="1:19" ht="28.8" hidden="1" x14ac:dyDescent="0.55000000000000004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s="10">
        <f t="shared" si="76"/>
        <v>42420.019097222219</v>
      </c>
      <c r="L1244" t="b">
        <v>0</v>
      </c>
      <c r="M1244">
        <v>61</v>
      </c>
      <c r="N1244" t="b">
        <v>1</v>
      </c>
      <c r="O1244">
        <f t="shared" si="77"/>
        <v>127</v>
      </c>
      <c r="P1244" s="11">
        <f t="shared" si="79"/>
        <v>72.95</v>
      </c>
      <c r="Q1244" s="13" t="s">
        <v>8274</v>
      </c>
      <c r="R1244" s="11" t="s">
        <v>8275</v>
      </c>
      <c r="S1244" s="11">
        <f t="shared" si="78"/>
        <v>2016</v>
      </c>
    </row>
    <row r="1245" spans="1:19" ht="43.2" hidden="1" x14ac:dyDescent="0.55000000000000004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s="10">
        <f t="shared" si="76"/>
        <v>41941.75203703704</v>
      </c>
      <c r="L1245" t="b">
        <v>0</v>
      </c>
      <c r="M1245">
        <v>65</v>
      </c>
      <c r="N1245" t="b">
        <v>1</v>
      </c>
      <c r="O1245">
        <f t="shared" si="77"/>
        <v>111</v>
      </c>
      <c r="P1245" s="11">
        <f t="shared" si="79"/>
        <v>68.349999999999994</v>
      </c>
      <c r="Q1245" s="13" t="s">
        <v>8274</v>
      </c>
      <c r="R1245" s="11" t="s">
        <v>8275</v>
      </c>
      <c r="S1245" s="11">
        <f t="shared" si="78"/>
        <v>2014</v>
      </c>
    </row>
    <row r="1246" spans="1:19" ht="43.2" hidden="1" x14ac:dyDescent="0.55000000000000004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s="10">
        <f t="shared" si="76"/>
        <v>42311.711979166663</v>
      </c>
      <c r="L1246" t="b">
        <v>1</v>
      </c>
      <c r="M1246">
        <v>63</v>
      </c>
      <c r="N1246" t="b">
        <v>1</v>
      </c>
      <c r="O1246">
        <f t="shared" si="77"/>
        <v>164</v>
      </c>
      <c r="P1246" s="11">
        <f t="shared" si="79"/>
        <v>70.290000000000006</v>
      </c>
      <c r="Q1246" s="13" t="s">
        <v>8274</v>
      </c>
      <c r="R1246" s="11" t="s">
        <v>8275</v>
      </c>
      <c r="S1246" s="11">
        <f t="shared" si="78"/>
        <v>2015</v>
      </c>
    </row>
    <row r="1247" spans="1:19" ht="28.8" hidden="1" x14ac:dyDescent="0.55000000000000004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s="10">
        <f t="shared" si="76"/>
        <v>42182.108252314814</v>
      </c>
      <c r="L1247" t="b">
        <v>0</v>
      </c>
      <c r="M1247">
        <v>88</v>
      </c>
      <c r="N1247" t="b">
        <v>1</v>
      </c>
      <c r="O1247">
        <f t="shared" si="77"/>
        <v>110</v>
      </c>
      <c r="P1247" s="11">
        <f t="shared" si="79"/>
        <v>50.11</v>
      </c>
      <c r="Q1247" s="13" t="s">
        <v>8274</v>
      </c>
      <c r="R1247" s="11" t="s">
        <v>8316</v>
      </c>
      <c r="S1247" s="11">
        <f t="shared" si="78"/>
        <v>2015</v>
      </c>
    </row>
    <row r="1248" spans="1:19" ht="43.2" hidden="1" x14ac:dyDescent="0.55000000000000004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s="10">
        <f t="shared" si="76"/>
        <v>42465.491435185191</v>
      </c>
      <c r="L1248" t="b">
        <v>0</v>
      </c>
      <c r="M1248">
        <v>89</v>
      </c>
      <c r="N1248" t="b">
        <v>1</v>
      </c>
      <c r="O1248">
        <f t="shared" si="77"/>
        <v>103</v>
      </c>
      <c r="P1248" s="11">
        <f t="shared" si="79"/>
        <v>49.55</v>
      </c>
      <c r="Q1248" s="13" t="s">
        <v>8274</v>
      </c>
      <c r="R1248" s="11" t="s">
        <v>8275</v>
      </c>
      <c r="S1248" s="11">
        <f t="shared" si="78"/>
        <v>2016</v>
      </c>
    </row>
    <row r="1249" spans="1:19" ht="43.2" hidden="1" x14ac:dyDescent="0.55000000000000004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s="10">
        <f t="shared" si="76"/>
        <v>42466.303715277783</v>
      </c>
      <c r="L1249" t="b">
        <v>0</v>
      </c>
      <c r="M1249">
        <v>89</v>
      </c>
      <c r="N1249" t="b">
        <v>1</v>
      </c>
      <c r="O1249">
        <f t="shared" si="77"/>
        <v>110</v>
      </c>
      <c r="P1249" s="11">
        <f t="shared" si="79"/>
        <v>49.44</v>
      </c>
      <c r="Q1249" s="13" t="s">
        <v>8274</v>
      </c>
      <c r="R1249" s="11" t="s">
        <v>8275</v>
      </c>
      <c r="S1249" s="11">
        <f t="shared" si="78"/>
        <v>2016</v>
      </c>
    </row>
    <row r="1250" spans="1:19" ht="43.2" hidden="1" x14ac:dyDescent="0.55000000000000004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s="10">
        <f t="shared" si="76"/>
        <v>42570.110243055555</v>
      </c>
      <c r="L1250" t="b">
        <v>0</v>
      </c>
      <c r="M1250">
        <v>23</v>
      </c>
      <c r="N1250" t="b">
        <v>1</v>
      </c>
      <c r="O1250">
        <f t="shared" si="77"/>
        <v>147</v>
      </c>
      <c r="P1250" s="11">
        <f t="shared" si="79"/>
        <v>191.13</v>
      </c>
      <c r="Q1250" s="13" t="s">
        <v>8274</v>
      </c>
      <c r="R1250" s="11" t="s">
        <v>8314</v>
      </c>
      <c r="S1250" s="11">
        <f t="shared" si="78"/>
        <v>2016</v>
      </c>
    </row>
    <row r="1251" spans="1:19" ht="43.2" hidden="1" x14ac:dyDescent="0.55000000000000004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s="10">
        <f t="shared" si="76"/>
        <v>41013.787569444445</v>
      </c>
      <c r="L1251" t="b">
        <v>1</v>
      </c>
      <c r="M1251">
        <v>77</v>
      </c>
      <c r="N1251" t="b">
        <v>1</v>
      </c>
      <c r="O1251">
        <f t="shared" si="77"/>
        <v>126</v>
      </c>
      <c r="P1251" s="11">
        <f t="shared" si="79"/>
        <v>57.08</v>
      </c>
      <c r="Q1251" s="13" t="s">
        <v>8267</v>
      </c>
      <c r="R1251" s="11" t="s">
        <v>8272</v>
      </c>
      <c r="S1251" s="11">
        <f t="shared" si="78"/>
        <v>2012</v>
      </c>
    </row>
    <row r="1252" spans="1:19" ht="43.2" hidden="1" x14ac:dyDescent="0.55000000000000004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s="10">
        <f t="shared" si="76"/>
        <v>42563.932951388888</v>
      </c>
      <c r="L1252" t="b">
        <v>0</v>
      </c>
      <c r="M1252">
        <v>47</v>
      </c>
      <c r="N1252" t="b">
        <v>1</v>
      </c>
      <c r="O1252">
        <f t="shared" si="77"/>
        <v>110</v>
      </c>
      <c r="P1252" s="11">
        <f t="shared" si="79"/>
        <v>93.4</v>
      </c>
      <c r="Q1252" s="13" t="s">
        <v>8267</v>
      </c>
      <c r="R1252" s="11" t="s">
        <v>8268</v>
      </c>
      <c r="S1252" s="11">
        <f t="shared" si="78"/>
        <v>2016</v>
      </c>
    </row>
    <row r="1253" spans="1:19" ht="43.2" hidden="1" x14ac:dyDescent="0.55000000000000004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s="10">
        <f t="shared" si="76"/>
        <v>41902.874432870369</v>
      </c>
      <c r="L1253" t="b">
        <v>1</v>
      </c>
      <c r="M1253">
        <v>159</v>
      </c>
      <c r="N1253" t="b">
        <v>1</v>
      </c>
      <c r="O1253">
        <f t="shared" si="77"/>
        <v>878</v>
      </c>
      <c r="P1253" s="11">
        <f t="shared" si="79"/>
        <v>27.6</v>
      </c>
      <c r="Q1253" s="13" t="s">
        <v>8276</v>
      </c>
      <c r="R1253" s="11" t="s">
        <v>8312</v>
      </c>
      <c r="S1253" s="11">
        <f t="shared" si="78"/>
        <v>2014</v>
      </c>
    </row>
    <row r="1254" spans="1:19" ht="43.2" hidden="1" x14ac:dyDescent="0.55000000000000004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s="10">
        <f t="shared" si="76"/>
        <v>41844.771793981483</v>
      </c>
      <c r="L1254" t="b">
        <v>0</v>
      </c>
      <c r="M1254">
        <v>65</v>
      </c>
      <c r="N1254" t="b">
        <v>1</v>
      </c>
      <c r="O1254">
        <f t="shared" si="77"/>
        <v>219</v>
      </c>
      <c r="P1254" s="11">
        <f t="shared" si="79"/>
        <v>67.260000000000005</v>
      </c>
      <c r="Q1254" s="13" t="s">
        <v>8276</v>
      </c>
      <c r="R1254" s="11" t="s">
        <v>8306</v>
      </c>
      <c r="S1254" s="11">
        <f t="shared" si="78"/>
        <v>2014</v>
      </c>
    </row>
    <row r="1255" spans="1:19" ht="43.2" hidden="1" x14ac:dyDescent="0.55000000000000004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s="10">
        <f t="shared" si="76"/>
        <v>42064.652673611112</v>
      </c>
      <c r="L1255" t="b">
        <v>0</v>
      </c>
      <c r="M1255">
        <v>42</v>
      </c>
      <c r="N1255" t="b">
        <v>1</v>
      </c>
      <c r="O1255">
        <f t="shared" si="77"/>
        <v>146</v>
      </c>
      <c r="P1255" s="11">
        <f t="shared" si="79"/>
        <v>104.07</v>
      </c>
      <c r="Q1255" s="13" t="s">
        <v>8274</v>
      </c>
      <c r="R1255" s="11" t="s">
        <v>8275</v>
      </c>
      <c r="S1255" s="11">
        <f t="shared" si="78"/>
        <v>2015</v>
      </c>
    </row>
    <row r="1256" spans="1:19" ht="43.2" hidden="1" x14ac:dyDescent="0.55000000000000004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s="10">
        <f t="shared" si="76"/>
        <v>42198.559479166666</v>
      </c>
      <c r="L1256" t="b">
        <v>0</v>
      </c>
      <c r="M1256">
        <v>39</v>
      </c>
      <c r="N1256" t="b">
        <v>0</v>
      </c>
      <c r="O1256">
        <f t="shared" si="77"/>
        <v>17</v>
      </c>
      <c r="P1256" s="11">
        <f t="shared" si="79"/>
        <v>111.41</v>
      </c>
      <c r="Q1256" s="13" t="s">
        <v>8276</v>
      </c>
      <c r="R1256" s="11" t="s">
        <v>8277</v>
      </c>
      <c r="S1256" s="11">
        <f t="shared" si="78"/>
        <v>2015</v>
      </c>
    </row>
    <row r="1257" spans="1:19" ht="43.2" hidden="1" x14ac:dyDescent="0.55000000000000004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s="10">
        <f t="shared" si="76"/>
        <v>42160.735208333332</v>
      </c>
      <c r="L1257" t="b">
        <v>0</v>
      </c>
      <c r="M1257">
        <v>63</v>
      </c>
      <c r="N1257" t="b">
        <v>1</v>
      </c>
      <c r="O1257">
        <f t="shared" si="77"/>
        <v>124</v>
      </c>
      <c r="P1257" s="11">
        <f t="shared" si="79"/>
        <v>68.94</v>
      </c>
      <c r="Q1257" s="13" t="s">
        <v>8282</v>
      </c>
      <c r="R1257" s="11" t="s">
        <v>8283</v>
      </c>
      <c r="S1257" s="11">
        <f t="shared" si="78"/>
        <v>2015</v>
      </c>
    </row>
    <row r="1258" spans="1:19" ht="28.8" hidden="1" x14ac:dyDescent="0.55000000000000004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s="10">
        <f t="shared" si="76"/>
        <v>41344.662858796299</v>
      </c>
      <c r="L1258" t="b">
        <v>1</v>
      </c>
      <c r="M1258">
        <v>150</v>
      </c>
      <c r="N1258" t="b">
        <v>1</v>
      </c>
      <c r="O1258">
        <f t="shared" si="77"/>
        <v>109</v>
      </c>
      <c r="P1258" s="11">
        <f t="shared" si="79"/>
        <v>28.94</v>
      </c>
      <c r="Q1258" s="13" t="s">
        <v>8279</v>
      </c>
      <c r="R1258" s="11" t="s">
        <v>8299</v>
      </c>
      <c r="S1258" s="11">
        <f t="shared" si="78"/>
        <v>2013</v>
      </c>
    </row>
    <row r="1259" spans="1:19" ht="43.2" hidden="1" x14ac:dyDescent="0.55000000000000004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s="10">
        <f t="shared" si="76"/>
        <v>42169.814340277779</v>
      </c>
      <c r="L1259" t="b">
        <v>0</v>
      </c>
      <c r="M1259">
        <v>32</v>
      </c>
      <c r="N1259" t="b">
        <v>1</v>
      </c>
      <c r="O1259">
        <f t="shared" si="77"/>
        <v>124</v>
      </c>
      <c r="P1259" s="11">
        <f t="shared" si="79"/>
        <v>135.63</v>
      </c>
      <c r="Q1259" s="13" t="s">
        <v>8274</v>
      </c>
      <c r="R1259" s="11" t="s">
        <v>8275</v>
      </c>
      <c r="S1259" s="11">
        <f t="shared" si="78"/>
        <v>2015</v>
      </c>
    </row>
    <row r="1260" spans="1:19" ht="43.2" hidden="1" x14ac:dyDescent="0.55000000000000004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s="10">
        <f t="shared" si="76"/>
        <v>40987.977060185185</v>
      </c>
      <c r="L1260" t="b">
        <v>0</v>
      </c>
      <c r="M1260">
        <v>43</v>
      </c>
      <c r="N1260" t="b">
        <v>1</v>
      </c>
      <c r="O1260">
        <f t="shared" si="77"/>
        <v>173</v>
      </c>
      <c r="P1260" s="11">
        <f t="shared" si="79"/>
        <v>100.47</v>
      </c>
      <c r="Q1260" s="13" t="s">
        <v>8282</v>
      </c>
      <c r="R1260" s="11" t="s">
        <v>8283</v>
      </c>
      <c r="S1260" s="11">
        <f t="shared" si="78"/>
        <v>2012</v>
      </c>
    </row>
    <row r="1261" spans="1:19" ht="43.2" hidden="1" x14ac:dyDescent="0.55000000000000004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s="10">
        <f t="shared" si="76"/>
        <v>41135.679791666669</v>
      </c>
      <c r="L1261" t="b">
        <v>0</v>
      </c>
      <c r="M1261">
        <v>39</v>
      </c>
      <c r="N1261" t="b">
        <v>0</v>
      </c>
      <c r="O1261">
        <f t="shared" si="77"/>
        <v>22</v>
      </c>
      <c r="P1261" s="11">
        <f t="shared" si="79"/>
        <v>110.64</v>
      </c>
      <c r="Q1261" s="13" t="s">
        <v>8267</v>
      </c>
      <c r="R1261" s="11" t="s">
        <v>8273</v>
      </c>
      <c r="S1261" s="11">
        <f t="shared" si="78"/>
        <v>2012</v>
      </c>
    </row>
    <row r="1262" spans="1:19" ht="43.2" hidden="1" x14ac:dyDescent="0.55000000000000004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s="10">
        <f t="shared" si="76"/>
        <v>41682.0705787037</v>
      </c>
      <c r="L1262" t="b">
        <v>0</v>
      </c>
      <c r="M1262">
        <v>82</v>
      </c>
      <c r="N1262" t="b">
        <v>1</v>
      </c>
      <c r="O1262">
        <f t="shared" si="77"/>
        <v>127</v>
      </c>
      <c r="P1262" s="11">
        <f t="shared" si="79"/>
        <v>52.6</v>
      </c>
      <c r="Q1262" s="13" t="s">
        <v>8282</v>
      </c>
      <c r="R1262" s="11" t="s">
        <v>8303</v>
      </c>
      <c r="S1262" s="11">
        <f t="shared" si="78"/>
        <v>2014</v>
      </c>
    </row>
    <row r="1263" spans="1:19" ht="43.2" hidden="1" x14ac:dyDescent="0.55000000000000004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s="10">
        <f t="shared" si="76"/>
        <v>42083.895532407405</v>
      </c>
      <c r="L1263" t="b">
        <v>0</v>
      </c>
      <c r="M1263">
        <v>46</v>
      </c>
      <c r="N1263" t="b">
        <v>1</v>
      </c>
      <c r="O1263">
        <f t="shared" si="77"/>
        <v>123</v>
      </c>
      <c r="P1263" s="11">
        <f t="shared" si="79"/>
        <v>93.7</v>
      </c>
      <c r="Q1263" s="13" t="s">
        <v>8276</v>
      </c>
      <c r="R1263" s="11" t="s">
        <v>8313</v>
      </c>
      <c r="S1263" s="11">
        <f t="shared" si="78"/>
        <v>2015</v>
      </c>
    </row>
    <row r="1264" spans="1:19" ht="28.8" hidden="1" x14ac:dyDescent="0.55000000000000004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s="10">
        <f t="shared" si="76"/>
        <v>42026.370717592596</v>
      </c>
      <c r="L1264" t="b">
        <v>0</v>
      </c>
      <c r="M1264">
        <v>410</v>
      </c>
      <c r="N1264" t="b">
        <v>1</v>
      </c>
      <c r="O1264">
        <f t="shared" si="77"/>
        <v>168</v>
      </c>
      <c r="P1264" s="11">
        <f t="shared" si="79"/>
        <v>10.51</v>
      </c>
      <c r="Q1264" s="13" t="s">
        <v>8276</v>
      </c>
      <c r="R1264" s="11" t="s">
        <v>8306</v>
      </c>
      <c r="S1264" s="11">
        <f t="shared" si="78"/>
        <v>2015</v>
      </c>
    </row>
    <row r="1265" spans="1:19" ht="43.2" hidden="1" x14ac:dyDescent="0.55000000000000004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s="10">
        <f t="shared" si="76"/>
        <v>41772.727893518517</v>
      </c>
      <c r="L1265" t="b">
        <v>0</v>
      </c>
      <c r="M1265">
        <v>58</v>
      </c>
      <c r="N1265" t="b">
        <v>1</v>
      </c>
      <c r="O1265">
        <f t="shared" si="77"/>
        <v>108</v>
      </c>
      <c r="P1265" s="11">
        <f t="shared" si="79"/>
        <v>74.239999999999995</v>
      </c>
      <c r="Q1265" s="13" t="s">
        <v>8274</v>
      </c>
      <c r="R1265" s="11" t="s">
        <v>8316</v>
      </c>
      <c r="S1265" s="11">
        <f t="shared" si="78"/>
        <v>2014</v>
      </c>
    </row>
    <row r="1266" spans="1:19" ht="43.2" hidden="1" x14ac:dyDescent="0.55000000000000004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s="10">
        <f t="shared" si="76"/>
        <v>42270.875706018516</v>
      </c>
      <c r="L1266" t="b">
        <v>0</v>
      </c>
      <c r="M1266">
        <v>105</v>
      </c>
      <c r="N1266" t="b">
        <v>0</v>
      </c>
      <c r="O1266">
        <f t="shared" si="77"/>
        <v>43</v>
      </c>
      <c r="P1266" s="11">
        <f t="shared" si="79"/>
        <v>40.98</v>
      </c>
      <c r="Q1266" s="13" t="s">
        <v>8276</v>
      </c>
      <c r="R1266" s="11" t="s">
        <v>8305</v>
      </c>
      <c r="S1266" s="11">
        <f t="shared" si="78"/>
        <v>2015</v>
      </c>
    </row>
    <row r="1267" spans="1:19" ht="43.2" hidden="1" x14ac:dyDescent="0.55000000000000004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s="10">
        <f t="shared" si="76"/>
        <v>42611.801412037035</v>
      </c>
      <c r="L1267" t="b">
        <v>1</v>
      </c>
      <c r="M1267">
        <v>21</v>
      </c>
      <c r="N1267" t="b">
        <v>1</v>
      </c>
      <c r="O1267">
        <f t="shared" si="77"/>
        <v>107</v>
      </c>
      <c r="P1267" s="11">
        <f t="shared" si="79"/>
        <v>204.57</v>
      </c>
      <c r="Q1267" s="13" t="s">
        <v>8274</v>
      </c>
      <c r="R1267" s="11" t="s">
        <v>8275</v>
      </c>
      <c r="S1267" s="11">
        <f t="shared" si="78"/>
        <v>2016</v>
      </c>
    </row>
    <row r="1268" spans="1:19" ht="43.2" hidden="1" x14ac:dyDescent="0.55000000000000004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s="10">
        <f t="shared" si="76"/>
        <v>42217.834525462968</v>
      </c>
      <c r="L1268" t="b">
        <v>0</v>
      </c>
      <c r="M1268">
        <v>81</v>
      </c>
      <c r="N1268" t="b">
        <v>1</v>
      </c>
      <c r="O1268">
        <f t="shared" si="77"/>
        <v>107</v>
      </c>
      <c r="P1268" s="11">
        <f t="shared" si="79"/>
        <v>52.96</v>
      </c>
      <c r="Q1268" s="13" t="s">
        <v>8282</v>
      </c>
      <c r="R1268" s="11" t="s">
        <v>8311</v>
      </c>
      <c r="S1268" s="11">
        <f t="shared" si="78"/>
        <v>2015</v>
      </c>
    </row>
    <row r="1269" spans="1:19" ht="28.8" hidden="1" x14ac:dyDescent="0.55000000000000004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s="10">
        <f t="shared" si="76"/>
        <v>41914.917858796296</v>
      </c>
      <c r="L1269" t="b">
        <v>0</v>
      </c>
      <c r="M1269">
        <v>43</v>
      </c>
      <c r="N1269" t="b">
        <v>1</v>
      </c>
      <c r="O1269">
        <f t="shared" si="77"/>
        <v>107</v>
      </c>
      <c r="P1269" s="11">
        <f t="shared" si="79"/>
        <v>99.53</v>
      </c>
      <c r="Q1269" s="13" t="s">
        <v>8282</v>
      </c>
      <c r="R1269" s="11" t="s">
        <v>8283</v>
      </c>
      <c r="S1269" s="11">
        <f t="shared" si="78"/>
        <v>2014</v>
      </c>
    </row>
    <row r="1270" spans="1:19" ht="43.2" hidden="1" x14ac:dyDescent="0.55000000000000004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s="10">
        <f t="shared" si="76"/>
        <v>42452.876909722225</v>
      </c>
      <c r="L1270" t="b">
        <v>0</v>
      </c>
      <c r="M1270">
        <v>57</v>
      </c>
      <c r="N1270" t="b">
        <v>1</v>
      </c>
      <c r="O1270">
        <f t="shared" si="77"/>
        <v>122</v>
      </c>
      <c r="P1270" s="11">
        <f t="shared" si="79"/>
        <v>75.09</v>
      </c>
      <c r="Q1270" s="13" t="s">
        <v>8274</v>
      </c>
      <c r="R1270" s="11" t="s">
        <v>8275</v>
      </c>
      <c r="S1270" s="11">
        <f t="shared" si="78"/>
        <v>2016</v>
      </c>
    </row>
    <row r="1271" spans="1:19" ht="28.8" hidden="1" x14ac:dyDescent="0.55000000000000004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s="10">
        <f t="shared" si="76"/>
        <v>41370.292303240742</v>
      </c>
      <c r="L1271" t="b">
        <v>1</v>
      </c>
      <c r="M1271">
        <v>50</v>
      </c>
      <c r="N1271" t="b">
        <v>1</v>
      </c>
      <c r="O1271">
        <f t="shared" si="77"/>
        <v>122</v>
      </c>
      <c r="P1271" s="11">
        <f t="shared" si="79"/>
        <v>85.5</v>
      </c>
      <c r="Q1271" s="13" t="s">
        <v>8282</v>
      </c>
      <c r="R1271" s="11" t="s">
        <v>8283</v>
      </c>
      <c r="S1271" s="11">
        <f t="shared" si="78"/>
        <v>2013</v>
      </c>
    </row>
    <row r="1272" spans="1:19" ht="28.8" hidden="1" x14ac:dyDescent="0.55000000000000004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s="10">
        <f t="shared" si="76"/>
        <v>42160.708530092597</v>
      </c>
      <c r="L1272" t="b">
        <v>0</v>
      </c>
      <c r="M1272">
        <v>40</v>
      </c>
      <c r="N1272" t="b">
        <v>1</v>
      </c>
      <c r="O1272">
        <f t="shared" si="77"/>
        <v>107</v>
      </c>
      <c r="P1272" s="11">
        <f t="shared" si="79"/>
        <v>106.53</v>
      </c>
      <c r="Q1272" s="13" t="s">
        <v>8282</v>
      </c>
      <c r="R1272" s="11" t="s">
        <v>8286</v>
      </c>
      <c r="S1272" s="11">
        <f t="shared" si="78"/>
        <v>2015</v>
      </c>
    </row>
    <row r="1273" spans="1:19" ht="28.8" hidden="1" x14ac:dyDescent="0.55000000000000004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s="10">
        <f t="shared" si="76"/>
        <v>42746.057106481487</v>
      </c>
      <c r="L1273" t="b">
        <v>0</v>
      </c>
      <c r="M1273">
        <v>23</v>
      </c>
      <c r="N1273" t="b">
        <v>1</v>
      </c>
      <c r="O1273">
        <f t="shared" si="77"/>
        <v>106</v>
      </c>
      <c r="P1273" s="11">
        <f t="shared" si="79"/>
        <v>184.78</v>
      </c>
      <c r="Q1273" s="13" t="s">
        <v>8274</v>
      </c>
      <c r="R1273" s="11" t="s">
        <v>8275</v>
      </c>
      <c r="S1273" s="11">
        <f t="shared" si="78"/>
        <v>2017</v>
      </c>
    </row>
    <row r="1274" spans="1:19" ht="43.2" hidden="1" x14ac:dyDescent="0.55000000000000004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s="10">
        <f t="shared" si="76"/>
        <v>42188.467499999999</v>
      </c>
      <c r="L1274" t="b">
        <v>0</v>
      </c>
      <c r="M1274">
        <v>169</v>
      </c>
      <c r="N1274" t="b">
        <v>1</v>
      </c>
      <c r="O1274">
        <f t="shared" si="77"/>
        <v>142</v>
      </c>
      <c r="P1274" s="11">
        <f t="shared" si="79"/>
        <v>25.13</v>
      </c>
      <c r="Q1274" s="13" t="s">
        <v>8274</v>
      </c>
      <c r="R1274" s="11" t="s">
        <v>8275</v>
      </c>
      <c r="S1274" s="11">
        <f t="shared" si="78"/>
        <v>2015</v>
      </c>
    </row>
    <row r="1275" spans="1:19" ht="43.2" hidden="1" x14ac:dyDescent="0.55000000000000004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s="10">
        <f t="shared" si="76"/>
        <v>42141.95711805555</v>
      </c>
      <c r="L1275" t="b">
        <v>0</v>
      </c>
      <c r="M1275">
        <v>47</v>
      </c>
      <c r="N1275" t="b">
        <v>1</v>
      </c>
      <c r="O1275">
        <f t="shared" si="77"/>
        <v>106</v>
      </c>
      <c r="P1275" s="11">
        <f t="shared" si="79"/>
        <v>90.28</v>
      </c>
      <c r="Q1275" s="13" t="s">
        <v>8282</v>
      </c>
      <c r="R1275" s="11" t="s">
        <v>8283</v>
      </c>
      <c r="S1275" s="11">
        <f t="shared" si="78"/>
        <v>2015</v>
      </c>
    </row>
    <row r="1276" spans="1:19" ht="43.2" hidden="1" x14ac:dyDescent="0.55000000000000004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s="10">
        <f t="shared" si="76"/>
        <v>42163.29833333334</v>
      </c>
      <c r="L1276" t="b">
        <v>0</v>
      </c>
      <c r="M1276">
        <v>41</v>
      </c>
      <c r="N1276" t="b">
        <v>1</v>
      </c>
      <c r="O1276">
        <f t="shared" si="77"/>
        <v>101</v>
      </c>
      <c r="P1276" s="11">
        <f t="shared" si="79"/>
        <v>103.17</v>
      </c>
      <c r="Q1276" s="13" t="s">
        <v>8274</v>
      </c>
      <c r="R1276" s="11" t="s">
        <v>8314</v>
      </c>
      <c r="S1276" s="11">
        <f t="shared" si="78"/>
        <v>2015</v>
      </c>
    </row>
    <row r="1277" spans="1:19" ht="43.2" hidden="1" x14ac:dyDescent="0.55000000000000004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s="10">
        <f t="shared" si="76"/>
        <v>41719.887928240743</v>
      </c>
      <c r="L1277" t="b">
        <v>0</v>
      </c>
      <c r="M1277">
        <v>191</v>
      </c>
      <c r="N1277" t="b">
        <v>1</v>
      </c>
      <c r="O1277">
        <f t="shared" si="77"/>
        <v>384</v>
      </c>
      <c r="P1277" s="11">
        <f t="shared" si="79"/>
        <v>22.12</v>
      </c>
      <c r="Q1277" s="13" t="s">
        <v>8276</v>
      </c>
      <c r="R1277" s="11" t="s">
        <v>8306</v>
      </c>
      <c r="S1277" s="11">
        <f t="shared" si="78"/>
        <v>2014</v>
      </c>
    </row>
    <row r="1278" spans="1:19" ht="43.2" hidden="1" x14ac:dyDescent="0.55000000000000004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s="10">
        <f t="shared" si="76"/>
        <v>40939.02002314815</v>
      </c>
      <c r="L1278" t="b">
        <v>0</v>
      </c>
      <c r="M1278">
        <v>72</v>
      </c>
      <c r="N1278" t="b">
        <v>1</v>
      </c>
      <c r="O1278">
        <f t="shared" si="77"/>
        <v>121</v>
      </c>
      <c r="P1278" s="11">
        <f t="shared" si="79"/>
        <v>58.6</v>
      </c>
      <c r="Q1278" s="13" t="s">
        <v>8282</v>
      </c>
      <c r="R1278" s="11" t="s">
        <v>8286</v>
      </c>
      <c r="S1278" s="11">
        <f t="shared" si="78"/>
        <v>2012</v>
      </c>
    </row>
    <row r="1279" spans="1:19" ht="43.2" hidden="1" x14ac:dyDescent="0.55000000000000004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s="10">
        <f t="shared" si="76"/>
        <v>42430.839398148149</v>
      </c>
      <c r="L1279" t="b">
        <v>0</v>
      </c>
      <c r="M1279">
        <v>31</v>
      </c>
      <c r="N1279" t="b">
        <v>1</v>
      </c>
      <c r="O1279">
        <f t="shared" si="77"/>
        <v>105</v>
      </c>
      <c r="P1279" s="11">
        <f t="shared" si="79"/>
        <v>136</v>
      </c>
      <c r="Q1279" s="13" t="s">
        <v>8274</v>
      </c>
      <c r="R1279" s="11" t="s">
        <v>8275</v>
      </c>
      <c r="S1279" s="11">
        <f t="shared" si="78"/>
        <v>2016</v>
      </c>
    </row>
    <row r="1280" spans="1:19" ht="28.8" hidden="1" x14ac:dyDescent="0.55000000000000004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s="10">
        <f t="shared" si="76"/>
        <v>42759.628599537042</v>
      </c>
      <c r="L1280" t="b">
        <v>0</v>
      </c>
      <c r="M1280">
        <v>57</v>
      </c>
      <c r="N1280" t="b">
        <v>1</v>
      </c>
      <c r="O1280">
        <f t="shared" si="77"/>
        <v>105</v>
      </c>
      <c r="P1280" s="11">
        <f t="shared" si="79"/>
        <v>73.77</v>
      </c>
      <c r="Q1280" s="13" t="s">
        <v>8282</v>
      </c>
      <c r="R1280" s="11" t="s">
        <v>8283</v>
      </c>
      <c r="S1280" s="11">
        <f t="shared" si="78"/>
        <v>2017</v>
      </c>
    </row>
    <row r="1281" spans="1:19" ht="43.2" hidden="1" x14ac:dyDescent="0.55000000000000004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s="10">
        <f t="shared" si="76"/>
        <v>42515.439421296294</v>
      </c>
      <c r="L1281" t="b">
        <v>1</v>
      </c>
      <c r="M1281">
        <v>86</v>
      </c>
      <c r="N1281" t="b">
        <v>0</v>
      </c>
      <c r="O1281">
        <f t="shared" si="77"/>
        <v>22</v>
      </c>
      <c r="P1281" s="11">
        <f t="shared" si="79"/>
        <v>48.72</v>
      </c>
      <c r="Q1281" s="13" t="s">
        <v>8295</v>
      </c>
      <c r="R1281" s="11" t="s">
        <v>8296</v>
      </c>
      <c r="S1281" s="11">
        <f t="shared" si="78"/>
        <v>2016</v>
      </c>
    </row>
    <row r="1282" spans="1:19" ht="43.2" hidden="1" x14ac:dyDescent="0.55000000000000004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s="10">
        <f t="shared" ref="K1282:K1345" si="80">(((J1282/60)/60)/24)+DATE(1970,1,1)</f>
        <v>42128.820231481484</v>
      </c>
      <c r="L1282" t="b">
        <v>0</v>
      </c>
      <c r="M1282">
        <v>98</v>
      </c>
      <c r="N1282" t="b">
        <v>1</v>
      </c>
      <c r="O1282">
        <f t="shared" ref="O1282:O1345" si="81">ROUND(E1282/D1282*100,0)</f>
        <v>105</v>
      </c>
      <c r="P1282" s="11">
        <f t="shared" si="79"/>
        <v>42.72</v>
      </c>
      <c r="Q1282" s="13" t="s">
        <v>8282</v>
      </c>
      <c r="R1282" s="11" t="s">
        <v>8284</v>
      </c>
      <c r="S1282" s="11">
        <f t="shared" ref="S1282:S1345" si="82">YEAR(K1282)</f>
        <v>2015</v>
      </c>
    </row>
    <row r="1283" spans="1:19" ht="43.2" hidden="1" x14ac:dyDescent="0.55000000000000004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s="10">
        <f t="shared" si="80"/>
        <v>40564.649456018517</v>
      </c>
      <c r="L1283" t="b">
        <v>0</v>
      </c>
      <c r="M1283">
        <v>93</v>
      </c>
      <c r="N1283" t="b">
        <v>1</v>
      </c>
      <c r="O1283">
        <f t="shared" si="81"/>
        <v>119</v>
      </c>
      <c r="P1283" s="11">
        <f t="shared" ref="P1283:P1346" si="83">IFERROR(ROUND(E1283/M1283,2),0)</f>
        <v>44.96</v>
      </c>
      <c r="Q1283" s="13" t="s">
        <v>8282</v>
      </c>
      <c r="R1283" s="11" t="s">
        <v>8303</v>
      </c>
      <c r="S1283" s="11">
        <f t="shared" si="82"/>
        <v>2011</v>
      </c>
    </row>
    <row r="1284" spans="1:19" ht="43.2" hidden="1" x14ac:dyDescent="0.55000000000000004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s="10">
        <f t="shared" si="80"/>
        <v>40771.916701388887</v>
      </c>
      <c r="L1284" t="b">
        <v>0</v>
      </c>
      <c r="M1284">
        <v>90</v>
      </c>
      <c r="N1284" t="b">
        <v>1</v>
      </c>
      <c r="O1284">
        <f t="shared" si="81"/>
        <v>119</v>
      </c>
      <c r="P1284" s="11">
        <f t="shared" si="83"/>
        <v>46.4</v>
      </c>
      <c r="Q1284" s="13" t="s">
        <v>8282</v>
      </c>
      <c r="R1284" s="11" t="s">
        <v>8286</v>
      </c>
      <c r="S1284" s="11">
        <f t="shared" si="82"/>
        <v>2011</v>
      </c>
    </row>
    <row r="1285" spans="1:19" ht="43.2" hidden="1" x14ac:dyDescent="0.55000000000000004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s="10">
        <f t="shared" si="80"/>
        <v>41772.685393518521</v>
      </c>
      <c r="L1285" t="b">
        <v>0</v>
      </c>
      <c r="M1285">
        <v>67</v>
      </c>
      <c r="N1285" t="b">
        <v>1</v>
      </c>
      <c r="O1285">
        <f t="shared" si="81"/>
        <v>139</v>
      </c>
      <c r="P1285" s="11">
        <f t="shared" si="83"/>
        <v>62.33</v>
      </c>
      <c r="Q1285" s="13" t="s">
        <v>8274</v>
      </c>
      <c r="R1285" s="11" t="s">
        <v>8275</v>
      </c>
      <c r="S1285" s="11">
        <f t="shared" si="82"/>
        <v>2014</v>
      </c>
    </row>
    <row r="1286" spans="1:19" ht="43.2" hidden="1" x14ac:dyDescent="0.55000000000000004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s="10">
        <f t="shared" si="80"/>
        <v>41968.938993055555</v>
      </c>
      <c r="L1286" t="b">
        <v>0</v>
      </c>
      <c r="M1286">
        <v>24</v>
      </c>
      <c r="N1286" t="b">
        <v>0</v>
      </c>
      <c r="O1286">
        <f t="shared" si="81"/>
        <v>60</v>
      </c>
      <c r="P1286" s="11">
        <f t="shared" si="83"/>
        <v>174</v>
      </c>
      <c r="Q1286" s="13" t="s">
        <v>8274</v>
      </c>
      <c r="R1286" s="11" t="s">
        <v>8316</v>
      </c>
      <c r="S1286" s="11">
        <f t="shared" si="82"/>
        <v>2014</v>
      </c>
    </row>
    <row r="1287" spans="1:19" ht="57.6" hidden="1" x14ac:dyDescent="0.55000000000000004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s="10">
        <f t="shared" si="80"/>
        <v>40465.655266203699</v>
      </c>
      <c r="L1287" t="b">
        <v>1</v>
      </c>
      <c r="M1287">
        <v>66</v>
      </c>
      <c r="N1287" t="b">
        <v>1</v>
      </c>
      <c r="O1287">
        <f t="shared" si="81"/>
        <v>119</v>
      </c>
      <c r="P1287" s="11">
        <f t="shared" si="83"/>
        <v>63.18</v>
      </c>
      <c r="Q1287" s="13" t="s">
        <v>8282</v>
      </c>
      <c r="R1287" s="11" t="s">
        <v>8283</v>
      </c>
      <c r="S1287" s="11">
        <f t="shared" si="82"/>
        <v>2010</v>
      </c>
    </row>
    <row r="1288" spans="1:19" ht="43.2" hidden="1" x14ac:dyDescent="0.55000000000000004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s="10">
        <f t="shared" si="80"/>
        <v>40299.239953703705</v>
      </c>
      <c r="L1288" t="b">
        <v>0</v>
      </c>
      <c r="M1288">
        <v>89</v>
      </c>
      <c r="N1288" t="b">
        <v>1</v>
      </c>
      <c r="O1288">
        <f t="shared" si="81"/>
        <v>166</v>
      </c>
      <c r="P1288" s="11">
        <f t="shared" si="83"/>
        <v>46.65</v>
      </c>
      <c r="Q1288" s="13" t="s">
        <v>8282</v>
      </c>
      <c r="R1288" s="11" t="s">
        <v>8286</v>
      </c>
      <c r="S1288" s="11">
        <f t="shared" si="82"/>
        <v>2010</v>
      </c>
    </row>
    <row r="1289" spans="1:19" ht="43.2" hidden="1" x14ac:dyDescent="0.55000000000000004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s="10">
        <f t="shared" si="80"/>
        <v>41628.833680555559</v>
      </c>
      <c r="L1289" t="b">
        <v>0</v>
      </c>
      <c r="M1289">
        <v>52</v>
      </c>
      <c r="N1289" t="b">
        <v>1</v>
      </c>
      <c r="O1289">
        <f t="shared" si="81"/>
        <v>104</v>
      </c>
      <c r="P1289" s="11">
        <f t="shared" si="83"/>
        <v>79.83</v>
      </c>
      <c r="Q1289" s="13" t="s">
        <v>8282</v>
      </c>
      <c r="R1289" s="11" t="s">
        <v>8283</v>
      </c>
      <c r="S1289" s="11">
        <f t="shared" si="82"/>
        <v>2013</v>
      </c>
    </row>
    <row r="1290" spans="1:19" ht="43.2" hidden="1" x14ac:dyDescent="0.55000000000000004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s="10">
        <f t="shared" si="80"/>
        <v>41796.771597222221</v>
      </c>
      <c r="L1290" t="b">
        <v>0</v>
      </c>
      <c r="M1290">
        <v>80</v>
      </c>
      <c r="N1290" t="b">
        <v>1</v>
      </c>
      <c r="O1290">
        <f t="shared" si="81"/>
        <v>138</v>
      </c>
      <c r="P1290" s="11">
        <f t="shared" si="83"/>
        <v>51.88</v>
      </c>
      <c r="Q1290" s="13" t="s">
        <v>8274</v>
      </c>
      <c r="R1290" s="11" t="s">
        <v>8275</v>
      </c>
      <c r="S1290" s="11">
        <f t="shared" si="82"/>
        <v>2014</v>
      </c>
    </row>
    <row r="1291" spans="1:19" ht="43.2" hidden="1" x14ac:dyDescent="0.55000000000000004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s="10">
        <f t="shared" si="80"/>
        <v>42685.974004629628</v>
      </c>
      <c r="L1291" t="b">
        <v>0</v>
      </c>
      <c r="M1291">
        <v>38</v>
      </c>
      <c r="N1291" t="b">
        <v>1</v>
      </c>
      <c r="O1291">
        <f t="shared" si="81"/>
        <v>138</v>
      </c>
      <c r="P1291" s="11">
        <f t="shared" si="83"/>
        <v>109.08</v>
      </c>
      <c r="Q1291" s="13" t="s">
        <v>8274</v>
      </c>
      <c r="R1291" s="11" t="s">
        <v>8275</v>
      </c>
      <c r="S1291" s="11">
        <f t="shared" si="82"/>
        <v>2016</v>
      </c>
    </row>
    <row r="1292" spans="1:19" ht="28.8" hidden="1" x14ac:dyDescent="0.55000000000000004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s="10">
        <f t="shared" si="80"/>
        <v>41852.730219907404</v>
      </c>
      <c r="L1292" t="b">
        <v>1</v>
      </c>
      <c r="M1292">
        <v>54</v>
      </c>
      <c r="N1292" t="b">
        <v>1</v>
      </c>
      <c r="O1292">
        <f t="shared" si="81"/>
        <v>104</v>
      </c>
      <c r="P1292" s="11">
        <f t="shared" si="83"/>
        <v>76.67</v>
      </c>
      <c r="Q1292" s="13" t="s">
        <v>8282</v>
      </c>
      <c r="R1292" s="11" t="s">
        <v>8283</v>
      </c>
      <c r="S1292" s="11">
        <f t="shared" si="82"/>
        <v>2014</v>
      </c>
    </row>
    <row r="1293" spans="1:19" ht="57.6" hidden="1" x14ac:dyDescent="0.55000000000000004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s="10">
        <f t="shared" si="80"/>
        <v>42155.696793981479</v>
      </c>
      <c r="L1293" t="b">
        <v>1</v>
      </c>
      <c r="M1293">
        <v>113</v>
      </c>
      <c r="N1293" t="b">
        <v>1</v>
      </c>
      <c r="O1293">
        <f t="shared" si="81"/>
        <v>103</v>
      </c>
      <c r="P1293" s="11">
        <f t="shared" si="83"/>
        <v>36.61</v>
      </c>
      <c r="Q1293" s="13" t="s">
        <v>8274</v>
      </c>
      <c r="R1293" s="11" t="s">
        <v>8275</v>
      </c>
      <c r="S1293" s="11">
        <f t="shared" si="82"/>
        <v>2015</v>
      </c>
    </row>
    <row r="1294" spans="1:19" ht="43.2" hidden="1" x14ac:dyDescent="0.55000000000000004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s="10">
        <f t="shared" si="80"/>
        <v>41941.802384259259</v>
      </c>
      <c r="L1294" t="b">
        <v>1</v>
      </c>
      <c r="M1294">
        <v>73</v>
      </c>
      <c r="N1294" t="b">
        <v>1</v>
      </c>
      <c r="O1294">
        <f t="shared" si="81"/>
        <v>176</v>
      </c>
      <c r="P1294" s="11">
        <f t="shared" si="83"/>
        <v>56.64</v>
      </c>
      <c r="Q1294" s="13" t="s">
        <v>8295</v>
      </c>
      <c r="R1294" s="11" t="s">
        <v>8296</v>
      </c>
      <c r="S1294" s="11">
        <f t="shared" si="82"/>
        <v>2014</v>
      </c>
    </row>
    <row r="1295" spans="1:19" ht="43.2" hidden="1" x14ac:dyDescent="0.55000000000000004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s="10">
        <f t="shared" si="80"/>
        <v>42799.260428240741</v>
      </c>
      <c r="L1295" t="b">
        <v>0</v>
      </c>
      <c r="M1295">
        <v>64</v>
      </c>
      <c r="N1295" t="b">
        <v>0</v>
      </c>
      <c r="O1295">
        <f t="shared" si="81"/>
        <v>39</v>
      </c>
      <c r="P1295" s="11">
        <f t="shared" si="83"/>
        <v>64.53</v>
      </c>
      <c r="Q1295" s="13" t="s">
        <v>8293</v>
      </c>
      <c r="R1295" s="11" t="s">
        <v>8309</v>
      </c>
      <c r="S1295" s="11">
        <f t="shared" si="82"/>
        <v>2017</v>
      </c>
    </row>
    <row r="1296" spans="1:19" ht="43.2" hidden="1" x14ac:dyDescent="0.55000000000000004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s="10">
        <f t="shared" si="80"/>
        <v>41032.071134259262</v>
      </c>
      <c r="L1296" t="b">
        <v>1</v>
      </c>
      <c r="M1296">
        <v>82</v>
      </c>
      <c r="N1296" t="b">
        <v>1</v>
      </c>
      <c r="O1296">
        <f t="shared" si="81"/>
        <v>137</v>
      </c>
      <c r="P1296" s="11">
        <f t="shared" si="83"/>
        <v>50.29</v>
      </c>
      <c r="Q1296" s="13" t="s">
        <v>8267</v>
      </c>
      <c r="R1296" s="11" t="s">
        <v>8272</v>
      </c>
      <c r="S1296" s="11">
        <f t="shared" si="82"/>
        <v>2012</v>
      </c>
    </row>
    <row r="1297" spans="1:19" ht="43.2" hidden="1" x14ac:dyDescent="0.55000000000000004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s="10">
        <f t="shared" si="80"/>
        <v>42465.542905092589</v>
      </c>
      <c r="L1297" t="b">
        <v>0</v>
      </c>
      <c r="M1297">
        <v>63</v>
      </c>
      <c r="N1297" t="b">
        <v>1</v>
      </c>
      <c r="O1297">
        <f t="shared" si="81"/>
        <v>103</v>
      </c>
      <c r="P1297" s="11">
        <f t="shared" si="83"/>
        <v>65.38</v>
      </c>
      <c r="Q1297" s="13" t="s">
        <v>8282</v>
      </c>
      <c r="R1297" s="11" t="s">
        <v>8283</v>
      </c>
      <c r="S1297" s="11">
        <f t="shared" si="82"/>
        <v>2016</v>
      </c>
    </row>
    <row r="1298" spans="1:19" ht="43.2" hidden="1" x14ac:dyDescent="0.55000000000000004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s="10">
        <f t="shared" si="80"/>
        <v>41451.062905092593</v>
      </c>
      <c r="L1298" t="b">
        <v>0</v>
      </c>
      <c r="M1298">
        <v>66</v>
      </c>
      <c r="N1298" t="b">
        <v>1</v>
      </c>
      <c r="O1298">
        <f t="shared" si="81"/>
        <v>103</v>
      </c>
      <c r="P1298" s="11">
        <f t="shared" si="83"/>
        <v>62.17</v>
      </c>
      <c r="Q1298" s="13" t="s">
        <v>8282</v>
      </c>
      <c r="R1298" s="11" t="s">
        <v>8283</v>
      </c>
      <c r="S1298" s="11">
        <f t="shared" si="82"/>
        <v>2013</v>
      </c>
    </row>
    <row r="1299" spans="1:19" ht="43.2" hidden="1" x14ac:dyDescent="0.55000000000000004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s="10">
        <f t="shared" si="80"/>
        <v>42433.726168981477</v>
      </c>
      <c r="L1299" t="b">
        <v>0</v>
      </c>
      <c r="M1299">
        <v>92</v>
      </c>
      <c r="N1299" t="b">
        <v>0</v>
      </c>
      <c r="O1299">
        <f t="shared" si="81"/>
        <v>29</v>
      </c>
      <c r="P1299" s="11">
        <f t="shared" si="83"/>
        <v>44.48</v>
      </c>
      <c r="Q1299" s="13" t="s">
        <v>8295</v>
      </c>
      <c r="R1299" s="11" t="s">
        <v>8302</v>
      </c>
      <c r="S1299" s="11">
        <f t="shared" si="82"/>
        <v>2016</v>
      </c>
    </row>
    <row r="1300" spans="1:19" ht="43.2" hidden="1" x14ac:dyDescent="0.55000000000000004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s="10">
        <f t="shared" si="80"/>
        <v>42044.184988425928</v>
      </c>
      <c r="L1300" t="b">
        <v>0</v>
      </c>
      <c r="M1300">
        <v>48</v>
      </c>
      <c r="N1300" t="b">
        <v>1</v>
      </c>
      <c r="O1300">
        <f t="shared" si="81"/>
        <v>102</v>
      </c>
      <c r="P1300" s="11">
        <f t="shared" si="83"/>
        <v>85.21</v>
      </c>
      <c r="Q1300" s="13" t="s">
        <v>8274</v>
      </c>
      <c r="R1300" s="11" t="s">
        <v>8275</v>
      </c>
      <c r="S1300" s="11">
        <f t="shared" si="82"/>
        <v>2015</v>
      </c>
    </row>
    <row r="1301" spans="1:19" ht="43.2" hidden="1" x14ac:dyDescent="0.55000000000000004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s="10">
        <f t="shared" si="80"/>
        <v>41546.75105324074</v>
      </c>
      <c r="L1301" t="b">
        <v>0</v>
      </c>
      <c r="M1301">
        <v>71</v>
      </c>
      <c r="N1301" t="b">
        <v>1</v>
      </c>
      <c r="O1301">
        <f t="shared" si="81"/>
        <v>102</v>
      </c>
      <c r="P1301" s="11">
        <f t="shared" si="83"/>
        <v>57.54</v>
      </c>
      <c r="Q1301" s="13" t="s">
        <v>8282</v>
      </c>
      <c r="R1301" s="11" t="s">
        <v>8311</v>
      </c>
      <c r="S1301" s="11">
        <f t="shared" si="82"/>
        <v>2013</v>
      </c>
    </row>
    <row r="1302" spans="1:19" ht="43.2" hidden="1" x14ac:dyDescent="0.55000000000000004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s="10">
        <f t="shared" si="80"/>
        <v>42102.743773148148</v>
      </c>
      <c r="L1302" t="b">
        <v>0</v>
      </c>
      <c r="M1302">
        <v>88</v>
      </c>
      <c r="N1302" t="b">
        <v>1</v>
      </c>
      <c r="O1302">
        <f t="shared" si="81"/>
        <v>136</v>
      </c>
      <c r="P1302" s="11">
        <f t="shared" si="83"/>
        <v>46.42</v>
      </c>
      <c r="Q1302" s="13" t="s">
        <v>8274</v>
      </c>
      <c r="R1302" s="11" t="s">
        <v>8275</v>
      </c>
      <c r="S1302" s="11">
        <f t="shared" si="82"/>
        <v>2015</v>
      </c>
    </row>
    <row r="1303" spans="1:19" ht="43.2" hidden="1" x14ac:dyDescent="0.55000000000000004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s="10">
        <f t="shared" si="80"/>
        <v>42186.855879629627</v>
      </c>
      <c r="L1303" t="b">
        <v>0</v>
      </c>
      <c r="M1303">
        <v>20</v>
      </c>
      <c r="N1303" t="b">
        <v>1</v>
      </c>
      <c r="O1303">
        <f t="shared" si="81"/>
        <v>102</v>
      </c>
      <c r="P1303" s="11">
        <f t="shared" si="83"/>
        <v>204.05</v>
      </c>
      <c r="Q1303" s="13" t="s">
        <v>8274</v>
      </c>
      <c r="R1303" s="11" t="s">
        <v>8275</v>
      </c>
      <c r="S1303" s="11">
        <f t="shared" si="82"/>
        <v>2015</v>
      </c>
    </row>
    <row r="1304" spans="1:19" ht="43.2" hidden="1" x14ac:dyDescent="0.55000000000000004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s="10">
        <f t="shared" si="80"/>
        <v>41918.670115740737</v>
      </c>
      <c r="L1304" t="b">
        <v>1</v>
      </c>
      <c r="M1304">
        <v>67</v>
      </c>
      <c r="N1304" t="b">
        <v>1</v>
      </c>
      <c r="O1304">
        <f t="shared" si="81"/>
        <v>102</v>
      </c>
      <c r="P1304" s="11">
        <f t="shared" si="83"/>
        <v>60.87</v>
      </c>
      <c r="Q1304" s="13" t="s">
        <v>8293</v>
      </c>
      <c r="R1304" s="11" t="s">
        <v>8309</v>
      </c>
      <c r="S1304" s="11">
        <f t="shared" si="82"/>
        <v>2014</v>
      </c>
    </row>
    <row r="1305" spans="1:19" ht="43.2" hidden="1" x14ac:dyDescent="0.55000000000000004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s="10">
        <f t="shared" si="80"/>
        <v>41846.667326388888</v>
      </c>
      <c r="L1305" t="b">
        <v>0</v>
      </c>
      <c r="M1305">
        <v>48</v>
      </c>
      <c r="N1305" t="b">
        <v>1</v>
      </c>
      <c r="O1305">
        <f t="shared" si="81"/>
        <v>102</v>
      </c>
      <c r="P1305" s="11">
        <f t="shared" si="83"/>
        <v>84.85</v>
      </c>
      <c r="Q1305" s="13" t="s">
        <v>8274</v>
      </c>
      <c r="R1305" s="11" t="s">
        <v>8275</v>
      </c>
      <c r="S1305" s="11">
        <f t="shared" si="82"/>
        <v>2014</v>
      </c>
    </row>
    <row r="1306" spans="1:19" hidden="1" x14ac:dyDescent="0.55000000000000004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s="10">
        <f t="shared" si="80"/>
        <v>42568.759374999994</v>
      </c>
      <c r="L1306" t="b">
        <v>0</v>
      </c>
      <c r="M1306">
        <v>133</v>
      </c>
      <c r="N1306" t="b">
        <v>1</v>
      </c>
      <c r="O1306">
        <f t="shared" si="81"/>
        <v>203</v>
      </c>
      <c r="P1306" s="11">
        <f t="shared" si="83"/>
        <v>30.58</v>
      </c>
      <c r="Q1306" s="13" t="s">
        <v>8282</v>
      </c>
      <c r="R1306" s="11" t="s">
        <v>8283</v>
      </c>
      <c r="S1306" s="11">
        <f t="shared" si="82"/>
        <v>2016</v>
      </c>
    </row>
    <row r="1307" spans="1:19" ht="43.2" hidden="1" x14ac:dyDescent="0.55000000000000004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s="10">
        <f t="shared" si="80"/>
        <v>41766.617291666669</v>
      </c>
      <c r="L1307" t="b">
        <v>1</v>
      </c>
      <c r="M1307">
        <v>50</v>
      </c>
      <c r="N1307" t="b">
        <v>0</v>
      </c>
      <c r="O1307">
        <f t="shared" si="81"/>
        <v>41</v>
      </c>
      <c r="P1307" s="11">
        <f t="shared" si="83"/>
        <v>81.319999999999993</v>
      </c>
      <c r="Q1307" s="13" t="s">
        <v>8274</v>
      </c>
      <c r="R1307" s="11" t="s">
        <v>8275</v>
      </c>
      <c r="S1307" s="11">
        <f t="shared" si="82"/>
        <v>2014</v>
      </c>
    </row>
    <row r="1308" spans="1:19" ht="43.2" hidden="1" x14ac:dyDescent="0.55000000000000004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s="10">
        <f t="shared" si="80"/>
        <v>40750.340902777774</v>
      </c>
      <c r="L1308" t="b">
        <v>0</v>
      </c>
      <c r="M1308">
        <v>47</v>
      </c>
      <c r="N1308" t="b">
        <v>1</v>
      </c>
      <c r="O1308">
        <f t="shared" si="81"/>
        <v>102</v>
      </c>
      <c r="P1308" s="11">
        <f t="shared" si="83"/>
        <v>86.49</v>
      </c>
      <c r="Q1308" s="13" t="s">
        <v>8282</v>
      </c>
      <c r="R1308" s="11" t="s">
        <v>8283</v>
      </c>
      <c r="S1308" s="11">
        <f t="shared" si="82"/>
        <v>2011</v>
      </c>
    </row>
    <row r="1309" spans="1:19" ht="43.2" hidden="1" x14ac:dyDescent="0.55000000000000004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s="10">
        <f t="shared" si="80"/>
        <v>42004.703865740739</v>
      </c>
      <c r="L1309" t="b">
        <v>0</v>
      </c>
      <c r="M1309">
        <v>32</v>
      </c>
      <c r="N1309" t="b">
        <v>1</v>
      </c>
      <c r="O1309">
        <f t="shared" si="81"/>
        <v>101</v>
      </c>
      <c r="P1309" s="11">
        <f t="shared" si="83"/>
        <v>126.72</v>
      </c>
      <c r="Q1309" s="13" t="s">
        <v>8274</v>
      </c>
      <c r="R1309" s="11" t="s">
        <v>8316</v>
      </c>
      <c r="S1309" s="11">
        <f t="shared" si="82"/>
        <v>2014</v>
      </c>
    </row>
    <row r="1310" spans="1:19" ht="43.2" hidden="1" x14ac:dyDescent="0.55000000000000004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s="10">
        <f t="shared" si="80"/>
        <v>41884.056747685187</v>
      </c>
      <c r="L1310" t="b">
        <v>0</v>
      </c>
      <c r="M1310">
        <v>87</v>
      </c>
      <c r="N1310" t="b">
        <v>1</v>
      </c>
      <c r="O1310">
        <f t="shared" si="81"/>
        <v>108</v>
      </c>
      <c r="P1310" s="11">
        <f t="shared" si="83"/>
        <v>46.61</v>
      </c>
      <c r="Q1310" s="13" t="s">
        <v>8274</v>
      </c>
      <c r="R1310" s="11" t="s">
        <v>8275</v>
      </c>
      <c r="S1310" s="11">
        <f t="shared" si="82"/>
        <v>2014</v>
      </c>
    </row>
    <row r="1311" spans="1:19" ht="43.2" hidden="1" x14ac:dyDescent="0.55000000000000004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s="10">
        <f t="shared" si="80"/>
        <v>41842.292997685188</v>
      </c>
      <c r="L1311" t="b">
        <v>0</v>
      </c>
      <c r="M1311">
        <v>53</v>
      </c>
      <c r="N1311" t="b">
        <v>1</v>
      </c>
      <c r="O1311">
        <f t="shared" si="81"/>
        <v>101</v>
      </c>
      <c r="P1311" s="11">
        <f t="shared" si="83"/>
        <v>76.45</v>
      </c>
      <c r="Q1311" s="13" t="s">
        <v>8267</v>
      </c>
      <c r="R1311" s="11" t="s">
        <v>8268</v>
      </c>
      <c r="S1311" s="11">
        <f t="shared" si="82"/>
        <v>2014</v>
      </c>
    </row>
    <row r="1312" spans="1:19" ht="43.2" hidden="1" x14ac:dyDescent="0.55000000000000004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s="10">
        <f t="shared" si="80"/>
        <v>42483.675208333334</v>
      </c>
      <c r="L1312" t="b">
        <v>0</v>
      </c>
      <c r="M1312">
        <v>24</v>
      </c>
      <c r="N1312" t="b">
        <v>1</v>
      </c>
      <c r="O1312">
        <f t="shared" si="81"/>
        <v>135</v>
      </c>
      <c r="P1312" s="11">
        <f t="shared" si="83"/>
        <v>168.75</v>
      </c>
      <c r="Q1312" s="13" t="s">
        <v>8274</v>
      </c>
      <c r="R1312" s="11" t="s">
        <v>8275</v>
      </c>
      <c r="S1312" s="11">
        <f t="shared" si="82"/>
        <v>2016</v>
      </c>
    </row>
    <row r="1313" spans="1:19" ht="43.2" hidden="1" x14ac:dyDescent="0.55000000000000004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s="10">
        <f t="shared" si="80"/>
        <v>41964.716319444444</v>
      </c>
      <c r="L1313" t="b">
        <v>0</v>
      </c>
      <c r="M1313">
        <v>23</v>
      </c>
      <c r="N1313" t="b">
        <v>1</v>
      </c>
      <c r="O1313">
        <f t="shared" si="81"/>
        <v>119</v>
      </c>
      <c r="P1313" s="11">
        <f t="shared" si="83"/>
        <v>176.09</v>
      </c>
      <c r="Q1313" s="13" t="s">
        <v>8274</v>
      </c>
      <c r="R1313" s="11" t="s">
        <v>8275</v>
      </c>
      <c r="S1313" s="11">
        <f t="shared" si="82"/>
        <v>2014</v>
      </c>
    </row>
    <row r="1314" spans="1:19" ht="43.2" hidden="1" x14ac:dyDescent="0.55000000000000004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s="10">
        <f t="shared" si="80"/>
        <v>42606.347233796296</v>
      </c>
      <c r="L1314" t="b">
        <v>1</v>
      </c>
      <c r="M1314">
        <v>71</v>
      </c>
      <c r="N1314" t="b">
        <v>1</v>
      </c>
      <c r="O1314">
        <f t="shared" si="81"/>
        <v>108</v>
      </c>
      <c r="P1314" s="11">
        <f t="shared" si="83"/>
        <v>56.98</v>
      </c>
      <c r="Q1314" s="13" t="s">
        <v>8295</v>
      </c>
      <c r="R1314" s="11" t="s">
        <v>8296</v>
      </c>
      <c r="S1314" s="11">
        <f t="shared" si="82"/>
        <v>2016</v>
      </c>
    </row>
    <row r="1315" spans="1:19" ht="43.2" hidden="1" x14ac:dyDescent="0.55000000000000004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s="10">
        <f t="shared" si="80"/>
        <v>41357.209166666667</v>
      </c>
      <c r="L1315" t="b">
        <v>0</v>
      </c>
      <c r="M1315">
        <v>47</v>
      </c>
      <c r="N1315" t="b">
        <v>1</v>
      </c>
      <c r="O1315">
        <f t="shared" si="81"/>
        <v>115</v>
      </c>
      <c r="P1315" s="11">
        <f t="shared" si="83"/>
        <v>85.96</v>
      </c>
      <c r="Q1315" s="13" t="s">
        <v>8267</v>
      </c>
      <c r="R1315" s="11" t="s">
        <v>8269</v>
      </c>
      <c r="S1315" s="11">
        <f t="shared" si="82"/>
        <v>2013</v>
      </c>
    </row>
    <row r="1316" spans="1:19" ht="28.8" hidden="1" x14ac:dyDescent="0.55000000000000004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s="10">
        <f t="shared" si="80"/>
        <v>41829.788252314815</v>
      </c>
      <c r="L1316" t="b">
        <v>1</v>
      </c>
      <c r="M1316">
        <v>41</v>
      </c>
      <c r="N1316" t="b">
        <v>1</v>
      </c>
      <c r="O1316">
        <f t="shared" si="81"/>
        <v>101</v>
      </c>
      <c r="P1316" s="11">
        <f t="shared" si="83"/>
        <v>98.54</v>
      </c>
      <c r="Q1316" s="13" t="s">
        <v>8274</v>
      </c>
      <c r="R1316" s="11" t="s">
        <v>8275</v>
      </c>
      <c r="S1316" s="11">
        <f t="shared" si="82"/>
        <v>2014</v>
      </c>
    </row>
    <row r="1317" spans="1:19" ht="28.8" hidden="1" x14ac:dyDescent="0.55000000000000004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s="10">
        <f t="shared" si="80"/>
        <v>41774.737060185187</v>
      </c>
      <c r="L1317" t="b">
        <v>0</v>
      </c>
      <c r="M1317">
        <v>88</v>
      </c>
      <c r="N1317" t="b">
        <v>1</v>
      </c>
      <c r="O1317">
        <f t="shared" si="81"/>
        <v>101</v>
      </c>
      <c r="P1317" s="11">
        <f t="shared" si="83"/>
        <v>45.88</v>
      </c>
      <c r="Q1317" s="13" t="s">
        <v>8282</v>
      </c>
      <c r="R1317" s="11" t="s">
        <v>8283</v>
      </c>
      <c r="S1317" s="11">
        <f t="shared" si="82"/>
        <v>2014</v>
      </c>
    </row>
    <row r="1318" spans="1:19" ht="43.2" hidden="1" x14ac:dyDescent="0.55000000000000004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s="10">
        <f t="shared" si="80"/>
        <v>41752.83457175926</v>
      </c>
      <c r="L1318" t="b">
        <v>0</v>
      </c>
      <c r="M1318">
        <v>56</v>
      </c>
      <c r="N1318" t="b">
        <v>1</v>
      </c>
      <c r="O1318">
        <f t="shared" si="81"/>
        <v>101</v>
      </c>
      <c r="P1318" s="11">
        <f t="shared" si="83"/>
        <v>72.05</v>
      </c>
      <c r="Q1318" s="13" t="s">
        <v>8274</v>
      </c>
      <c r="R1318" s="11" t="s">
        <v>8275</v>
      </c>
      <c r="S1318" s="11">
        <f t="shared" si="82"/>
        <v>2014</v>
      </c>
    </row>
    <row r="1319" spans="1:19" ht="43.2" hidden="1" x14ac:dyDescent="0.55000000000000004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s="10">
        <f t="shared" si="80"/>
        <v>42102.866307870368</v>
      </c>
      <c r="L1319" t="b">
        <v>0</v>
      </c>
      <c r="M1319">
        <v>13</v>
      </c>
      <c r="N1319" t="b">
        <v>1</v>
      </c>
      <c r="O1319">
        <f t="shared" si="81"/>
        <v>101</v>
      </c>
      <c r="P1319" s="11">
        <f t="shared" si="83"/>
        <v>310</v>
      </c>
      <c r="Q1319" s="13" t="s">
        <v>8274</v>
      </c>
      <c r="R1319" s="11" t="s">
        <v>8275</v>
      </c>
      <c r="S1319" s="11">
        <f t="shared" si="82"/>
        <v>2015</v>
      </c>
    </row>
    <row r="1320" spans="1:19" ht="43.2" hidden="1" x14ac:dyDescent="0.55000000000000004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s="10">
        <f t="shared" si="80"/>
        <v>40860.67050925926</v>
      </c>
      <c r="L1320" t="b">
        <v>0</v>
      </c>
      <c r="M1320">
        <v>35</v>
      </c>
      <c r="N1320" t="b">
        <v>1</v>
      </c>
      <c r="O1320">
        <f t="shared" si="81"/>
        <v>101</v>
      </c>
      <c r="P1320" s="11">
        <f t="shared" si="83"/>
        <v>115.09</v>
      </c>
      <c r="Q1320" s="13" t="s">
        <v>8282</v>
      </c>
      <c r="R1320" s="11" t="s">
        <v>8286</v>
      </c>
      <c r="S1320" s="11">
        <f t="shared" si="82"/>
        <v>2011</v>
      </c>
    </row>
    <row r="1321" spans="1:19" ht="43.2" hidden="1" x14ac:dyDescent="0.55000000000000004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s="10">
        <f t="shared" si="80"/>
        <v>41331.253159722226</v>
      </c>
      <c r="L1321" t="b">
        <v>0</v>
      </c>
      <c r="M1321">
        <v>98</v>
      </c>
      <c r="N1321" t="b">
        <v>1</v>
      </c>
      <c r="O1321">
        <f t="shared" si="81"/>
        <v>161</v>
      </c>
      <c r="P1321" s="11">
        <f t="shared" si="83"/>
        <v>41.04</v>
      </c>
      <c r="Q1321" s="13" t="s">
        <v>8282</v>
      </c>
      <c r="R1321" s="11" t="s">
        <v>8303</v>
      </c>
      <c r="S1321" s="11">
        <f t="shared" si="82"/>
        <v>2013</v>
      </c>
    </row>
    <row r="1322" spans="1:19" ht="43.2" hidden="1" x14ac:dyDescent="0.55000000000000004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s="10">
        <f t="shared" si="80"/>
        <v>41882.590127314819</v>
      </c>
      <c r="L1322" t="b">
        <v>0</v>
      </c>
      <c r="M1322">
        <v>87</v>
      </c>
      <c r="N1322" t="b">
        <v>1</v>
      </c>
      <c r="O1322">
        <f t="shared" si="81"/>
        <v>115</v>
      </c>
      <c r="P1322" s="11">
        <f t="shared" si="83"/>
        <v>46.22</v>
      </c>
      <c r="Q1322" s="13" t="s">
        <v>8282</v>
      </c>
      <c r="R1322" s="11" t="s">
        <v>8283</v>
      </c>
      <c r="S1322" s="11">
        <f t="shared" si="82"/>
        <v>2014</v>
      </c>
    </row>
    <row r="1323" spans="1:19" ht="43.2" hidden="1" x14ac:dyDescent="0.55000000000000004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s="10">
        <f t="shared" si="80"/>
        <v>42561.154664351852</v>
      </c>
      <c r="L1323" t="b">
        <v>0</v>
      </c>
      <c r="M1323">
        <v>61</v>
      </c>
      <c r="N1323" t="b">
        <v>1</v>
      </c>
      <c r="O1323">
        <f t="shared" si="81"/>
        <v>100</v>
      </c>
      <c r="P1323" s="11">
        <f t="shared" si="83"/>
        <v>65.87</v>
      </c>
      <c r="Q1323" s="13" t="s">
        <v>8274</v>
      </c>
      <c r="R1323" s="11" t="s">
        <v>8275</v>
      </c>
      <c r="S1323" s="11">
        <f t="shared" si="82"/>
        <v>2016</v>
      </c>
    </row>
    <row r="1324" spans="1:19" ht="43.2" hidden="1" x14ac:dyDescent="0.55000000000000004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s="10">
        <f t="shared" si="80"/>
        <v>42734.789444444439</v>
      </c>
      <c r="L1324" t="b">
        <v>0</v>
      </c>
      <c r="M1324">
        <v>115</v>
      </c>
      <c r="N1324" t="b">
        <v>1</v>
      </c>
      <c r="O1324">
        <f t="shared" si="81"/>
        <v>100</v>
      </c>
      <c r="P1324" s="11">
        <f t="shared" si="83"/>
        <v>34.92</v>
      </c>
      <c r="Q1324" s="13" t="s">
        <v>8274</v>
      </c>
      <c r="R1324" s="11" t="s">
        <v>8275</v>
      </c>
      <c r="S1324" s="11">
        <f t="shared" si="82"/>
        <v>2016</v>
      </c>
    </row>
    <row r="1325" spans="1:19" ht="43.2" hidden="1" x14ac:dyDescent="0.55000000000000004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s="10">
        <f t="shared" si="80"/>
        <v>41004.156886574077</v>
      </c>
      <c r="L1325" t="b">
        <v>0</v>
      </c>
      <c r="M1325">
        <v>55</v>
      </c>
      <c r="N1325" t="b">
        <v>1</v>
      </c>
      <c r="O1325">
        <f t="shared" si="81"/>
        <v>115</v>
      </c>
      <c r="P1325" s="11">
        <f t="shared" si="83"/>
        <v>72.91</v>
      </c>
      <c r="Q1325" s="13" t="s">
        <v>8282</v>
      </c>
      <c r="R1325" s="11" t="s">
        <v>8286</v>
      </c>
      <c r="S1325" s="11">
        <f t="shared" si="82"/>
        <v>2012</v>
      </c>
    </row>
    <row r="1326" spans="1:19" ht="57.6" hidden="1" x14ac:dyDescent="0.55000000000000004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s="10">
        <f t="shared" si="80"/>
        <v>41995.870486111111</v>
      </c>
      <c r="L1326" t="b">
        <v>0</v>
      </c>
      <c r="M1326">
        <v>33</v>
      </c>
      <c r="N1326" t="b">
        <v>1</v>
      </c>
      <c r="O1326">
        <f t="shared" si="81"/>
        <v>100</v>
      </c>
      <c r="P1326" s="11">
        <f t="shared" si="83"/>
        <v>121.36</v>
      </c>
      <c r="Q1326" s="13" t="s">
        <v>8274</v>
      </c>
      <c r="R1326" s="11" t="s">
        <v>8275</v>
      </c>
      <c r="S1326" s="11">
        <f t="shared" si="82"/>
        <v>2014</v>
      </c>
    </row>
    <row r="1327" spans="1:19" ht="43.2" hidden="1" x14ac:dyDescent="0.55000000000000004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s="10">
        <f t="shared" si="80"/>
        <v>42538.73583333334</v>
      </c>
      <c r="L1327" t="b">
        <v>0</v>
      </c>
      <c r="M1327">
        <v>70</v>
      </c>
      <c r="N1327" t="b">
        <v>1</v>
      </c>
      <c r="O1327">
        <f t="shared" si="81"/>
        <v>133</v>
      </c>
      <c r="P1327" s="11">
        <f t="shared" si="83"/>
        <v>57.2</v>
      </c>
      <c r="Q1327" s="13" t="s">
        <v>8274</v>
      </c>
      <c r="R1327" s="11" t="s">
        <v>8275</v>
      </c>
      <c r="S1327" s="11">
        <f t="shared" si="82"/>
        <v>2016</v>
      </c>
    </row>
    <row r="1328" spans="1:19" ht="57.6" hidden="1" x14ac:dyDescent="0.55000000000000004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s="10">
        <f t="shared" si="80"/>
        <v>42447.894432870366</v>
      </c>
      <c r="L1328" t="b">
        <v>0</v>
      </c>
      <c r="M1328">
        <v>49</v>
      </c>
      <c r="N1328" t="b">
        <v>1</v>
      </c>
      <c r="O1328">
        <f t="shared" si="81"/>
        <v>100</v>
      </c>
      <c r="P1328" s="11">
        <f t="shared" si="83"/>
        <v>81.67</v>
      </c>
      <c r="Q1328" s="13" t="s">
        <v>8274</v>
      </c>
      <c r="R1328" s="11" t="s">
        <v>8275</v>
      </c>
      <c r="S1328" s="11">
        <f t="shared" si="82"/>
        <v>2016</v>
      </c>
    </row>
    <row r="1329" spans="1:19" ht="43.2" hidden="1" x14ac:dyDescent="0.55000000000000004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s="10">
        <f t="shared" si="80"/>
        <v>40795.820150462961</v>
      </c>
      <c r="L1329" t="b">
        <v>0</v>
      </c>
      <c r="M1329">
        <v>100</v>
      </c>
      <c r="N1329" t="b">
        <v>1</v>
      </c>
      <c r="O1329">
        <f t="shared" si="81"/>
        <v>100</v>
      </c>
      <c r="P1329" s="11">
        <f t="shared" si="83"/>
        <v>40.01</v>
      </c>
      <c r="Q1329" s="13" t="s">
        <v>8267</v>
      </c>
      <c r="R1329" s="11" t="s">
        <v>8269</v>
      </c>
      <c r="S1329" s="11">
        <f t="shared" si="82"/>
        <v>2011</v>
      </c>
    </row>
    <row r="1330" spans="1:19" ht="43.2" hidden="1" x14ac:dyDescent="0.55000000000000004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s="10">
        <f t="shared" si="80"/>
        <v>42268.009224537032</v>
      </c>
      <c r="L1330" t="b">
        <v>0</v>
      </c>
      <c r="M1330">
        <v>35</v>
      </c>
      <c r="N1330" t="b">
        <v>1</v>
      </c>
      <c r="O1330">
        <f t="shared" si="81"/>
        <v>105</v>
      </c>
      <c r="P1330" s="11">
        <f t="shared" si="83"/>
        <v>114.29</v>
      </c>
      <c r="Q1330" s="13" t="s">
        <v>8274</v>
      </c>
      <c r="R1330" s="11" t="s">
        <v>8275</v>
      </c>
      <c r="S1330" s="11">
        <f t="shared" si="82"/>
        <v>2015</v>
      </c>
    </row>
    <row r="1331" spans="1:19" ht="43.2" hidden="1" x14ac:dyDescent="0.55000000000000004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s="10">
        <f t="shared" si="80"/>
        <v>42676.065150462964</v>
      </c>
      <c r="L1331" t="b">
        <v>0</v>
      </c>
      <c r="M1331">
        <v>31</v>
      </c>
      <c r="N1331" t="b">
        <v>1</v>
      </c>
      <c r="O1331">
        <f t="shared" si="81"/>
        <v>100</v>
      </c>
      <c r="P1331" s="11">
        <f t="shared" si="83"/>
        <v>129.03</v>
      </c>
      <c r="Q1331" s="13" t="s">
        <v>8274</v>
      </c>
      <c r="R1331" s="11" t="s">
        <v>8275</v>
      </c>
      <c r="S1331" s="11">
        <f t="shared" si="82"/>
        <v>2016</v>
      </c>
    </row>
    <row r="1332" spans="1:19" ht="43.2" hidden="1" x14ac:dyDescent="0.55000000000000004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s="10">
        <f t="shared" si="80"/>
        <v>42139.014525462961</v>
      </c>
      <c r="L1332" t="b">
        <v>0</v>
      </c>
      <c r="M1332">
        <v>54</v>
      </c>
      <c r="N1332" t="b">
        <v>1</v>
      </c>
      <c r="O1332">
        <f t="shared" si="81"/>
        <v>107</v>
      </c>
      <c r="P1332" s="11">
        <f t="shared" si="83"/>
        <v>74.069999999999993</v>
      </c>
      <c r="Q1332" s="13" t="s">
        <v>8274</v>
      </c>
      <c r="R1332" s="11" t="s">
        <v>8314</v>
      </c>
      <c r="S1332" s="11">
        <f t="shared" si="82"/>
        <v>2015</v>
      </c>
    </row>
    <row r="1333" spans="1:19" ht="43.2" hidden="1" x14ac:dyDescent="0.55000000000000004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s="10">
        <f t="shared" si="80"/>
        <v>41794.817523148151</v>
      </c>
      <c r="L1333" t="b">
        <v>0</v>
      </c>
      <c r="M1333">
        <v>13</v>
      </c>
      <c r="N1333" t="b">
        <v>1</v>
      </c>
      <c r="O1333">
        <f t="shared" si="81"/>
        <v>100</v>
      </c>
      <c r="P1333" s="11">
        <f t="shared" si="83"/>
        <v>307.69</v>
      </c>
      <c r="Q1333" s="13" t="s">
        <v>8274</v>
      </c>
      <c r="R1333" s="11" t="s">
        <v>8275</v>
      </c>
      <c r="S1333" s="11">
        <f t="shared" si="82"/>
        <v>2014</v>
      </c>
    </row>
    <row r="1334" spans="1:19" ht="43.2" hidden="1" x14ac:dyDescent="0.55000000000000004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s="10">
        <f t="shared" si="80"/>
        <v>42585.691898148143</v>
      </c>
      <c r="L1334" t="b">
        <v>1</v>
      </c>
      <c r="M1334">
        <v>38</v>
      </c>
      <c r="N1334" t="b">
        <v>0</v>
      </c>
      <c r="O1334">
        <f t="shared" si="81"/>
        <v>36</v>
      </c>
      <c r="P1334" s="11">
        <f t="shared" si="83"/>
        <v>104.89</v>
      </c>
      <c r="Q1334" s="13" t="s">
        <v>8295</v>
      </c>
      <c r="R1334" s="11" t="s">
        <v>8296</v>
      </c>
      <c r="S1334" s="11">
        <f t="shared" si="82"/>
        <v>2016</v>
      </c>
    </row>
    <row r="1335" spans="1:19" ht="57.6" hidden="1" x14ac:dyDescent="0.55000000000000004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s="10">
        <f t="shared" si="80"/>
        <v>40213.323599537034</v>
      </c>
      <c r="L1335" t="b">
        <v>1</v>
      </c>
      <c r="M1335">
        <v>84</v>
      </c>
      <c r="N1335" t="b">
        <v>1</v>
      </c>
      <c r="O1335">
        <f t="shared" si="81"/>
        <v>114</v>
      </c>
      <c r="P1335" s="11">
        <f t="shared" si="83"/>
        <v>47.4</v>
      </c>
      <c r="Q1335" s="13" t="s">
        <v>8267</v>
      </c>
      <c r="R1335" s="11" t="s">
        <v>8272</v>
      </c>
      <c r="S1335" s="11">
        <f t="shared" si="82"/>
        <v>2010</v>
      </c>
    </row>
    <row r="1336" spans="1:19" ht="43.2" hidden="1" x14ac:dyDescent="0.55000000000000004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s="10">
        <f t="shared" si="80"/>
        <v>40595.497164351851</v>
      </c>
      <c r="L1336" t="b">
        <v>0</v>
      </c>
      <c r="M1336">
        <v>57</v>
      </c>
      <c r="N1336" t="b">
        <v>1</v>
      </c>
      <c r="O1336">
        <f t="shared" si="81"/>
        <v>114</v>
      </c>
      <c r="P1336" s="11">
        <f t="shared" si="83"/>
        <v>69.790000000000006</v>
      </c>
      <c r="Q1336" s="13" t="s">
        <v>8267</v>
      </c>
      <c r="R1336" s="11" t="s">
        <v>8269</v>
      </c>
      <c r="S1336" s="11">
        <f t="shared" si="82"/>
        <v>2011</v>
      </c>
    </row>
    <row r="1337" spans="1:19" ht="43.2" hidden="1" x14ac:dyDescent="0.55000000000000004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s="10">
        <f t="shared" si="80"/>
        <v>41367.572280092594</v>
      </c>
      <c r="L1337" t="b">
        <v>0</v>
      </c>
      <c r="M1337">
        <v>74</v>
      </c>
      <c r="N1337" t="b">
        <v>1</v>
      </c>
      <c r="O1337">
        <f t="shared" si="81"/>
        <v>179</v>
      </c>
      <c r="P1337" s="11">
        <f t="shared" si="83"/>
        <v>53.73</v>
      </c>
      <c r="Q1337" s="13" t="s">
        <v>8279</v>
      </c>
      <c r="R1337" s="11" t="s">
        <v>8280</v>
      </c>
      <c r="S1337" s="11">
        <f t="shared" si="82"/>
        <v>2013</v>
      </c>
    </row>
    <row r="1338" spans="1:19" hidden="1" x14ac:dyDescent="0.55000000000000004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s="10">
        <f t="shared" si="80"/>
        <v>42173.746342592596</v>
      </c>
      <c r="L1338" t="b">
        <v>0</v>
      </c>
      <c r="M1338">
        <v>63</v>
      </c>
      <c r="N1338" t="b">
        <v>1</v>
      </c>
      <c r="O1338">
        <f t="shared" si="81"/>
        <v>132</v>
      </c>
      <c r="P1338" s="11">
        <f t="shared" si="83"/>
        <v>63.03</v>
      </c>
      <c r="Q1338" s="13" t="s">
        <v>8282</v>
      </c>
      <c r="R1338" s="11" t="s">
        <v>8286</v>
      </c>
      <c r="S1338" s="11">
        <f t="shared" si="82"/>
        <v>2015</v>
      </c>
    </row>
    <row r="1339" spans="1:19" ht="28.8" hidden="1" x14ac:dyDescent="0.55000000000000004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s="10">
        <f t="shared" si="80"/>
        <v>40778.770011574074</v>
      </c>
      <c r="L1339" t="b">
        <v>0</v>
      </c>
      <c r="M1339">
        <v>56</v>
      </c>
      <c r="N1339" t="b">
        <v>1</v>
      </c>
      <c r="O1339">
        <f t="shared" si="81"/>
        <v>132</v>
      </c>
      <c r="P1339" s="11">
        <f t="shared" si="83"/>
        <v>70.63</v>
      </c>
      <c r="Q1339" s="13" t="s">
        <v>8282</v>
      </c>
      <c r="R1339" s="11" t="s">
        <v>8283</v>
      </c>
      <c r="S1339" s="11">
        <f t="shared" si="82"/>
        <v>2011</v>
      </c>
    </row>
    <row r="1340" spans="1:19" ht="43.2" hidden="1" x14ac:dyDescent="0.55000000000000004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s="10">
        <f t="shared" si="80"/>
        <v>41780.745254629634</v>
      </c>
      <c r="L1340" t="b">
        <v>1</v>
      </c>
      <c r="M1340">
        <v>73</v>
      </c>
      <c r="N1340" t="b">
        <v>1</v>
      </c>
      <c r="O1340">
        <f t="shared" si="81"/>
        <v>101</v>
      </c>
      <c r="P1340" s="11">
        <f t="shared" si="83"/>
        <v>53.95</v>
      </c>
      <c r="Q1340" s="13" t="s">
        <v>8274</v>
      </c>
      <c r="R1340" s="11" t="s">
        <v>8314</v>
      </c>
      <c r="S1340" s="11">
        <f t="shared" si="82"/>
        <v>2014</v>
      </c>
    </row>
    <row r="1341" spans="1:19" ht="43.2" hidden="1" x14ac:dyDescent="0.55000000000000004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s="10">
        <f t="shared" si="80"/>
        <v>41605.868449074071</v>
      </c>
      <c r="L1341" t="b">
        <v>1</v>
      </c>
      <c r="M1341">
        <v>85</v>
      </c>
      <c r="N1341" t="b">
        <v>1</v>
      </c>
      <c r="O1341">
        <f t="shared" si="81"/>
        <v>171</v>
      </c>
      <c r="P1341" s="11">
        <f t="shared" si="83"/>
        <v>46.18</v>
      </c>
      <c r="Q1341" s="13" t="s">
        <v>8282</v>
      </c>
      <c r="R1341" s="11" t="s">
        <v>8286</v>
      </c>
      <c r="S1341" s="11">
        <f t="shared" si="82"/>
        <v>2013</v>
      </c>
    </row>
    <row r="1342" spans="1:19" hidden="1" x14ac:dyDescent="0.55000000000000004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s="10">
        <f t="shared" si="80"/>
        <v>42719.90834490741</v>
      </c>
      <c r="L1342" t="b">
        <v>0</v>
      </c>
      <c r="M1342">
        <v>82</v>
      </c>
      <c r="N1342" t="b">
        <v>1</v>
      </c>
      <c r="O1342">
        <f t="shared" si="81"/>
        <v>112</v>
      </c>
      <c r="P1342" s="11">
        <f t="shared" si="83"/>
        <v>47.76</v>
      </c>
      <c r="Q1342" s="13" t="s">
        <v>8282</v>
      </c>
      <c r="R1342" s="11" t="s">
        <v>8283</v>
      </c>
      <c r="S1342" s="11">
        <f t="shared" si="82"/>
        <v>2016</v>
      </c>
    </row>
    <row r="1343" spans="1:19" ht="43.2" hidden="1" x14ac:dyDescent="0.55000000000000004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s="10">
        <f t="shared" si="80"/>
        <v>41524.858553240738</v>
      </c>
      <c r="L1343" t="b">
        <v>0</v>
      </c>
      <c r="M1343">
        <v>65</v>
      </c>
      <c r="N1343" t="b">
        <v>1</v>
      </c>
      <c r="O1343">
        <f t="shared" si="81"/>
        <v>112</v>
      </c>
      <c r="P1343" s="11">
        <f t="shared" si="83"/>
        <v>60.15</v>
      </c>
      <c r="Q1343" s="13" t="s">
        <v>8282</v>
      </c>
      <c r="R1343" s="11" t="s">
        <v>8311</v>
      </c>
      <c r="S1343" s="11">
        <f t="shared" si="82"/>
        <v>2013</v>
      </c>
    </row>
    <row r="1344" spans="1:19" ht="43.2" hidden="1" x14ac:dyDescent="0.55000000000000004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s="10">
        <f t="shared" si="80"/>
        <v>42566.604826388888</v>
      </c>
      <c r="L1344" t="b">
        <v>0</v>
      </c>
      <c r="M1344">
        <v>64</v>
      </c>
      <c r="N1344" t="b">
        <v>1</v>
      </c>
      <c r="O1344">
        <f t="shared" si="81"/>
        <v>130</v>
      </c>
      <c r="P1344" s="11">
        <f t="shared" si="83"/>
        <v>61.06</v>
      </c>
      <c r="Q1344" s="13" t="s">
        <v>8274</v>
      </c>
      <c r="R1344" s="11" t="s">
        <v>8275</v>
      </c>
      <c r="S1344" s="11">
        <f t="shared" si="82"/>
        <v>2016</v>
      </c>
    </row>
    <row r="1345" spans="1:19" ht="43.2" hidden="1" x14ac:dyDescent="0.55000000000000004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s="10">
        <f t="shared" si="80"/>
        <v>42027.13817129629</v>
      </c>
      <c r="L1345" t="b">
        <v>0</v>
      </c>
      <c r="M1345">
        <v>61</v>
      </c>
      <c r="N1345" t="b">
        <v>1</v>
      </c>
      <c r="O1345">
        <f t="shared" si="81"/>
        <v>195</v>
      </c>
      <c r="P1345" s="11">
        <f t="shared" si="83"/>
        <v>64.03</v>
      </c>
      <c r="Q1345" s="13" t="s">
        <v>8282</v>
      </c>
      <c r="R1345" s="11" t="s">
        <v>8311</v>
      </c>
      <c r="S1345" s="11">
        <f t="shared" si="82"/>
        <v>2015</v>
      </c>
    </row>
    <row r="1346" spans="1:19" ht="43.2" hidden="1" x14ac:dyDescent="0.55000000000000004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s="10">
        <f t="shared" ref="K1346:K1409" si="84">(((J1346/60)/60)/24)+DATE(1970,1,1)</f>
        <v>42469.68414351852</v>
      </c>
      <c r="L1346" t="b">
        <v>0</v>
      </c>
      <c r="M1346">
        <v>37</v>
      </c>
      <c r="N1346" t="b">
        <v>0</v>
      </c>
      <c r="O1346">
        <f t="shared" ref="O1346:O1409" si="85">ROUND(E1346/D1346*100,0)</f>
        <v>78</v>
      </c>
      <c r="P1346" s="11">
        <f t="shared" si="83"/>
        <v>105.54</v>
      </c>
      <c r="Q1346" s="13" t="s">
        <v>8274</v>
      </c>
      <c r="R1346" s="11" t="s">
        <v>8275</v>
      </c>
      <c r="S1346" s="11">
        <f t="shared" ref="S1346:S1409" si="86">YEAR(K1346)</f>
        <v>2016</v>
      </c>
    </row>
    <row r="1347" spans="1:19" ht="43.2" hidden="1" x14ac:dyDescent="0.55000000000000004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s="10">
        <f t="shared" si="84"/>
        <v>42179.344988425932</v>
      </c>
      <c r="L1347" t="b">
        <v>0</v>
      </c>
      <c r="M1347">
        <v>39</v>
      </c>
      <c r="N1347" t="b">
        <v>1</v>
      </c>
      <c r="O1347">
        <f t="shared" si="85"/>
        <v>118</v>
      </c>
      <c r="P1347" s="11">
        <f t="shared" ref="P1347:P1410" si="87">IFERROR(ROUND(E1347/M1347,2),0)</f>
        <v>100.06</v>
      </c>
      <c r="Q1347" s="13" t="s">
        <v>8274</v>
      </c>
      <c r="R1347" s="11" t="s">
        <v>8275</v>
      </c>
      <c r="S1347" s="11">
        <f t="shared" si="86"/>
        <v>2015</v>
      </c>
    </row>
    <row r="1348" spans="1:19" ht="43.2" hidden="1" x14ac:dyDescent="0.55000000000000004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s="10">
        <f t="shared" si="84"/>
        <v>41853.240208333329</v>
      </c>
      <c r="L1348" t="b">
        <v>0</v>
      </c>
      <c r="M1348">
        <v>31</v>
      </c>
      <c r="N1348" t="b">
        <v>1</v>
      </c>
      <c r="O1348">
        <f t="shared" si="85"/>
        <v>111</v>
      </c>
      <c r="P1348" s="11">
        <f t="shared" si="87"/>
        <v>125.81</v>
      </c>
      <c r="Q1348" s="13" t="s">
        <v>8274</v>
      </c>
      <c r="R1348" s="11" t="s">
        <v>8275</v>
      </c>
      <c r="S1348" s="11">
        <f t="shared" si="86"/>
        <v>2014</v>
      </c>
    </row>
    <row r="1349" spans="1:19" ht="43.2" hidden="1" x14ac:dyDescent="0.55000000000000004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s="10">
        <f t="shared" si="84"/>
        <v>42633.116851851853</v>
      </c>
      <c r="L1349" t="b">
        <v>0</v>
      </c>
      <c r="M1349">
        <v>66</v>
      </c>
      <c r="N1349" t="b">
        <v>1</v>
      </c>
      <c r="O1349">
        <f t="shared" si="85"/>
        <v>111</v>
      </c>
      <c r="P1349" s="11">
        <f t="shared" si="87"/>
        <v>58.79</v>
      </c>
      <c r="Q1349" s="13" t="s">
        <v>8274</v>
      </c>
      <c r="R1349" s="11" t="s">
        <v>8275</v>
      </c>
      <c r="S1349" s="11">
        <f t="shared" si="86"/>
        <v>2016</v>
      </c>
    </row>
    <row r="1350" spans="1:19" ht="43.2" hidden="1" x14ac:dyDescent="0.55000000000000004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s="10">
        <f t="shared" si="84"/>
        <v>41747.86986111111</v>
      </c>
      <c r="L1350" t="b">
        <v>0</v>
      </c>
      <c r="M1350">
        <v>46</v>
      </c>
      <c r="N1350" t="b">
        <v>0</v>
      </c>
      <c r="O1350">
        <f t="shared" si="85"/>
        <v>35</v>
      </c>
      <c r="P1350" s="11">
        <f t="shared" si="87"/>
        <v>84.28</v>
      </c>
      <c r="Q1350" s="13" t="s">
        <v>8274</v>
      </c>
      <c r="R1350" s="11" t="s">
        <v>8275</v>
      </c>
      <c r="S1350" s="11">
        <f t="shared" si="86"/>
        <v>2014</v>
      </c>
    </row>
    <row r="1351" spans="1:19" ht="43.2" hidden="1" x14ac:dyDescent="0.55000000000000004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s="10">
        <f t="shared" si="84"/>
        <v>42780.600532407407</v>
      </c>
      <c r="L1351" t="b">
        <v>1</v>
      </c>
      <c r="M1351">
        <v>70</v>
      </c>
      <c r="N1351" t="b">
        <v>1</v>
      </c>
      <c r="O1351">
        <f t="shared" si="85"/>
        <v>110</v>
      </c>
      <c r="P1351" s="11">
        <f t="shared" si="87"/>
        <v>55.22</v>
      </c>
      <c r="Q1351" s="13" t="s">
        <v>8295</v>
      </c>
      <c r="R1351" s="11" t="s">
        <v>8296</v>
      </c>
      <c r="S1351" s="11">
        <f t="shared" si="86"/>
        <v>2017</v>
      </c>
    </row>
    <row r="1352" spans="1:19" ht="43.2" hidden="1" x14ac:dyDescent="0.55000000000000004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s="10">
        <f t="shared" si="84"/>
        <v>41304.833194444444</v>
      </c>
      <c r="L1352" t="b">
        <v>1</v>
      </c>
      <c r="M1352">
        <v>120</v>
      </c>
      <c r="N1352" t="b">
        <v>1</v>
      </c>
      <c r="O1352">
        <f t="shared" si="85"/>
        <v>385</v>
      </c>
      <c r="P1352" s="11">
        <f t="shared" si="87"/>
        <v>32.1</v>
      </c>
      <c r="Q1352" s="13" t="s">
        <v>8267</v>
      </c>
      <c r="R1352" s="11" t="s">
        <v>8272</v>
      </c>
      <c r="S1352" s="11">
        <f t="shared" si="86"/>
        <v>2013</v>
      </c>
    </row>
    <row r="1353" spans="1:19" ht="43.2" hidden="1" x14ac:dyDescent="0.55000000000000004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s="10">
        <f t="shared" si="84"/>
        <v>41737.684664351851</v>
      </c>
      <c r="L1353" t="b">
        <v>0</v>
      </c>
      <c r="M1353">
        <v>81</v>
      </c>
      <c r="N1353" t="b">
        <v>1</v>
      </c>
      <c r="O1353">
        <f t="shared" si="85"/>
        <v>101</v>
      </c>
      <c r="P1353" s="11">
        <f t="shared" si="87"/>
        <v>47.19</v>
      </c>
      <c r="Q1353" s="13" t="s">
        <v>8282</v>
      </c>
      <c r="R1353" s="11" t="s">
        <v>8303</v>
      </c>
      <c r="S1353" s="11">
        <f t="shared" si="86"/>
        <v>2014</v>
      </c>
    </row>
    <row r="1354" spans="1:19" ht="43.2" hidden="1" x14ac:dyDescent="0.55000000000000004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s="10">
        <f t="shared" si="84"/>
        <v>42492.717233796298</v>
      </c>
      <c r="L1354" t="b">
        <v>0</v>
      </c>
      <c r="M1354">
        <v>130</v>
      </c>
      <c r="N1354" t="b">
        <v>1</v>
      </c>
      <c r="O1354">
        <f t="shared" si="85"/>
        <v>109</v>
      </c>
      <c r="P1354" s="11">
        <f t="shared" si="87"/>
        <v>29.26</v>
      </c>
      <c r="Q1354" s="13" t="s">
        <v>8274</v>
      </c>
      <c r="R1354" s="11" t="s">
        <v>8275</v>
      </c>
      <c r="S1354" s="11">
        <f t="shared" si="86"/>
        <v>2016</v>
      </c>
    </row>
    <row r="1355" spans="1:19" ht="28.8" hidden="1" x14ac:dyDescent="0.55000000000000004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s="10">
        <f t="shared" si="84"/>
        <v>42086.614942129629</v>
      </c>
      <c r="L1355" t="b">
        <v>0</v>
      </c>
      <c r="M1355">
        <v>86</v>
      </c>
      <c r="N1355" t="b">
        <v>1</v>
      </c>
      <c r="O1355">
        <f t="shared" si="85"/>
        <v>109</v>
      </c>
      <c r="P1355" s="11">
        <f t="shared" si="87"/>
        <v>44.19</v>
      </c>
      <c r="Q1355" s="13" t="s">
        <v>8274</v>
      </c>
      <c r="R1355" s="11" t="s">
        <v>8275</v>
      </c>
      <c r="S1355" s="11">
        <f t="shared" si="86"/>
        <v>2015</v>
      </c>
    </row>
    <row r="1356" spans="1:19" ht="43.2" hidden="1" x14ac:dyDescent="0.55000000000000004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s="10">
        <f t="shared" si="84"/>
        <v>41954.850868055553</v>
      </c>
      <c r="L1356" t="b">
        <v>0</v>
      </c>
      <c r="M1356">
        <v>50</v>
      </c>
      <c r="N1356" t="b">
        <v>1</v>
      </c>
      <c r="O1356">
        <f t="shared" si="85"/>
        <v>109</v>
      </c>
      <c r="P1356" s="11">
        <f t="shared" si="87"/>
        <v>75.959999999999994</v>
      </c>
      <c r="Q1356" s="13" t="s">
        <v>8274</v>
      </c>
      <c r="R1356" s="11" t="s">
        <v>8316</v>
      </c>
      <c r="S1356" s="11">
        <f t="shared" si="86"/>
        <v>2014</v>
      </c>
    </row>
    <row r="1357" spans="1:19" ht="28.8" hidden="1" x14ac:dyDescent="0.55000000000000004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s="10">
        <f t="shared" si="84"/>
        <v>41767.656863425924</v>
      </c>
      <c r="L1357" t="b">
        <v>1</v>
      </c>
      <c r="M1357">
        <v>59</v>
      </c>
      <c r="N1357" t="b">
        <v>1</v>
      </c>
      <c r="O1357">
        <f t="shared" si="85"/>
        <v>152</v>
      </c>
      <c r="P1357" s="11">
        <f t="shared" si="87"/>
        <v>64.25</v>
      </c>
      <c r="Q1357" s="13" t="s">
        <v>8282</v>
      </c>
      <c r="R1357" s="11" t="s">
        <v>8283</v>
      </c>
      <c r="S1357" s="11">
        <f t="shared" si="86"/>
        <v>2014</v>
      </c>
    </row>
    <row r="1358" spans="1:19" ht="28.8" hidden="1" x14ac:dyDescent="0.55000000000000004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s="10">
        <f t="shared" si="84"/>
        <v>40215.919050925928</v>
      </c>
      <c r="L1358" t="b">
        <v>1</v>
      </c>
      <c r="M1358">
        <v>79</v>
      </c>
      <c r="N1358" t="b">
        <v>1</v>
      </c>
      <c r="O1358">
        <f t="shared" si="85"/>
        <v>126</v>
      </c>
      <c r="P1358" s="11">
        <f t="shared" si="87"/>
        <v>47.91</v>
      </c>
      <c r="Q1358" s="13" t="s">
        <v>8276</v>
      </c>
      <c r="R1358" s="11" t="s">
        <v>8306</v>
      </c>
      <c r="S1358" s="11">
        <f t="shared" si="86"/>
        <v>2010</v>
      </c>
    </row>
    <row r="1359" spans="1:19" ht="43.2" hidden="1" x14ac:dyDescent="0.55000000000000004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s="10">
        <f t="shared" si="84"/>
        <v>42173.275740740741</v>
      </c>
      <c r="L1359" t="b">
        <v>0</v>
      </c>
      <c r="M1359">
        <v>28</v>
      </c>
      <c r="N1359" t="b">
        <v>0</v>
      </c>
      <c r="O1359">
        <f t="shared" si="85"/>
        <v>5</v>
      </c>
      <c r="P1359" s="11">
        <f t="shared" si="87"/>
        <v>135.04</v>
      </c>
      <c r="Q1359" s="13" t="s">
        <v>8276</v>
      </c>
      <c r="R1359" s="11" t="s">
        <v>8277</v>
      </c>
      <c r="S1359" s="11">
        <f t="shared" si="86"/>
        <v>2015</v>
      </c>
    </row>
    <row r="1360" spans="1:19" ht="43.2" hidden="1" x14ac:dyDescent="0.55000000000000004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s="10">
        <f t="shared" si="84"/>
        <v>40961.252141203702</v>
      </c>
      <c r="L1360" t="b">
        <v>0</v>
      </c>
      <c r="M1360">
        <v>56</v>
      </c>
      <c r="N1360" t="b">
        <v>1</v>
      </c>
      <c r="O1360">
        <f t="shared" si="85"/>
        <v>103</v>
      </c>
      <c r="P1360" s="11">
        <f t="shared" si="87"/>
        <v>67.42</v>
      </c>
      <c r="Q1360" s="13" t="s">
        <v>8282</v>
      </c>
      <c r="R1360" s="11" t="s">
        <v>8311</v>
      </c>
      <c r="S1360" s="11">
        <f t="shared" si="86"/>
        <v>2012</v>
      </c>
    </row>
    <row r="1361" spans="1:19" ht="43.2" hidden="1" x14ac:dyDescent="0.55000000000000004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s="10">
        <f t="shared" si="84"/>
        <v>41013.936562499999</v>
      </c>
      <c r="L1361" t="b">
        <v>1</v>
      </c>
      <c r="M1361">
        <v>60</v>
      </c>
      <c r="N1361" t="b">
        <v>1</v>
      </c>
      <c r="O1361">
        <f t="shared" si="85"/>
        <v>126</v>
      </c>
      <c r="P1361" s="11">
        <f t="shared" si="87"/>
        <v>62.88</v>
      </c>
      <c r="Q1361" s="13" t="s">
        <v>8274</v>
      </c>
      <c r="R1361" s="11" t="s">
        <v>8275</v>
      </c>
      <c r="S1361" s="11">
        <f t="shared" si="86"/>
        <v>2012</v>
      </c>
    </row>
    <row r="1362" spans="1:19" ht="43.2" hidden="1" x14ac:dyDescent="0.55000000000000004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s="10">
        <f t="shared" si="84"/>
        <v>42490.133877314816</v>
      </c>
      <c r="L1362" t="b">
        <v>0</v>
      </c>
      <c r="M1362">
        <v>60</v>
      </c>
      <c r="N1362" t="b">
        <v>1</v>
      </c>
      <c r="O1362">
        <f t="shared" si="85"/>
        <v>107</v>
      </c>
      <c r="P1362" s="11">
        <f t="shared" si="87"/>
        <v>62.67</v>
      </c>
      <c r="Q1362" s="13" t="s">
        <v>8274</v>
      </c>
      <c r="R1362" s="11" t="s">
        <v>8275</v>
      </c>
      <c r="S1362" s="11">
        <f t="shared" si="86"/>
        <v>2016</v>
      </c>
    </row>
    <row r="1363" spans="1:19" ht="43.2" hidden="1" x14ac:dyDescent="0.55000000000000004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s="10">
        <f t="shared" si="84"/>
        <v>41666.842824074076</v>
      </c>
      <c r="L1363" t="b">
        <v>1</v>
      </c>
      <c r="M1363">
        <v>74</v>
      </c>
      <c r="N1363" t="b">
        <v>1</v>
      </c>
      <c r="O1363">
        <f t="shared" si="85"/>
        <v>114</v>
      </c>
      <c r="P1363" s="11">
        <f t="shared" si="87"/>
        <v>50.69</v>
      </c>
      <c r="Q1363" s="13" t="s">
        <v>8282</v>
      </c>
      <c r="R1363" s="11" t="s">
        <v>8283</v>
      </c>
      <c r="S1363" s="11">
        <f t="shared" si="86"/>
        <v>2014</v>
      </c>
    </row>
    <row r="1364" spans="1:19" ht="43.2" hidden="1" x14ac:dyDescent="0.55000000000000004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s="10">
        <f t="shared" si="84"/>
        <v>42044.765960648147</v>
      </c>
      <c r="L1364" t="b">
        <v>0</v>
      </c>
      <c r="M1364">
        <v>50</v>
      </c>
      <c r="N1364" t="b">
        <v>1</v>
      </c>
      <c r="O1364">
        <f t="shared" si="85"/>
        <v>125</v>
      </c>
      <c r="P1364" s="11">
        <f t="shared" si="87"/>
        <v>75</v>
      </c>
      <c r="Q1364" s="13" t="s">
        <v>8274</v>
      </c>
      <c r="R1364" s="11" t="s">
        <v>8316</v>
      </c>
      <c r="S1364" s="11">
        <f t="shared" si="86"/>
        <v>2015</v>
      </c>
    </row>
    <row r="1365" spans="1:19" ht="57.6" hidden="1" x14ac:dyDescent="0.55000000000000004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s="10">
        <f t="shared" si="84"/>
        <v>41483.449282407404</v>
      </c>
      <c r="L1365" t="b">
        <v>0</v>
      </c>
      <c r="M1365">
        <v>63</v>
      </c>
      <c r="N1365" t="b">
        <v>1</v>
      </c>
      <c r="O1365">
        <f t="shared" si="85"/>
        <v>107</v>
      </c>
      <c r="P1365" s="11">
        <f t="shared" si="87"/>
        <v>59.46</v>
      </c>
      <c r="Q1365" s="13" t="s">
        <v>8282</v>
      </c>
      <c r="R1365" s="11" t="s">
        <v>8311</v>
      </c>
      <c r="S1365" s="11">
        <f t="shared" si="86"/>
        <v>2013</v>
      </c>
    </row>
    <row r="1366" spans="1:19" ht="43.2" hidden="1" x14ac:dyDescent="0.55000000000000004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s="10">
        <f t="shared" si="84"/>
        <v>40948.16815972222</v>
      </c>
      <c r="L1366" t="b">
        <v>1</v>
      </c>
      <c r="M1366">
        <v>73</v>
      </c>
      <c r="N1366" t="b">
        <v>1</v>
      </c>
      <c r="O1366">
        <f t="shared" si="85"/>
        <v>107</v>
      </c>
      <c r="P1366" s="11">
        <f t="shared" si="87"/>
        <v>51.19</v>
      </c>
      <c r="Q1366" s="13" t="s">
        <v>8282</v>
      </c>
      <c r="R1366" s="11" t="s">
        <v>8286</v>
      </c>
      <c r="S1366" s="11">
        <f t="shared" si="86"/>
        <v>2012</v>
      </c>
    </row>
    <row r="1367" spans="1:19" ht="43.2" hidden="1" x14ac:dyDescent="0.55000000000000004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s="10">
        <f t="shared" si="84"/>
        <v>41894.879606481481</v>
      </c>
      <c r="L1367" t="b">
        <v>1</v>
      </c>
      <c r="M1367">
        <v>55</v>
      </c>
      <c r="N1367" t="b">
        <v>1</v>
      </c>
      <c r="O1367">
        <f t="shared" si="85"/>
        <v>107</v>
      </c>
      <c r="P1367" s="11">
        <f t="shared" si="87"/>
        <v>67.91</v>
      </c>
      <c r="Q1367" s="13" t="s">
        <v>8267</v>
      </c>
      <c r="R1367" s="11" t="s">
        <v>8272</v>
      </c>
      <c r="S1367" s="11">
        <f t="shared" si="86"/>
        <v>2014</v>
      </c>
    </row>
    <row r="1368" spans="1:19" ht="43.2" hidden="1" x14ac:dyDescent="0.55000000000000004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s="10">
        <f t="shared" si="84"/>
        <v>42584.846828703703</v>
      </c>
      <c r="L1368" t="b">
        <v>0</v>
      </c>
      <c r="M1368">
        <v>78</v>
      </c>
      <c r="N1368" t="b">
        <v>1</v>
      </c>
      <c r="O1368">
        <f t="shared" si="85"/>
        <v>124</v>
      </c>
      <c r="P1368" s="11">
        <f t="shared" si="87"/>
        <v>47.85</v>
      </c>
      <c r="Q1368" s="13" t="s">
        <v>8274</v>
      </c>
      <c r="R1368" s="11" t="s">
        <v>8275</v>
      </c>
      <c r="S1368" s="11">
        <f t="shared" si="86"/>
        <v>2016</v>
      </c>
    </row>
    <row r="1369" spans="1:19" ht="43.2" hidden="1" x14ac:dyDescent="0.55000000000000004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s="10">
        <f t="shared" si="84"/>
        <v>42275.731666666667</v>
      </c>
      <c r="L1369" t="b">
        <v>0</v>
      </c>
      <c r="M1369">
        <v>52</v>
      </c>
      <c r="N1369" t="b">
        <v>1</v>
      </c>
      <c r="O1369">
        <f t="shared" si="85"/>
        <v>107</v>
      </c>
      <c r="P1369" s="11">
        <f t="shared" si="87"/>
        <v>71.73</v>
      </c>
      <c r="Q1369" s="13" t="s">
        <v>8274</v>
      </c>
      <c r="R1369" s="11" t="s">
        <v>8275</v>
      </c>
      <c r="S1369" s="11">
        <f t="shared" si="86"/>
        <v>2015</v>
      </c>
    </row>
    <row r="1370" spans="1:19" ht="28.8" hidden="1" x14ac:dyDescent="0.55000000000000004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s="10">
        <f t="shared" si="84"/>
        <v>42585.523842592593</v>
      </c>
      <c r="L1370" t="b">
        <v>0</v>
      </c>
      <c r="M1370">
        <v>47</v>
      </c>
      <c r="N1370" t="b">
        <v>1</v>
      </c>
      <c r="O1370">
        <f t="shared" si="85"/>
        <v>106</v>
      </c>
      <c r="P1370" s="11">
        <f t="shared" si="87"/>
        <v>78.94</v>
      </c>
      <c r="Q1370" s="13" t="s">
        <v>8274</v>
      </c>
      <c r="R1370" s="11" t="s">
        <v>8275</v>
      </c>
      <c r="S1370" s="11">
        <f t="shared" si="86"/>
        <v>2016</v>
      </c>
    </row>
    <row r="1371" spans="1:19" ht="43.2" hidden="1" x14ac:dyDescent="0.55000000000000004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s="10">
        <f t="shared" si="84"/>
        <v>41812.67324074074</v>
      </c>
      <c r="L1371" t="b">
        <v>0</v>
      </c>
      <c r="M1371">
        <v>117</v>
      </c>
      <c r="N1371" t="b">
        <v>1</v>
      </c>
      <c r="O1371">
        <f t="shared" si="85"/>
        <v>123</v>
      </c>
      <c r="P1371" s="11">
        <f t="shared" si="87"/>
        <v>31.62</v>
      </c>
      <c r="Q1371" s="13" t="s">
        <v>8267</v>
      </c>
      <c r="R1371" s="11" t="s">
        <v>8268</v>
      </c>
      <c r="S1371" s="11">
        <f t="shared" si="86"/>
        <v>2014</v>
      </c>
    </row>
    <row r="1372" spans="1:19" ht="43.2" hidden="1" x14ac:dyDescent="0.55000000000000004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s="10">
        <f t="shared" si="84"/>
        <v>41365.613078703704</v>
      </c>
      <c r="L1372" t="b">
        <v>0</v>
      </c>
      <c r="M1372">
        <v>47</v>
      </c>
      <c r="N1372" t="b">
        <v>1</v>
      </c>
      <c r="O1372">
        <f t="shared" si="85"/>
        <v>247</v>
      </c>
      <c r="P1372" s="11">
        <f t="shared" si="87"/>
        <v>78.72</v>
      </c>
      <c r="Q1372" s="13" t="s">
        <v>8267</v>
      </c>
      <c r="R1372" s="11" t="s">
        <v>8269</v>
      </c>
      <c r="S1372" s="11">
        <f t="shared" si="86"/>
        <v>2013</v>
      </c>
    </row>
    <row r="1373" spans="1:19" ht="28.8" hidden="1" x14ac:dyDescent="0.55000000000000004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s="10">
        <f t="shared" si="84"/>
        <v>41903.882951388885</v>
      </c>
      <c r="L1373" t="b">
        <v>0</v>
      </c>
      <c r="M1373">
        <v>25</v>
      </c>
      <c r="N1373" t="b">
        <v>0</v>
      </c>
      <c r="O1373">
        <f t="shared" si="85"/>
        <v>37</v>
      </c>
      <c r="P1373" s="11">
        <f t="shared" si="87"/>
        <v>147.4</v>
      </c>
      <c r="Q1373" s="13" t="s">
        <v>8274</v>
      </c>
      <c r="R1373" s="11" t="s">
        <v>8275</v>
      </c>
      <c r="S1373" s="11">
        <f t="shared" si="86"/>
        <v>2014</v>
      </c>
    </row>
    <row r="1374" spans="1:19" ht="43.2" hidden="1" x14ac:dyDescent="0.55000000000000004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s="10">
        <f t="shared" si="84"/>
        <v>42125.078275462962</v>
      </c>
      <c r="L1374" t="b">
        <v>0</v>
      </c>
      <c r="M1374">
        <v>67</v>
      </c>
      <c r="N1374" t="b">
        <v>1</v>
      </c>
      <c r="O1374">
        <f t="shared" si="85"/>
        <v>123</v>
      </c>
      <c r="P1374" s="11">
        <f t="shared" si="87"/>
        <v>54.99</v>
      </c>
      <c r="Q1374" s="13" t="s">
        <v>8282</v>
      </c>
      <c r="R1374" s="11" t="s">
        <v>8311</v>
      </c>
      <c r="S1374" s="11">
        <f t="shared" si="86"/>
        <v>2015</v>
      </c>
    </row>
    <row r="1375" spans="1:19" ht="28.8" hidden="1" x14ac:dyDescent="0.55000000000000004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s="10">
        <f t="shared" si="84"/>
        <v>42656.805497685185</v>
      </c>
      <c r="L1375" t="b">
        <v>0</v>
      </c>
      <c r="M1375">
        <v>62</v>
      </c>
      <c r="N1375" t="b">
        <v>1</v>
      </c>
      <c r="O1375">
        <f t="shared" si="85"/>
        <v>105</v>
      </c>
      <c r="P1375" s="11">
        <f t="shared" si="87"/>
        <v>59.26</v>
      </c>
      <c r="Q1375" s="13" t="s">
        <v>8282</v>
      </c>
      <c r="R1375" s="11" t="s">
        <v>8284</v>
      </c>
      <c r="S1375" s="11">
        <f t="shared" si="86"/>
        <v>2016</v>
      </c>
    </row>
    <row r="1376" spans="1:19" ht="43.2" hidden="1" x14ac:dyDescent="0.55000000000000004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s="10">
        <f t="shared" si="84"/>
        <v>42157.591064814813</v>
      </c>
      <c r="L1376" t="b">
        <v>0</v>
      </c>
      <c r="M1376">
        <v>29</v>
      </c>
      <c r="N1376" t="b">
        <v>1</v>
      </c>
      <c r="O1376">
        <f t="shared" si="85"/>
        <v>108</v>
      </c>
      <c r="P1376" s="11">
        <f t="shared" si="87"/>
        <v>126.55</v>
      </c>
      <c r="Q1376" s="13" t="s">
        <v>8274</v>
      </c>
      <c r="R1376" s="11" t="s">
        <v>8275</v>
      </c>
      <c r="S1376" s="11">
        <f t="shared" si="86"/>
        <v>2015</v>
      </c>
    </row>
    <row r="1377" spans="1:19" ht="43.2" hidden="1" x14ac:dyDescent="0.55000000000000004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s="10">
        <f t="shared" si="84"/>
        <v>42148.676851851851</v>
      </c>
      <c r="L1377" t="b">
        <v>0</v>
      </c>
      <c r="M1377">
        <v>111</v>
      </c>
      <c r="N1377" t="b">
        <v>1</v>
      </c>
      <c r="O1377">
        <f t="shared" si="85"/>
        <v>105</v>
      </c>
      <c r="P1377" s="11">
        <f t="shared" si="87"/>
        <v>32.97</v>
      </c>
      <c r="Q1377" s="13" t="s">
        <v>8274</v>
      </c>
      <c r="R1377" s="11" t="s">
        <v>8275</v>
      </c>
      <c r="S1377" s="11">
        <f t="shared" si="86"/>
        <v>2015</v>
      </c>
    </row>
    <row r="1378" spans="1:19" ht="43.2" hidden="1" x14ac:dyDescent="0.55000000000000004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s="10">
        <f t="shared" si="84"/>
        <v>42341.180636574078</v>
      </c>
      <c r="L1378" t="b">
        <v>0</v>
      </c>
      <c r="M1378">
        <v>46</v>
      </c>
      <c r="N1378" t="b">
        <v>1</v>
      </c>
      <c r="O1378">
        <f t="shared" si="85"/>
        <v>105</v>
      </c>
      <c r="P1378" s="11">
        <f t="shared" si="87"/>
        <v>79.540000000000006</v>
      </c>
      <c r="Q1378" s="13" t="s">
        <v>8274</v>
      </c>
      <c r="R1378" s="11" t="s">
        <v>8275</v>
      </c>
      <c r="S1378" s="11">
        <f t="shared" si="86"/>
        <v>2015</v>
      </c>
    </row>
    <row r="1379" spans="1:19" ht="43.2" hidden="1" x14ac:dyDescent="0.55000000000000004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s="10">
        <f t="shared" si="84"/>
        <v>42302.701516203699</v>
      </c>
      <c r="L1379" t="b">
        <v>0</v>
      </c>
      <c r="M1379">
        <v>51</v>
      </c>
      <c r="N1379" t="b">
        <v>1</v>
      </c>
      <c r="O1379">
        <f t="shared" si="85"/>
        <v>104</v>
      </c>
      <c r="P1379" s="11">
        <f t="shared" si="87"/>
        <v>71.67</v>
      </c>
      <c r="Q1379" s="13" t="s">
        <v>8274</v>
      </c>
      <c r="R1379" s="11" t="s">
        <v>8275</v>
      </c>
      <c r="S1379" s="11">
        <f t="shared" si="86"/>
        <v>2015</v>
      </c>
    </row>
    <row r="1380" spans="1:19" ht="43.2" hidden="1" x14ac:dyDescent="0.55000000000000004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s="10">
        <f t="shared" si="84"/>
        <v>41059.185682870368</v>
      </c>
      <c r="L1380" t="b">
        <v>0</v>
      </c>
      <c r="M1380">
        <v>79</v>
      </c>
      <c r="N1380" t="b">
        <v>1</v>
      </c>
      <c r="O1380">
        <f t="shared" si="85"/>
        <v>121</v>
      </c>
      <c r="P1380" s="11">
        <f t="shared" si="87"/>
        <v>46.09</v>
      </c>
      <c r="Q1380" s="13" t="s">
        <v>8282</v>
      </c>
      <c r="R1380" s="11" t="s">
        <v>8283</v>
      </c>
      <c r="S1380" s="11">
        <f t="shared" si="86"/>
        <v>2012</v>
      </c>
    </row>
    <row r="1381" spans="1:19" ht="43.2" hidden="1" x14ac:dyDescent="0.55000000000000004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s="10">
        <f t="shared" si="84"/>
        <v>42438.827789351853</v>
      </c>
      <c r="L1381" t="b">
        <v>1</v>
      </c>
      <c r="M1381">
        <v>29</v>
      </c>
      <c r="N1381" t="b">
        <v>1</v>
      </c>
      <c r="O1381">
        <f t="shared" si="85"/>
        <v>104</v>
      </c>
      <c r="P1381" s="11">
        <f t="shared" si="87"/>
        <v>125.45</v>
      </c>
      <c r="Q1381" s="13" t="s">
        <v>8267</v>
      </c>
      <c r="R1381" s="11" t="s">
        <v>8272</v>
      </c>
      <c r="S1381" s="11">
        <f t="shared" si="86"/>
        <v>2016</v>
      </c>
    </row>
    <row r="1382" spans="1:19" ht="43.2" hidden="1" x14ac:dyDescent="0.55000000000000004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s="10">
        <f t="shared" si="84"/>
        <v>42087.768055555556</v>
      </c>
      <c r="L1382" t="b">
        <v>0</v>
      </c>
      <c r="M1382">
        <v>29</v>
      </c>
      <c r="N1382" t="b">
        <v>1</v>
      </c>
      <c r="O1382">
        <f t="shared" si="85"/>
        <v>121</v>
      </c>
      <c r="P1382" s="11">
        <f t="shared" si="87"/>
        <v>125.38</v>
      </c>
      <c r="Q1382" s="13" t="s">
        <v>8274</v>
      </c>
      <c r="R1382" s="11" t="s">
        <v>8275</v>
      </c>
      <c r="S1382" s="11">
        <f t="shared" si="86"/>
        <v>2015</v>
      </c>
    </row>
    <row r="1383" spans="1:19" ht="43.2" hidden="1" x14ac:dyDescent="0.55000000000000004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s="10">
        <f t="shared" si="84"/>
        <v>41786.65892361111</v>
      </c>
      <c r="L1383" t="b">
        <v>0</v>
      </c>
      <c r="M1383">
        <v>60</v>
      </c>
      <c r="N1383" t="b">
        <v>1</v>
      </c>
      <c r="O1383">
        <f t="shared" si="85"/>
        <v>103</v>
      </c>
      <c r="P1383" s="11">
        <f t="shared" si="87"/>
        <v>60</v>
      </c>
      <c r="Q1383" s="13" t="s">
        <v>8267</v>
      </c>
      <c r="R1383" s="11" t="s">
        <v>8269</v>
      </c>
      <c r="S1383" s="11">
        <f t="shared" si="86"/>
        <v>2014</v>
      </c>
    </row>
    <row r="1384" spans="1:19" ht="43.2" hidden="1" x14ac:dyDescent="0.55000000000000004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s="10">
        <f t="shared" si="84"/>
        <v>40619.402361111112</v>
      </c>
      <c r="L1384" t="b">
        <v>0</v>
      </c>
      <c r="M1384">
        <v>46</v>
      </c>
      <c r="N1384" t="b">
        <v>1</v>
      </c>
      <c r="O1384">
        <f t="shared" si="85"/>
        <v>120</v>
      </c>
      <c r="P1384" s="11">
        <f t="shared" si="87"/>
        <v>78.260000000000005</v>
      </c>
      <c r="Q1384" s="13" t="s">
        <v>8267</v>
      </c>
      <c r="R1384" s="11" t="s">
        <v>8269</v>
      </c>
      <c r="S1384" s="11">
        <f t="shared" si="86"/>
        <v>2011</v>
      </c>
    </row>
    <row r="1385" spans="1:19" ht="43.2" hidden="1" x14ac:dyDescent="0.55000000000000004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s="10">
        <f t="shared" si="84"/>
        <v>42250.685706018514</v>
      </c>
      <c r="L1385" t="b">
        <v>0</v>
      </c>
      <c r="M1385">
        <v>57</v>
      </c>
      <c r="N1385" t="b">
        <v>0</v>
      </c>
      <c r="O1385">
        <f t="shared" si="85"/>
        <v>51</v>
      </c>
      <c r="P1385" s="11">
        <f t="shared" si="87"/>
        <v>63.12</v>
      </c>
      <c r="Q1385" s="13" t="s">
        <v>8279</v>
      </c>
      <c r="R1385" s="11" t="s">
        <v>8281</v>
      </c>
      <c r="S1385" s="11">
        <f t="shared" si="86"/>
        <v>2015</v>
      </c>
    </row>
    <row r="1386" spans="1:19" ht="43.2" hidden="1" x14ac:dyDescent="0.55000000000000004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s="10">
        <f t="shared" si="84"/>
        <v>42036.995590277773</v>
      </c>
      <c r="L1386" t="b">
        <v>0</v>
      </c>
      <c r="M1386">
        <v>27</v>
      </c>
      <c r="N1386" t="b">
        <v>1</v>
      </c>
      <c r="O1386">
        <f t="shared" si="85"/>
        <v>103</v>
      </c>
      <c r="P1386" s="11">
        <f t="shared" si="87"/>
        <v>132.96</v>
      </c>
      <c r="Q1386" s="13" t="s">
        <v>8274</v>
      </c>
      <c r="R1386" s="11" t="s">
        <v>8275</v>
      </c>
      <c r="S1386" s="11">
        <f t="shared" si="86"/>
        <v>2015</v>
      </c>
    </row>
    <row r="1387" spans="1:19" ht="28.8" hidden="1" x14ac:dyDescent="0.55000000000000004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s="10">
        <f t="shared" si="84"/>
        <v>41157.947337962964</v>
      </c>
      <c r="L1387" t="b">
        <v>0</v>
      </c>
      <c r="M1387">
        <v>69</v>
      </c>
      <c r="N1387" t="b">
        <v>1</v>
      </c>
      <c r="O1387">
        <f t="shared" si="85"/>
        <v>119</v>
      </c>
      <c r="P1387" s="11">
        <f t="shared" si="87"/>
        <v>51.81</v>
      </c>
      <c r="Q1387" s="13" t="s">
        <v>8282</v>
      </c>
      <c r="R1387" s="11" t="s">
        <v>8283</v>
      </c>
      <c r="S1387" s="11">
        <f t="shared" si="86"/>
        <v>2012</v>
      </c>
    </row>
    <row r="1388" spans="1:19" ht="43.2" hidden="1" x14ac:dyDescent="0.55000000000000004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s="10">
        <f t="shared" si="84"/>
        <v>42693.742604166662</v>
      </c>
      <c r="L1388" t="b">
        <v>0</v>
      </c>
      <c r="M1388">
        <v>96</v>
      </c>
      <c r="N1388" t="b">
        <v>1</v>
      </c>
      <c r="O1388">
        <f t="shared" si="85"/>
        <v>128</v>
      </c>
      <c r="P1388" s="11">
        <f t="shared" si="87"/>
        <v>37.21</v>
      </c>
      <c r="Q1388" s="13" t="s">
        <v>8274</v>
      </c>
      <c r="R1388" s="11" t="s">
        <v>8275</v>
      </c>
      <c r="S1388" s="11">
        <f t="shared" si="86"/>
        <v>2016</v>
      </c>
    </row>
    <row r="1389" spans="1:19" ht="43.2" hidden="1" x14ac:dyDescent="0.55000000000000004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s="10">
        <f t="shared" si="84"/>
        <v>42422.254328703704</v>
      </c>
      <c r="L1389" t="b">
        <v>0</v>
      </c>
      <c r="M1389">
        <v>81</v>
      </c>
      <c r="N1389" t="b">
        <v>0</v>
      </c>
      <c r="O1389">
        <f t="shared" si="85"/>
        <v>18</v>
      </c>
      <c r="P1389" s="11">
        <f t="shared" si="87"/>
        <v>43.98</v>
      </c>
      <c r="Q1389" s="13" t="s">
        <v>8276</v>
      </c>
      <c r="R1389" s="11" t="s">
        <v>8278</v>
      </c>
      <c r="S1389" s="11">
        <f t="shared" si="86"/>
        <v>2016</v>
      </c>
    </row>
    <row r="1390" spans="1:19" ht="43.2" hidden="1" x14ac:dyDescent="0.55000000000000004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s="10">
        <f t="shared" si="84"/>
        <v>40713.630497685182</v>
      </c>
      <c r="L1390" t="b">
        <v>0</v>
      </c>
      <c r="M1390">
        <v>62</v>
      </c>
      <c r="N1390" t="b">
        <v>1</v>
      </c>
      <c r="O1390">
        <f t="shared" si="85"/>
        <v>119</v>
      </c>
      <c r="P1390" s="11">
        <f t="shared" si="87"/>
        <v>57.34</v>
      </c>
      <c r="Q1390" s="13" t="s">
        <v>8279</v>
      </c>
      <c r="R1390" s="11" t="s">
        <v>8280</v>
      </c>
      <c r="S1390" s="11">
        <f t="shared" si="86"/>
        <v>2011</v>
      </c>
    </row>
    <row r="1391" spans="1:19" ht="43.2" hidden="1" x14ac:dyDescent="0.55000000000000004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s="10">
        <f t="shared" si="84"/>
        <v>42711.750613425931</v>
      </c>
      <c r="L1391" t="b">
        <v>0</v>
      </c>
      <c r="M1391">
        <v>6</v>
      </c>
      <c r="N1391" t="b">
        <v>0</v>
      </c>
      <c r="O1391">
        <f t="shared" si="85"/>
        <v>4</v>
      </c>
      <c r="P1391" s="11">
        <f t="shared" si="87"/>
        <v>591.66999999999996</v>
      </c>
      <c r="Q1391" s="13" t="s">
        <v>8276</v>
      </c>
      <c r="R1391" s="11" t="s">
        <v>8278</v>
      </c>
      <c r="S1391" s="11">
        <f t="shared" si="86"/>
        <v>2016</v>
      </c>
    </row>
    <row r="1392" spans="1:19" ht="43.2" hidden="1" x14ac:dyDescent="0.55000000000000004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s="10">
        <f t="shared" si="84"/>
        <v>42147.826840277776</v>
      </c>
      <c r="L1392" t="b">
        <v>0</v>
      </c>
      <c r="M1392">
        <v>62</v>
      </c>
      <c r="N1392" t="b">
        <v>1</v>
      </c>
      <c r="O1392">
        <f t="shared" si="85"/>
        <v>118</v>
      </c>
      <c r="P1392" s="11">
        <f t="shared" si="87"/>
        <v>57.26</v>
      </c>
      <c r="Q1392" s="13" t="s">
        <v>8274</v>
      </c>
      <c r="R1392" s="11" t="s">
        <v>8275</v>
      </c>
      <c r="S1392" s="11">
        <f t="shared" si="86"/>
        <v>2015</v>
      </c>
    </row>
    <row r="1393" spans="1:19" ht="43.2" hidden="1" x14ac:dyDescent="0.55000000000000004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s="10">
        <f t="shared" si="84"/>
        <v>41452.060601851852</v>
      </c>
      <c r="L1393" t="b">
        <v>0</v>
      </c>
      <c r="M1393">
        <v>69</v>
      </c>
      <c r="N1393" t="b">
        <v>1</v>
      </c>
      <c r="O1393">
        <f t="shared" si="85"/>
        <v>101</v>
      </c>
      <c r="P1393" s="11">
        <f t="shared" si="87"/>
        <v>51.3</v>
      </c>
      <c r="Q1393" s="13" t="s">
        <v>8282</v>
      </c>
      <c r="R1393" s="11" t="s">
        <v>8287</v>
      </c>
      <c r="S1393" s="11">
        <f t="shared" si="86"/>
        <v>2013</v>
      </c>
    </row>
    <row r="1394" spans="1:19" ht="57.6" hidden="1" x14ac:dyDescent="0.55000000000000004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s="10">
        <f t="shared" si="84"/>
        <v>40478.263923611114</v>
      </c>
      <c r="L1394" t="b">
        <v>1</v>
      </c>
      <c r="M1394">
        <v>104</v>
      </c>
      <c r="N1394" t="b">
        <v>1</v>
      </c>
      <c r="O1394">
        <f t="shared" si="85"/>
        <v>101</v>
      </c>
      <c r="P1394" s="11">
        <f t="shared" si="87"/>
        <v>33.99</v>
      </c>
      <c r="Q1394" s="13" t="s">
        <v>8274</v>
      </c>
      <c r="R1394" s="11" t="s">
        <v>8275</v>
      </c>
      <c r="S1394" s="11">
        <f t="shared" si="86"/>
        <v>2010</v>
      </c>
    </row>
    <row r="1395" spans="1:19" ht="43.2" hidden="1" x14ac:dyDescent="0.55000000000000004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s="10">
        <f t="shared" si="84"/>
        <v>42553.583425925928</v>
      </c>
      <c r="L1395" t="b">
        <v>0</v>
      </c>
      <c r="M1395">
        <v>39</v>
      </c>
      <c r="N1395" t="b">
        <v>1</v>
      </c>
      <c r="O1395">
        <f t="shared" si="85"/>
        <v>101</v>
      </c>
      <c r="P1395" s="11">
        <f t="shared" si="87"/>
        <v>90.54</v>
      </c>
      <c r="Q1395" s="13" t="s">
        <v>8274</v>
      </c>
      <c r="R1395" s="11" t="s">
        <v>8316</v>
      </c>
      <c r="S1395" s="11">
        <f t="shared" si="86"/>
        <v>2016</v>
      </c>
    </row>
    <row r="1396" spans="1:19" ht="43.2" hidden="1" x14ac:dyDescent="0.55000000000000004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s="10">
        <f t="shared" si="84"/>
        <v>41820.62809027778</v>
      </c>
      <c r="L1396" t="b">
        <v>0</v>
      </c>
      <c r="M1396">
        <v>40</v>
      </c>
      <c r="N1396" t="b">
        <v>1</v>
      </c>
      <c r="O1396">
        <f t="shared" si="85"/>
        <v>101</v>
      </c>
      <c r="P1396" s="11">
        <f t="shared" si="87"/>
        <v>88.25</v>
      </c>
      <c r="Q1396" s="13" t="s">
        <v>8274</v>
      </c>
      <c r="R1396" s="11" t="s">
        <v>8275</v>
      </c>
      <c r="S1396" s="11">
        <f t="shared" si="86"/>
        <v>2014</v>
      </c>
    </row>
    <row r="1397" spans="1:19" ht="43.2" hidden="1" x14ac:dyDescent="0.55000000000000004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s="10">
        <f t="shared" si="84"/>
        <v>42053.049375000002</v>
      </c>
      <c r="L1397" t="b">
        <v>0</v>
      </c>
      <c r="M1397">
        <v>33</v>
      </c>
      <c r="N1397" t="b">
        <v>0</v>
      </c>
      <c r="O1397">
        <f t="shared" si="85"/>
        <v>71</v>
      </c>
      <c r="P1397" s="11">
        <f t="shared" si="87"/>
        <v>106.97</v>
      </c>
      <c r="Q1397" s="13" t="s">
        <v>8274</v>
      </c>
      <c r="R1397" s="11" t="s">
        <v>8275</v>
      </c>
      <c r="S1397" s="11">
        <f t="shared" si="86"/>
        <v>2015</v>
      </c>
    </row>
    <row r="1398" spans="1:19" ht="43.2" hidden="1" x14ac:dyDescent="0.55000000000000004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s="10">
        <f t="shared" si="84"/>
        <v>42559.431203703702</v>
      </c>
      <c r="L1398" t="b">
        <v>0</v>
      </c>
      <c r="M1398">
        <v>46</v>
      </c>
      <c r="N1398" t="b">
        <v>1</v>
      </c>
      <c r="O1398">
        <f t="shared" si="85"/>
        <v>101</v>
      </c>
      <c r="P1398" s="11">
        <f t="shared" si="87"/>
        <v>76.650000000000006</v>
      </c>
      <c r="Q1398" s="13" t="s">
        <v>8274</v>
      </c>
      <c r="R1398" s="11" t="s">
        <v>8275</v>
      </c>
      <c r="S1398" s="11">
        <f t="shared" si="86"/>
        <v>2016</v>
      </c>
    </row>
    <row r="1399" spans="1:19" ht="43.2" hidden="1" x14ac:dyDescent="0.55000000000000004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s="10">
        <f t="shared" si="84"/>
        <v>41862.83997685185</v>
      </c>
      <c r="L1399" t="b">
        <v>1</v>
      </c>
      <c r="M1399">
        <v>34</v>
      </c>
      <c r="N1399" t="b">
        <v>1</v>
      </c>
      <c r="O1399">
        <f t="shared" si="85"/>
        <v>100</v>
      </c>
      <c r="P1399" s="11">
        <f t="shared" si="87"/>
        <v>103.35</v>
      </c>
      <c r="Q1399" s="13" t="s">
        <v>8274</v>
      </c>
      <c r="R1399" s="11" t="s">
        <v>8275</v>
      </c>
      <c r="S1399" s="11">
        <f t="shared" si="86"/>
        <v>2014</v>
      </c>
    </row>
    <row r="1400" spans="1:19" ht="43.2" hidden="1" x14ac:dyDescent="0.55000000000000004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s="10">
        <f t="shared" si="84"/>
        <v>40637.866550925923</v>
      </c>
      <c r="L1400" t="b">
        <v>1</v>
      </c>
      <c r="M1400">
        <v>61</v>
      </c>
      <c r="N1400" t="b">
        <v>1</v>
      </c>
      <c r="O1400">
        <f t="shared" si="85"/>
        <v>153</v>
      </c>
      <c r="P1400" s="11">
        <f t="shared" si="87"/>
        <v>57.54</v>
      </c>
      <c r="Q1400" s="13" t="s">
        <v>8267</v>
      </c>
      <c r="R1400" s="11" t="s">
        <v>8272</v>
      </c>
      <c r="S1400" s="11">
        <f t="shared" si="86"/>
        <v>2011</v>
      </c>
    </row>
    <row r="1401" spans="1:19" ht="43.2" hidden="1" x14ac:dyDescent="0.55000000000000004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s="10">
        <f t="shared" si="84"/>
        <v>41785.72729166667</v>
      </c>
      <c r="L1401" t="b">
        <v>0</v>
      </c>
      <c r="M1401">
        <v>40</v>
      </c>
      <c r="N1401" t="b">
        <v>1</v>
      </c>
      <c r="O1401">
        <f t="shared" si="85"/>
        <v>103</v>
      </c>
      <c r="P1401" s="11">
        <f t="shared" si="87"/>
        <v>87.7</v>
      </c>
      <c r="Q1401" s="13" t="s">
        <v>8274</v>
      </c>
      <c r="R1401" s="11" t="s">
        <v>8314</v>
      </c>
      <c r="S1401" s="11">
        <f t="shared" si="86"/>
        <v>2014</v>
      </c>
    </row>
    <row r="1402" spans="1:19" ht="43.2" hidden="1" x14ac:dyDescent="0.55000000000000004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s="10">
        <f t="shared" si="84"/>
        <v>41947.762592592589</v>
      </c>
      <c r="L1402" t="b">
        <v>0</v>
      </c>
      <c r="M1402">
        <v>35</v>
      </c>
      <c r="N1402" t="b">
        <v>1</v>
      </c>
      <c r="O1402">
        <f t="shared" si="85"/>
        <v>117</v>
      </c>
      <c r="P1402" s="11">
        <f t="shared" si="87"/>
        <v>100.17</v>
      </c>
      <c r="Q1402" s="13" t="s">
        <v>8274</v>
      </c>
      <c r="R1402" s="11" t="s">
        <v>8275</v>
      </c>
      <c r="S1402" s="11">
        <f t="shared" si="86"/>
        <v>2014</v>
      </c>
    </row>
    <row r="1403" spans="1:19" hidden="1" x14ac:dyDescent="0.55000000000000004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s="10">
        <f t="shared" si="84"/>
        <v>42468.94458333333</v>
      </c>
      <c r="L1403" t="b">
        <v>0</v>
      </c>
      <c r="M1403">
        <v>12</v>
      </c>
      <c r="N1403" t="b">
        <v>1</v>
      </c>
      <c r="O1403">
        <f t="shared" si="85"/>
        <v>100</v>
      </c>
      <c r="P1403" s="11">
        <f t="shared" si="87"/>
        <v>291.79000000000002</v>
      </c>
      <c r="Q1403" s="13" t="s">
        <v>8267</v>
      </c>
      <c r="R1403" s="11" t="s">
        <v>8268</v>
      </c>
      <c r="S1403" s="11">
        <f t="shared" si="86"/>
        <v>2016</v>
      </c>
    </row>
    <row r="1404" spans="1:19" ht="43.2" hidden="1" x14ac:dyDescent="0.55000000000000004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s="10">
        <f t="shared" si="84"/>
        <v>41274.776736111111</v>
      </c>
      <c r="L1404" t="b">
        <v>0</v>
      </c>
      <c r="M1404">
        <v>35</v>
      </c>
      <c r="N1404" t="b">
        <v>1</v>
      </c>
      <c r="O1404">
        <f t="shared" si="85"/>
        <v>100</v>
      </c>
      <c r="P1404" s="11">
        <f t="shared" si="87"/>
        <v>100</v>
      </c>
      <c r="Q1404" s="13" t="s">
        <v>8267</v>
      </c>
      <c r="R1404" s="11" t="s">
        <v>8269</v>
      </c>
      <c r="S1404" s="11">
        <f t="shared" si="86"/>
        <v>2012</v>
      </c>
    </row>
    <row r="1405" spans="1:19" ht="28.8" hidden="1" x14ac:dyDescent="0.55000000000000004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s="10">
        <f t="shared" si="84"/>
        <v>40996.646921296298</v>
      </c>
      <c r="L1405" t="b">
        <v>0</v>
      </c>
      <c r="M1405">
        <v>20</v>
      </c>
      <c r="N1405" t="b">
        <v>1</v>
      </c>
      <c r="O1405">
        <f t="shared" si="85"/>
        <v>233</v>
      </c>
      <c r="P1405" s="11">
        <f t="shared" si="87"/>
        <v>175</v>
      </c>
      <c r="Q1405" s="13" t="s">
        <v>8282</v>
      </c>
      <c r="R1405" s="11" t="s">
        <v>8283</v>
      </c>
      <c r="S1405" s="11">
        <f t="shared" si="86"/>
        <v>2012</v>
      </c>
    </row>
    <row r="1406" spans="1:19" ht="57.6" hidden="1" x14ac:dyDescent="0.55000000000000004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s="10">
        <f t="shared" si="84"/>
        <v>40723.068807870368</v>
      </c>
      <c r="L1406" t="b">
        <v>0</v>
      </c>
      <c r="M1406">
        <v>56</v>
      </c>
      <c r="N1406" t="b">
        <v>1</v>
      </c>
      <c r="O1406">
        <f t="shared" si="85"/>
        <v>175</v>
      </c>
      <c r="P1406" s="11">
        <f t="shared" si="87"/>
        <v>62.5</v>
      </c>
      <c r="Q1406" s="13" t="s">
        <v>8282</v>
      </c>
      <c r="R1406" s="11" t="s">
        <v>8303</v>
      </c>
      <c r="S1406" s="11">
        <f t="shared" si="86"/>
        <v>2011</v>
      </c>
    </row>
    <row r="1407" spans="1:19" ht="43.2" hidden="1" x14ac:dyDescent="0.55000000000000004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s="10">
        <f t="shared" si="84"/>
        <v>41877.912187499998</v>
      </c>
      <c r="L1407" t="b">
        <v>0</v>
      </c>
      <c r="M1407">
        <v>82</v>
      </c>
      <c r="N1407" t="b">
        <v>1</v>
      </c>
      <c r="O1407">
        <f t="shared" si="85"/>
        <v>140</v>
      </c>
      <c r="P1407" s="11">
        <f t="shared" si="87"/>
        <v>42.67</v>
      </c>
      <c r="Q1407" s="13" t="s">
        <v>8276</v>
      </c>
      <c r="R1407" s="11" t="s">
        <v>8278</v>
      </c>
      <c r="S1407" s="11">
        <f t="shared" si="86"/>
        <v>2014</v>
      </c>
    </row>
    <row r="1408" spans="1:19" ht="43.2" hidden="1" x14ac:dyDescent="0.55000000000000004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s="10">
        <f t="shared" si="84"/>
        <v>42261.917395833334</v>
      </c>
      <c r="L1408" t="b">
        <v>0</v>
      </c>
      <c r="M1408">
        <v>63</v>
      </c>
      <c r="N1408" t="b">
        <v>1</v>
      </c>
      <c r="O1408">
        <f t="shared" si="85"/>
        <v>116</v>
      </c>
      <c r="P1408" s="11">
        <f t="shared" si="87"/>
        <v>55.33</v>
      </c>
      <c r="Q1408" s="13" t="s">
        <v>8274</v>
      </c>
      <c r="R1408" s="11" t="s">
        <v>8275</v>
      </c>
      <c r="S1408" s="11">
        <f t="shared" si="86"/>
        <v>2015</v>
      </c>
    </row>
    <row r="1409" spans="1:19" ht="28.8" hidden="1" x14ac:dyDescent="0.55000000000000004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s="10">
        <f t="shared" si="84"/>
        <v>41839.175706018519</v>
      </c>
      <c r="L1409" t="b">
        <v>1</v>
      </c>
      <c r="M1409">
        <v>55</v>
      </c>
      <c r="N1409" t="b">
        <v>1</v>
      </c>
      <c r="O1409">
        <f t="shared" si="85"/>
        <v>116</v>
      </c>
      <c r="P1409" s="11">
        <f t="shared" si="87"/>
        <v>63.36</v>
      </c>
      <c r="Q1409" s="13" t="s">
        <v>8274</v>
      </c>
      <c r="R1409" s="11" t="s">
        <v>8275</v>
      </c>
      <c r="S1409" s="11">
        <f t="shared" si="86"/>
        <v>2014</v>
      </c>
    </row>
    <row r="1410" spans="1:19" ht="43.2" hidden="1" x14ac:dyDescent="0.55000000000000004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s="10">
        <f t="shared" ref="K1410:K1473" si="88">(((J1410/60)/60)/24)+DATE(1970,1,1)</f>
        <v>42115.889652777783</v>
      </c>
      <c r="L1410" t="b">
        <v>0</v>
      </c>
      <c r="M1410">
        <v>74</v>
      </c>
      <c r="N1410" t="b">
        <v>1</v>
      </c>
      <c r="O1410">
        <f t="shared" ref="O1410:O1473" si="89">ROUND(E1410/D1410*100,0)</f>
        <v>108</v>
      </c>
      <c r="P1410" s="11">
        <f t="shared" si="87"/>
        <v>46.89</v>
      </c>
      <c r="Q1410" s="13" t="s">
        <v>8274</v>
      </c>
      <c r="R1410" s="11" t="s">
        <v>8275</v>
      </c>
      <c r="S1410" s="11">
        <f t="shared" ref="S1410:S1473" si="90">YEAR(K1410)</f>
        <v>2015</v>
      </c>
    </row>
    <row r="1411" spans="1:19" ht="43.2" hidden="1" x14ac:dyDescent="0.55000000000000004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s="10">
        <f t="shared" si="88"/>
        <v>42438.667071759264</v>
      </c>
      <c r="L1411" t="b">
        <v>0</v>
      </c>
      <c r="M1411">
        <v>117</v>
      </c>
      <c r="N1411" t="b">
        <v>1</v>
      </c>
      <c r="O1411">
        <f t="shared" si="89"/>
        <v>139</v>
      </c>
      <c r="P1411" s="11">
        <f t="shared" ref="P1411:P1474" si="91">IFERROR(ROUND(E1411/M1411,2),0)</f>
        <v>29.62</v>
      </c>
      <c r="Q1411" s="13" t="s">
        <v>8282</v>
      </c>
      <c r="R1411" s="11" t="s">
        <v>8283</v>
      </c>
      <c r="S1411" s="11">
        <f t="shared" si="90"/>
        <v>2016</v>
      </c>
    </row>
    <row r="1412" spans="1:19" ht="28.8" hidden="1" x14ac:dyDescent="0.55000000000000004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s="10">
        <f t="shared" si="88"/>
        <v>42394.900462962964</v>
      </c>
      <c r="L1412" t="b">
        <v>0</v>
      </c>
      <c r="M1412">
        <v>30</v>
      </c>
      <c r="N1412" t="b">
        <v>0</v>
      </c>
      <c r="O1412">
        <f t="shared" si="89"/>
        <v>7</v>
      </c>
      <c r="P1412" s="11">
        <f t="shared" si="91"/>
        <v>115.53</v>
      </c>
      <c r="Q1412" s="13" t="s">
        <v>8293</v>
      </c>
      <c r="R1412" s="11" t="s">
        <v>8294</v>
      </c>
      <c r="S1412" s="11">
        <f t="shared" si="90"/>
        <v>2016</v>
      </c>
    </row>
    <row r="1413" spans="1:19" ht="43.2" hidden="1" x14ac:dyDescent="0.55000000000000004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s="10">
        <f t="shared" si="88"/>
        <v>40395.714722222219</v>
      </c>
      <c r="L1413" t="b">
        <v>0</v>
      </c>
      <c r="M1413">
        <v>75</v>
      </c>
      <c r="N1413" t="b">
        <v>1</v>
      </c>
      <c r="O1413">
        <f t="shared" si="89"/>
        <v>116</v>
      </c>
      <c r="P1413" s="11">
        <f t="shared" si="91"/>
        <v>46.2</v>
      </c>
      <c r="Q1413" s="13" t="s">
        <v>8282</v>
      </c>
      <c r="R1413" s="11" t="s">
        <v>8286</v>
      </c>
      <c r="S1413" s="11">
        <f t="shared" si="90"/>
        <v>2010</v>
      </c>
    </row>
    <row r="1414" spans="1:19" ht="86.4" hidden="1" x14ac:dyDescent="0.55000000000000004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s="10">
        <f t="shared" si="88"/>
        <v>42168.316481481481</v>
      </c>
      <c r="L1414" t="b">
        <v>0</v>
      </c>
      <c r="M1414">
        <v>112</v>
      </c>
      <c r="N1414" t="b">
        <v>1</v>
      </c>
      <c r="O1414">
        <f t="shared" si="89"/>
        <v>116</v>
      </c>
      <c r="P1414" s="11">
        <f t="shared" si="91"/>
        <v>30.94</v>
      </c>
      <c r="Q1414" s="13" t="s">
        <v>8274</v>
      </c>
      <c r="R1414" s="11" t="s">
        <v>8275</v>
      </c>
      <c r="S1414" s="11">
        <f t="shared" si="90"/>
        <v>2015</v>
      </c>
    </row>
    <row r="1415" spans="1:19" ht="28.8" hidden="1" x14ac:dyDescent="0.55000000000000004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s="10">
        <f t="shared" si="88"/>
        <v>40973.72623842593</v>
      </c>
      <c r="L1415" t="b">
        <v>0</v>
      </c>
      <c r="M1415">
        <v>42</v>
      </c>
      <c r="N1415" t="b">
        <v>1</v>
      </c>
      <c r="O1415">
        <f t="shared" si="89"/>
        <v>115</v>
      </c>
      <c r="P1415" s="11">
        <f t="shared" si="91"/>
        <v>82.38</v>
      </c>
      <c r="Q1415" s="13" t="s">
        <v>8282</v>
      </c>
      <c r="R1415" s="11" t="s">
        <v>8303</v>
      </c>
      <c r="S1415" s="11">
        <f t="shared" si="90"/>
        <v>2012</v>
      </c>
    </row>
    <row r="1416" spans="1:19" ht="43.2" hidden="1" x14ac:dyDescent="0.55000000000000004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s="10">
        <f t="shared" si="88"/>
        <v>42043.152650462958</v>
      </c>
      <c r="L1416" t="b">
        <v>0</v>
      </c>
      <c r="M1416">
        <v>70</v>
      </c>
      <c r="N1416" t="b">
        <v>1</v>
      </c>
      <c r="O1416">
        <f t="shared" si="89"/>
        <v>173</v>
      </c>
      <c r="P1416" s="11">
        <f t="shared" si="91"/>
        <v>49.34</v>
      </c>
      <c r="Q1416" s="13" t="s">
        <v>8282</v>
      </c>
      <c r="R1416" s="11" t="s">
        <v>8286</v>
      </c>
      <c r="S1416" s="11">
        <f t="shared" si="90"/>
        <v>2015</v>
      </c>
    </row>
    <row r="1417" spans="1:19" ht="28.8" hidden="1" x14ac:dyDescent="0.55000000000000004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s="10">
        <f t="shared" si="88"/>
        <v>42165.993125000001</v>
      </c>
      <c r="L1417" t="b">
        <v>0</v>
      </c>
      <c r="M1417">
        <v>40</v>
      </c>
      <c r="N1417" t="b">
        <v>1</v>
      </c>
      <c r="O1417">
        <f t="shared" si="89"/>
        <v>105</v>
      </c>
      <c r="P1417" s="11">
        <f t="shared" si="91"/>
        <v>86.23</v>
      </c>
      <c r="Q1417" s="13" t="s">
        <v>8274</v>
      </c>
      <c r="R1417" s="11" t="s">
        <v>8275</v>
      </c>
      <c r="S1417" s="11">
        <f t="shared" si="90"/>
        <v>2015</v>
      </c>
    </row>
    <row r="1418" spans="1:19" ht="43.2" hidden="1" x14ac:dyDescent="0.55000000000000004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s="10">
        <f t="shared" si="88"/>
        <v>42800.801817129628</v>
      </c>
      <c r="L1418" t="b">
        <v>1</v>
      </c>
      <c r="M1418">
        <v>26</v>
      </c>
      <c r="N1418" t="b">
        <v>0</v>
      </c>
      <c r="O1418">
        <f t="shared" si="89"/>
        <v>34</v>
      </c>
      <c r="P1418" s="11">
        <f t="shared" si="91"/>
        <v>132.35</v>
      </c>
      <c r="Q1418" s="13" t="s">
        <v>8274</v>
      </c>
      <c r="R1418" s="11" t="s">
        <v>8314</v>
      </c>
      <c r="S1418" s="11">
        <f t="shared" si="90"/>
        <v>2017</v>
      </c>
    </row>
    <row r="1419" spans="1:19" ht="43.2" hidden="1" x14ac:dyDescent="0.55000000000000004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s="10">
        <f t="shared" si="88"/>
        <v>42430.040798611109</v>
      </c>
      <c r="L1419" t="b">
        <v>0</v>
      </c>
      <c r="M1419">
        <v>31</v>
      </c>
      <c r="N1419" t="b">
        <v>1</v>
      </c>
      <c r="O1419">
        <f t="shared" si="89"/>
        <v>115</v>
      </c>
      <c r="P1419" s="11">
        <f t="shared" si="91"/>
        <v>110.97</v>
      </c>
      <c r="Q1419" s="13" t="s">
        <v>8274</v>
      </c>
      <c r="R1419" s="11" t="s">
        <v>8275</v>
      </c>
      <c r="S1419" s="11">
        <f t="shared" si="90"/>
        <v>2016</v>
      </c>
    </row>
    <row r="1420" spans="1:19" ht="57.6" hidden="1" x14ac:dyDescent="0.55000000000000004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s="10">
        <f t="shared" si="88"/>
        <v>41626.761053240742</v>
      </c>
      <c r="L1420" t="b">
        <v>0</v>
      </c>
      <c r="M1420">
        <v>33</v>
      </c>
      <c r="N1420" t="b">
        <v>1</v>
      </c>
      <c r="O1420">
        <f t="shared" si="89"/>
        <v>114</v>
      </c>
      <c r="P1420" s="11">
        <f t="shared" si="91"/>
        <v>104</v>
      </c>
      <c r="Q1420" s="13" t="s">
        <v>8282</v>
      </c>
      <c r="R1420" s="11" t="s">
        <v>8286</v>
      </c>
      <c r="S1420" s="11">
        <f t="shared" si="90"/>
        <v>2013</v>
      </c>
    </row>
    <row r="1421" spans="1:19" ht="43.2" hidden="1" x14ac:dyDescent="0.55000000000000004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s="10">
        <f t="shared" si="88"/>
        <v>40945.845312500001</v>
      </c>
      <c r="L1421" t="b">
        <v>0</v>
      </c>
      <c r="M1421">
        <v>70</v>
      </c>
      <c r="N1421" t="b">
        <v>1</v>
      </c>
      <c r="O1421">
        <f t="shared" si="89"/>
        <v>122</v>
      </c>
      <c r="P1421" s="11">
        <f t="shared" si="91"/>
        <v>48.84</v>
      </c>
      <c r="Q1421" s="13" t="s">
        <v>8282</v>
      </c>
      <c r="R1421" s="11" t="s">
        <v>8283</v>
      </c>
      <c r="S1421" s="11">
        <f t="shared" si="90"/>
        <v>2012</v>
      </c>
    </row>
    <row r="1422" spans="1:19" ht="43.2" hidden="1" x14ac:dyDescent="0.55000000000000004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s="10">
        <f t="shared" si="88"/>
        <v>42569.50409722222</v>
      </c>
      <c r="L1422" t="b">
        <v>0</v>
      </c>
      <c r="M1422">
        <v>34</v>
      </c>
      <c r="N1422" t="b">
        <v>0</v>
      </c>
      <c r="O1422">
        <f t="shared" si="89"/>
        <v>1</v>
      </c>
      <c r="P1422" s="11">
        <f t="shared" si="91"/>
        <v>100.5</v>
      </c>
      <c r="Q1422" s="13" t="s">
        <v>8276</v>
      </c>
      <c r="R1422" s="11" t="s">
        <v>8278</v>
      </c>
      <c r="S1422" s="11">
        <f t="shared" si="90"/>
        <v>2016</v>
      </c>
    </row>
    <row r="1423" spans="1:19" ht="43.2" hidden="1" x14ac:dyDescent="0.55000000000000004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s="10">
        <f t="shared" si="88"/>
        <v>41793.029432870368</v>
      </c>
      <c r="L1423" t="b">
        <v>0</v>
      </c>
      <c r="M1423">
        <v>27</v>
      </c>
      <c r="N1423" t="b">
        <v>0</v>
      </c>
      <c r="O1423">
        <f t="shared" si="89"/>
        <v>18</v>
      </c>
      <c r="P1423" s="11">
        <f t="shared" si="91"/>
        <v>126.48</v>
      </c>
      <c r="Q1423" s="13" t="s">
        <v>8276</v>
      </c>
      <c r="R1423" s="11" t="s">
        <v>8313</v>
      </c>
      <c r="S1423" s="11">
        <f t="shared" si="90"/>
        <v>2014</v>
      </c>
    </row>
    <row r="1424" spans="1:19" ht="43.2" hidden="1" x14ac:dyDescent="0.55000000000000004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s="10">
        <f t="shared" si="88"/>
        <v>41962.062326388885</v>
      </c>
      <c r="L1424" t="b">
        <v>0</v>
      </c>
      <c r="M1424">
        <v>22</v>
      </c>
      <c r="N1424" t="b">
        <v>0</v>
      </c>
      <c r="O1424">
        <f t="shared" si="89"/>
        <v>14</v>
      </c>
      <c r="P1424" s="11">
        <f t="shared" si="91"/>
        <v>155</v>
      </c>
      <c r="Q1424" s="13" t="s">
        <v>8279</v>
      </c>
      <c r="R1424" s="11" t="s">
        <v>8301</v>
      </c>
      <c r="S1424" s="11">
        <f t="shared" si="90"/>
        <v>2014</v>
      </c>
    </row>
    <row r="1425" spans="1:19" ht="43.2" hidden="1" x14ac:dyDescent="0.55000000000000004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s="10">
        <f t="shared" si="88"/>
        <v>41613.172974537039</v>
      </c>
      <c r="L1425" t="b">
        <v>0</v>
      </c>
      <c r="M1425">
        <v>30</v>
      </c>
      <c r="N1425" t="b">
        <v>0</v>
      </c>
      <c r="O1425">
        <f t="shared" si="89"/>
        <v>6</v>
      </c>
      <c r="P1425" s="11">
        <f t="shared" si="91"/>
        <v>113.57</v>
      </c>
      <c r="Q1425" s="13" t="s">
        <v>8290</v>
      </c>
      <c r="R1425" s="11" t="s">
        <v>8291</v>
      </c>
      <c r="S1425" s="11">
        <f t="shared" si="90"/>
        <v>2013</v>
      </c>
    </row>
    <row r="1426" spans="1:19" ht="57.6" hidden="1" x14ac:dyDescent="0.55000000000000004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s="10">
        <f t="shared" si="88"/>
        <v>42026.88118055556</v>
      </c>
      <c r="L1426" t="b">
        <v>0</v>
      </c>
      <c r="M1426">
        <v>30</v>
      </c>
      <c r="N1426" t="b">
        <v>1</v>
      </c>
      <c r="O1426">
        <f t="shared" si="89"/>
        <v>114</v>
      </c>
      <c r="P1426" s="11">
        <f t="shared" si="91"/>
        <v>113.57</v>
      </c>
      <c r="Q1426" s="13" t="s">
        <v>8274</v>
      </c>
      <c r="R1426" s="11" t="s">
        <v>8275</v>
      </c>
      <c r="S1426" s="11">
        <f t="shared" si="90"/>
        <v>2015</v>
      </c>
    </row>
    <row r="1427" spans="1:19" ht="57.6" hidden="1" x14ac:dyDescent="0.55000000000000004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s="10">
        <f t="shared" si="88"/>
        <v>41830.234166666669</v>
      </c>
      <c r="L1427" t="b">
        <v>0</v>
      </c>
      <c r="M1427">
        <v>7</v>
      </c>
      <c r="N1427" t="b">
        <v>0</v>
      </c>
      <c r="O1427">
        <f t="shared" si="89"/>
        <v>62</v>
      </c>
      <c r="P1427" s="11">
        <f t="shared" si="91"/>
        <v>486.43</v>
      </c>
      <c r="Q1427" s="13" t="s">
        <v>8274</v>
      </c>
      <c r="R1427" s="11" t="s">
        <v>8275</v>
      </c>
      <c r="S1427" s="11">
        <f t="shared" si="90"/>
        <v>2014</v>
      </c>
    </row>
    <row r="1428" spans="1:19" ht="43.2" hidden="1" x14ac:dyDescent="0.55000000000000004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s="10">
        <f t="shared" si="88"/>
        <v>41214.79483796296</v>
      </c>
      <c r="L1428" t="b">
        <v>0</v>
      </c>
      <c r="M1428">
        <v>60</v>
      </c>
      <c r="N1428" t="b">
        <v>1</v>
      </c>
      <c r="O1428">
        <f t="shared" si="89"/>
        <v>106</v>
      </c>
      <c r="P1428" s="11">
        <f t="shared" si="91"/>
        <v>56.67</v>
      </c>
      <c r="Q1428" s="13" t="s">
        <v>8267</v>
      </c>
      <c r="R1428" s="11" t="s">
        <v>8269</v>
      </c>
      <c r="S1428" s="11">
        <f t="shared" si="90"/>
        <v>2012</v>
      </c>
    </row>
    <row r="1429" spans="1:19" ht="43.2" hidden="1" x14ac:dyDescent="0.55000000000000004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s="10">
        <f t="shared" si="88"/>
        <v>42072.370381944449</v>
      </c>
      <c r="L1429" t="b">
        <v>0</v>
      </c>
      <c r="M1429">
        <v>51</v>
      </c>
      <c r="N1429" t="b">
        <v>1</v>
      </c>
      <c r="O1429">
        <f t="shared" si="89"/>
        <v>136</v>
      </c>
      <c r="P1429" s="11">
        <f t="shared" si="91"/>
        <v>66.67</v>
      </c>
      <c r="Q1429" s="13" t="s">
        <v>8274</v>
      </c>
      <c r="R1429" s="11" t="s">
        <v>8275</v>
      </c>
      <c r="S1429" s="11">
        <f t="shared" si="90"/>
        <v>2015</v>
      </c>
    </row>
    <row r="1430" spans="1:19" ht="43.2" hidden="1" x14ac:dyDescent="0.55000000000000004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s="10">
        <f t="shared" si="88"/>
        <v>40739.069282407407</v>
      </c>
      <c r="L1430" t="b">
        <v>0</v>
      </c>
      <c r="M1430">
        <v>37</v>
      </c>
      <c r="N1430" t="b">
        <v>1</v>
      </c>
      <c r="O1430">
        <f t="shared" si="89"/>
        <v>105</v>
      </c>
      <c r="P1430" s="11">
        <f t="shared" si="91"/>
        <v>91.84</v>
      </c>
      <c r="Q1430" s="13" t="s">
        <v>8267</v>
      </c>
      <c r="R1430" s="11" t="s">
        <v>8269</v>
      </c>
      <c r="S1430" s="11">
        <f t="shared" si="90"/>
        <v>2011</v>
      </c>
    </row>
    <row r="1431" spans="1:19" ht="43.2" hidden="1" x14ac:dyDescent="0.55000000000000004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s="10">
        <f t="shared" si="88"/>
        <v>42453.49726851852</v>
      </c>
      <c r="L1431" t="b">
        <v>0</v>
      </c>
      <c r="M1431">
        <v>72</v>
      </c>
      <c r="N1431" t="b">
        <v>1</v>
      </c>
      <c r="O1431">
        <f t="shared" si="89"/>
        <v>170</v>
      </c>
      <c r="P1431" s="11">
        <f t="shared" si="91"/>
        <v>47.18</v>
      </c>
      <c r="Q1431" s="13" t="s">
        <v>8276</v>
      </c>
      <c r="R1431" s="11" t="s">
        <v>8312</v>
      </c>
      <c r="S1431" s="11">
        <f t="shared" si="90"/>
        <v>2016</v>
      </c>
    </row>
    <row r="1432" spans="1:19" ht="28.8" hidden="1" x14ac:dyDescent="0.55000000000000004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s="10">
        <f t="shared" si="88"/>
        <v>42206.835370370376</v>
      </c>
      <c r="L1432" t="b">
        <v>1</v>
      </c>
      <c r="M1432">
        <v>74</v>
      </c>
      <c r="N1432" t="b">
        <v>1</v>
      </c>
      <c r="O1432">
        <f t="shared" si="89"/>
        <v>110</v>
      </c>
      <c r="P1432" s="11">
        <f t="shared" si="91"/>
        <v>45.88</v>
      </c>
      <c r="Q1432" s="13" t="s">
        <v>8274</v>
      </c>
      <c r="R1432" s="11" t="s">
        <v>8275</v>
      </c>
      <c r="S1432" s="11">
        <f t="shared" si="90"/>
        <v>2015</v>
      </c>
    </row>
    <row r="1433" spans="1:19" ht="43.2" hidden="1" x14ac:dyDescent="0.55000000000000004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s="10">
        <f t="shared" si="88"/>
        <v>41841.321770833332</v>
      </c>
      <c r="L1433" t="b">
        <v>0</v>
      </c>
      <c r="M1433">
        <v>68</v>
      </c>
      <c r="N1433" t="b">
        <v>1</v>
      </c>
      <c r="O1433">
        <f t="shared" si="89"/>
        <v>130</v>
      </c>
      <c r="P1433" s="11">
        <f t="shared" si="91"/>
        <v>49.88</v>
      </c>
      <c r="Q1433" s="13" t="s">
        <v>8267</v>
      </c>
      <c r="R1433" s="11" t="s">
        <v>8268</v>
      </c>
      <c r="S1433" s="11">
        <f t="shared" si="90"/>
        <v>2014</v>
      </c>
    </row>
    <row r="1434" spans="1:19" ht="43.2" hidden="1" x14ac:dyDescent="0.55000000000000004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s="10">
        <f t="shared" si="88"/>
        <v>41964.844444444447</v>
      </c>
      <c r="L1434" t="b">
        <v>0</v>
      </c>
      <c r="M1434">
        <v>38</v>
      </c>
      <c r="N1434" t="b">
        <v>0</v>
      </c>
      <c r="O1434">
        <f t="shared" si="89"/>
        <v>6</v>
      </c>
      <c r="P1434" s="11">
        <f t="shared" si="91"/>
        <v>89.21</v>
      </c>
      <c r="Q1434" s="13" t="s">
        <v>8293</v>
      </c>
      <c r="R1434" s="11" t="s">
        <v>8294</v>
      </c>
      <c r="S1434" s="11">
        <f t="shared" si="90"/>
        <v>2014</v>
      </c>
    </row>
    <row r="1435" spans="1:19" ht="43.2" hidden="1" x14ac:dyDescent="0.55000000000000004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s="10">
        <f t="shared" si="88"/>
        <v>40564.081030092595</v>
      </c>
      <c r="L1435" t="b">
        <v>0</v>
      </c>
      <c r="M1435">
        <v>36</v>
      </c>
      <c r="N1435" t="b">
        <v>1</v>
      </c>
      <c r="O1435">
        <f t="shared" si="89"/>
        <v>226</v>
      </c>
      <c r="P1435" s="11">
        <f t="shared" si="91"/>
        <v>94.03</v>
      </c>
      <c r="Q1435" s="13" t="s">
        <v>8282</v>
      </c>
      <c r="R1435" s="11" t="s">
        <v>8286</v>
      </c>
      <c r="S1435" s="11">
        <f t="shared" si="90"/>
        <v>2011</v>
      </c>
    </row>
    <row r="1436" spans="1:19" ht="43.2" hidden="1" x14ac:dyDescent="0.55000000000000004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s="10">
        <f t="shared" si="88"/>
        <v>42483.015694444446</v>
      </c>
      <c r="L1436" t="b">
        <v>0</v>
      </c>
      <c r="M1436">
        <v>69</v>
      </c>
      <c r="N1436" t="b">
        <v>1</v>
      </c>
      <c r="O1436">
        <f t="shared" si="89"/>
        <v>113</v>
      </c>
      <c r="P1436" s="11">
        <f t="shared" si="91"/>
        <v>49.06</v>
      </c>
      <c r="Q1436" s="13" t="s">
        <v>8274</v>
      </c>
      <c r="R1436" s="11" t="s">
        <v>8275</v>
      </c>
      <c r="S1436" s="11">
        <f t="shared" si="90"/>
        <v>2016</v>
      </c>
    </row>
    <row r="1437" spans="1:19" ht="43.2" hidden="1" x14ac:dyDescent="0.55000000000000004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s="10">
        <f t="shared" si="88"/>
        <v>42627.454097222217</v>
      </c>
      <c r="L1437" t="b">
        <v>0</v>
      </c>
      <c r="M1437">
        <v>34</v>
      </c>
      <c r="N1437" t="b">
        <v>1</v>
      </c>
      <c r="O1437">
        <f t="shared" si="89"/>
        <v>113</v>
      </c>
      <c r="P1437" s="11">
        <f t="shared" si="91"/>
        <v>99.5</v>
      </c>
      <c r="Q1437" s="13" t="s">
        <v>8274</v>
      </c>
      <c r="R1437" s="11" t="s">
        <v>8275</v>
      </c>
      <c r="S1437" s="11">
        <f t="shared" si="90"/>
        <v>2016</v>
      </c>
    </row>
    <row r="1438" spans="1:19" ht="43.2" hidden="1" x14ac:dyDescent="0.55000000000000004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s="10">
        <f t="shared" si="88"/>
        <v>41067.949212962965</v>
      </c>
      <c r="L1438" t="b">
        <v>0</v>
      </c>
      <c r="M1438">
        <v>81</v>
      </c>
      <c r="N1438" t="b">
        <v>1</v>
      </c>
      <c r="O1438">
        <f t="shared" si="89"/>
        <v>101</v>
      </c>
      <c r="P1438" s="11">
        <f t="shared" si="91"/>
        <v>41.73</v>
      </c>
      <c r="Q1438" s="13" t="s">
        <v>8282</v>
      </c>
      <c r="R1438" s="11" t="s">
        <v>8286</v>
      </c>
      <c r="S1438" s="11">
        <f t="shared" si="90"/>
        <v>2012</v>
      </c>
    </row>
    <row r="1439" spans="1:19" ht="43.2" hidden="1" x14ac:dyDescent="0.55000000000000004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s="10">
        <f t="shared" si="88"/>
        <v>40926.319062499999</v>
      </c>
      <c r="L1439" t="b">
        <v>0</v>
      </c>
      <c r="M1439">
        <v>57</v>
      </c>
      <c r="N1439" t="b">
        <v>1</v>
      </c>
      <c r="O1439">
        <f t="shared" si="89"/>
        <v>135</v>
      </c>
      <c r="P1439" s="11">
        <f t="shared" si="91"/>
        <v>59.16</v>
      </c>
      <c r="Q1439" s="13" t="s">
        <v>8282</v>
      </c>
      <c r="R1439" s="11" t="s">
        <v>8283</v>
      </c>
      <c r="S1439" s="11">
        <f t="shared" si="90"/>
        <v>2012</v>
      </c>
    </row>
    <row r="1440" spans="1:19" ht="43.2" hidden="1" x14ac:dyDescent="0.55000000000000004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s="10">
        <f t="shared" si="88"/>
        <v>41500.727916666663</v>
      </c>
      <c r="L1440" t="b">
        <v>1</v>
      </c>
      <c r="M1440">
        <v>76</v>
      </c>
      <c r="N1440" t="b">
        <v>1</v>
      </c>
      <c r="O1440">
        <f t="shared" si="89"/>
        <v>112</v>
      </c>
      <c r="P1440" s="11">
        <f t="shared" si="91"/>
        <v>44.32</v>
      </c>
      <c r="Q1440" s="13" t="s">
        <v>8279</v>
      </c>
      <c r="R1440" s="11" t="s">
        <v>8299</v>
      </c>
      <c r="S1440" s="11">
        <f t="shared" si="90"/>
        <v>2013</v>
      </c>
    </row>
    <row r="1441" spans="1:19" ht="43.2" hidden="1" x14ac:dyDescent="0.55000000000000004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s="10">
        <f t="shared" si="88"/>
        <v>42460.335312499999</v>
      </c>
      <c r="L1441" t="b">
        <v>0</v>
      </c>
      <c r="M1441">
        <v>34</v>
      </c>
      <c r="N1441" t="b">
        <v>1</v>
      </c>
      <c r="O1441">
        <f t="shared" si="89"/>
        <v>102</v>
      </c>
      <c r="P1441" s="11">
        <f t="shared" si="91"/>
        <v>99</v>
      </c>
      <c r="Q1441" s="13" t="s">
        <v>8274</v>
      </c>
      <c r="R1441" s="11" t="s">
        <v>8275</v>
      </c>
      <c r="S1441" s="11">
        <f t="shared" si="90"/>
        <v>2016</v>
      </c>
    </row>
    <row r="1442" spans="1:19" ht="43.2" hidden="1" x14ac:dyDescent="0.55000000000000004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s="10">
        <f t="shared" si="88"/>
        <v>42185.267245370371</v>
      </c>
      <c r="L1442" t="b">
        <v>0</v>
      </c>
      <c r="M1442">
        <v>76</v>
      </c>
      <c r="N1442" t="b">
        <v>1</v>
      </c>
      <c r="O1442">
        <f t="shared" si="89"/>
        <v>112</v>
      </c>
      <c r="P1442" s="11">
        <f t="shared" si="91"/>
        <v>44.25</v>
      </c>
      <c r="Q1442" s="13" t="s">
        <v>8274</v>
      </c>
      <c r="R1442" s="11" t="s">
        <v>8275</v>
      </c>
      <c r="S1442" s="11">
        <f t="shared" si="90"/>
        <v>2015</v>
      </c>
    </row>
    <row r="1443" spans="1:19" ht="43.2" hidden="1" x14ac:dyDescent="0.55000000000000004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s="10">
        <f t="shared" si="88"/>
        <v>41913.328356481477</v>
      </c>
      <c r="L1443" t="b">
        <v>0</v>
      </c>
      <c r="M1443">
        <v>55</v>
      </c>
      <c r="N1443" t="b">
        <v>1</v>
      </c>
      <c r="O1443">
        <f t="shared" si="89"/>
        <v>105</v>
      </c>
      <c r="P1443" s="11">
        <f t="shared" si="91"/>
        <v>61.1</v>
      </c>
      <c r="Q1443" s="13" t="s">
        <v>8282</v>
      </c>
      <c r="R1443" s="11" t="s">
        <v>8286</v>
      </c>
      <c r="S1443" s="11">
        <f t="shared" si="90"/>
        <v>2014</v>
      </c>
    </row>
    <row r="1444" spans="1:19" ht="57.6" hidden="1" x14ac:dyDescent="0.55000000000000004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s="10">
        <f t="shared" si="88"/>
        <v>42370.571851851855</v>
      </c>
      <c r="L1444" t="b">
        <v>0</v>
      </c>
      <c r="M1444">
        <v>83</v>
      </c>
      <c r="N1444" t="b">
        <v>1</v>
      </c>
      <c r="O1444">
        <f t="shared" si="89"/>
        <v>112</v>
      </c>
      <c r="P1444" s="11">
        <f t="shared" si="91"/>
        <v>40.4</v>
      </c>
      <c r="Q1444" s="13" t="s">
        <v>8267</v>
      </c>
      <c r="R1444" s="11" t="s">
        <v>8272</v>
      </c>
      <c r="S1444" s="11">
        <f t="shared" si="90"/>
        <v>2016</v>
      </c>
    </row>
    <row r="1445" spans="1:19" ht="43.2" hidden="1" x14ac:dyDescent="0.55000000000000004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s="10">
        <f t="shared" si="88"/>
        <v>40689.570868055554</v>
      </c>
      <c r="L1445" t="b">
        <v>0</v>
      </c>
      <c r="M1445">
        <v>49</v>
      </c>
      <c r="N1445" t="b">
        <v>1</v>
      </c>
      <c r="O1445">
        <f t="shared" si="89"/>
        <v>112</v>
      </c>
      <c r="P1445" s="11">
        <f t="shared" si="91"/>
        <v>68.37</v>
      </c>
      <c r="Q1445" s="13" t="s">
        <v>8279</v>
      </c>
      <c r="R1445" s="11" t="s">
        <v>8280</v>
      </c>
      <c r="S1445" s="11">
        <f t="shared" si="90"/>
        <v>2011</v>
      </c>
    </row>
    <row r="1446" spans="1:19" ht="43.2" hidden="1" x14ac:dyDescent="0.55000000000000004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s="10">
        <f t="shared" si="88"/>
        <v>42521.010370370372</v>
      </c>
      <c r="L1446" t="b">
        <v>0</v>
      </c>
      <c r="M1446">
        <v>23</v>
      </c>
      <c r="N1446" t="b">
        <v>1</v>
      </c>
      <c r="O1446">
        <f t="shared" si="89"/>
        <v>102</v>
      </c>
      <c r="P1446" s="11">
        <f t="shared" si="91"/>
        <v>145.65</v>
      </c>
      <c r="Q1446" s="13" t="s">
        <v>8274</v>
      </c>
      <c r="R1446" s="11" t="s">
        <v>8275</v>
      </c>
      <c r="S1446" s="11">
        <f t="shared" si="90"/>
        <v>2016</v>
      </c>
    </row>
    <row r="1447" spans="1:19" ht="43.2" hidden="1" x14ac:dyDescent="0.55000000000000004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s="10">
        <f t="shared" si="88"/>
        <v>42510.798854166671</v>
      </c>
      <c r="L1447" t="b">
        <v>0</v>
      </c>
      <c r="M1447">
        <v>28</v>
      </c>
      <c r="N1447" t="b">
        <v>1</v>
      </c>
      <c r="O1447">
        <f t="shared" si="89"/>
        <v>100</v>
      </c>
      <c r="P1447" s="11">
        <f t="shared" si="91"/>
        <v>119.64</v>
      </c>
      <c r="Q1447" s="13" t="s">
        <v>8274</v>
      </c>
      <c r="R1447" s="11" t="s">
        <v>8275</v>
      </c>
      <c r="S1447" s="11">
        <f t="shared" si="90"/>
        <v>2016</v>
      </c>
    </row>
    <row r="1448" spans="1:19" ht="43.2" hidden="1" x14ac:dyDescent="0.55000000000000004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s="10">
        <f t="shared" si="88"/>
        <v>42323.800138888888</v>
      </c>
      <c r="L1448" t="b">
        <v>0</v>
      </c>
      <c r="M1448">
        <v>8</v>
      </c>
      <c r="N1448" t="b">
        <v>1</v>
      </c>
      <c r="O1448">
        <f t="shared" si="89"/>
        <v>111</v>
      </c>
      <c r="P1448" s="11">
        <f t="shared" si="91"/>
        <v>416.88</v>
      </c>
      <c r="Q1448" s="13" t="s">
        <v>8282</v>
      </c>
      <c r="R1448" s="11" t="s">
        <v>8286</v>
      </c>
      <c r="S1448" s="11">
        <f t="shared" si="90"/>
        <v>2015</v>
      </c>
    </row>
    <row r="1449" spans="1:19" ht="43.2" hidden="1" x14ac:dyDescent="0.55000000000000004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s="10">
        <f t="shared" si="88"/>
        <v>42447.896666666667</v>
      </c>
      <c r="L1449" t="b">
        <v>0</v>
      </c>
      <c r="M1449">
        <v>36</v>
      </c>
      <c r="N1449" t="b">
        <v>1</v>
      </c>
      <c r="O1449">
        <f t="shared" si="89"/>
        <v>111</v>
      </c>
      <c r="P1449" s="11">
        <f t="shared" si="91"/>
        <v>92.5</v>
      </c>
      <c r="Q1449" s="13" t="s">
        <v>8274</v>
      </c>
      <c r="R1449" s="11" t="s">
        <v>8275</v>
      </c>
      <c r="S1449" s="11">
        <f t="shared" si="90"/>
        <v>2016</v>
      </c>
    </row>
    <row r="1450" spans="1:19" ht="43.2" hidden="1" x14ac:dyDescent="0.55000000000000004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s="10">
        <f t="shared" si="88"/>
        <v>41089.186296296299</v>
      </c>
      <c r="L1450" t="b">
        <v>0</v>
      </c>
      <c r="M1450">
        <v>115</v>
      </c>
      <c r="N1450" t="b">
        <v>1</v>
      </c>
      <c r="O1450">
        <f t="shared" si="89"/>
        <v>111</v>
      </c>
      <c r="P1450" s="11">
        <f t="shared" si="91"/>
        <v>28.88</v>
      </c>
      <c r="Q1450" s="13" t="s">
        <v>8282</v>
      </c>
      <c r="R1450" s="11" t="s">
        <v>8286</v>
      </c>
      <c r="S1450" s="11">
        <f t="shared" si="90"/>
        <v>2012</v>
      </c>
    </row>
    <row r="1451" spans="1:19" ht="28.8" hidden="1" x14ac:dyDescent="0.55000000000000004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s="10">
        <f t="shared" si="88"/>
        <v>42171.824884259258</v>
      </c>
      <c r="L1451" t="b">
        <v>0</v>
      </c>
      <c r="M1451">
        <v>52</v>
      </c>
      <c r="N1451" t="b">
        <v>1</v>
      </c>
      <c r="O1451">
        <f t="shared" si="89"/>
        <v>111</v>
      </c>
      <c r="P1451" s="11">
        <f t="shared" si="91"/>
        <v>63.85</v>
      </c>
      <c r="Q1451" s="13" t="s">
        <v>8274</v>
      </c>
      <c r="R1451" s="11" t="s">
        <v>8275</v>
      </c>
      <c r="S1451" s="11">
        <f t="shared" si="90"/>
        <v>2015</v>
      </c>
    </row>
    <row r="1452" spans="1:19" ht="43.2" hidden="1" x14ac:dyDescent="0.55000000000000004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s="10">
        <f t="shared" si="88"/>
        <v>42344.884143518517</v>
      </c>
      <c r="L1452" t="b">
        <v>1</v>
      </c>
      <c r="M1452">
        <v>47</v>
      </c>
      <c r="N1452" t="b">
        <v>0</v>
      </c>
      <c r="O1452">
        <f t="shared" si="89"/>
        <v>33</v>
      </c>
      <c r="P1452" s="11">
        <f t="shared" si="91"/>
        <v>70.62</v>
      </c>
      <c r="Q1452" s="13" t="s">
        <v>8276</v>
      </c>
      <c r="R1452" s="11" t="s">
        <v>8313</v>
      </c>
      <c r="S1452" s="11">
        <f t="shared" si="90"/>
        <v>2015</v>
      </c>
    </row>
    <row r="1453" spans="1:19" ht="43.2" hidden="1" x14ac:dyDescent="0.55000000000000004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s="10">
        <f t="shared" si="88"/>
        <v>41974.898599537039</v>
      </c>
      <c r="L1453" t="b">
        <v>0</v>
      </c>
      <c r="M1453">
        <v>43</v>
      </c>
      <c r="N1453" t="b">
        <v>1</v>
      </c>
      <c r="O1453">
        <f t="shared" si="89"/>
        <v>111</v>
      </c>
      <c r="P1453" s="11">
        <f t="shared" si="91"/>
        <v>77.19</v>
      </c>
      <c r="Q1453" s="13" t="s">
        <v>8274</v>
      </c>
      <c r="R1453" s="11" t="s">
        <v>8275</v>
      </c>
      <c r="S1453" s="11">
        <f t="shared" si="90"/>
        <v>2014</v>
      </c>
    </row>
    <row r="1454" spans="1:19" hidden="1" x14ac:dyDescent="0.55000000000000004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s="10">
        <f t="shared" si="88"/>
        <v>41157.042928240742</v>
      </c>
      <c r="L1454" t="b">
        <v>0</v>
      </c>
      <c r="M1454">
        <v>97</v>
      </c>
      <c r="N1454" t="b">
        <v>1</v>
      </c>
      <c r="O1454">
        <f t="shared" si="89"/>
        <v>111</v>
      </c>
      <c r="P1454" s="11">
        <f t="shared" si="91"/>
        <v>34.21</v>
      </c>
      <c r="Q1454" s="13" t="s">
        <v>8279</v>
      </c>
      <c r="R1454" s="11" t="s">
        <v>8280</v>
      </c>
      <c r="S1454" s="11">
        <f t="shared" si="90"/>
        <v>2012</v>
      </c>
    </row>
    <row r="1455" spans="1:19" ht="28.8" hidden="1" x14ac:dyDescent="0.55000000000000004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s="10">
        <f t="shared" si="88"/>
        <v>41936.647164351853</v>
      </c>
      <c r="L1455" t="b">
        <v>0</v>
      </c>
      <c r="M1455">
        <v>37</v>
      </c>
      <c r="N1455" t="b">
        <v>0</v>
      </c>
      <c r="O1455">
        <f t="shared" si="89"/>
        <v>7</v>
      </c>
      <c r="P1455" s="11">
        <f t="shared" si="91"/>
        <v>89.65</v>
      </c>
      <c r="Q1455" s="13" t="s">
        <v>8276</v>
      </c>
      <c r="R1455" s="11" t="s">
        <v>8278</v>
      </c>
      <c r="S1455" s="11">
        <f t="shared" si="90"/>
        <v>2014</v>
      </c>
    </row>
    <row r="1456" spans="1:19" ht="43.2" hidden="1" x14ac:dyDescent="0.55000000000000004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s="10">
        <f t="shared" si="88"/>
        <v>42171.725416666668</v>
      </c>
      <c r="L1456" t="b">
        <v>1</v>
      </c>
      <c r="M1456">
        <v>49</v>
      </c>
      <c r="N1456" t="b">
        <v>1</v>
      </c>
      <c r="O1456">
        <f t="shared" si="89"/>
        <v>100</v>
      </c>
      <c r="P1456" s="11">
        <f t="shared" si="91"/>
        <v>67.650000000000006</v>
      </c>
      <c r="Q1456" s="13" t="s">
        <v>8274</v>
      </c>
      <c r="R1456" s="11" t="s">
        <v>8275</v>
      </c>
      <c r="S1456" s="11">
        <f t="shared" si="90"/>
        <v>2015</v>
      </c>
    </row>
    <row r="1457" spans="1:19" ht="43.2" hidden="1" x14ac:dyDescent="0.55000000000000004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s="10">
        <f t="shared" si="88"/>
        <v>41781.096203703702</v>
      </c>
      <c r="L1457" t="b">
        <v>0</v>
      </c>
      <c r="M1457">
        <v>44</v>
      </c>
      <c r="N1457" t="b">
        <v>1</v>
      </c>
      <c r="O1457">
        <f t="shared" si="89"/>
        <v>118</v>
      </c>
      <c r="P1457" s="11">
        <f t="shared" si="91"/>
        <v>75.34</v>
      </c>
      <c r="Q1457" s="13" t="s">
        <v>8274</v>
      </c>
      <c r="R1457" s="11" t="s">
        <v>8275</v>
      </c>
      <c r="S1457" s="11">
        <f t="shared" si="90"/>
        <v>2014</v>
      </c>
    </row>
    <row r="1458" spans="1:19" ht="43.2" hidden="1" x14ac:dyDescent="0.55000000000000004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s="10">
        <f t="shared" si="88"/>
        <v>41150.902187499996</v>
      </c>
      <c r="L1458" t="b">
        <v>1</v>
      </c>
      <c r="M1458">
        <v>151</v>
      </c>
      <c r="N1458" t="b">
        <v>1</v>
      </c>
      <c r="O1458">
        <f t="shared" si="89"/>
        <v>661</v>
      </c>
      <c r="P1458" s="11">
        <f t="shared" si="91"/>
        <v>21.9</v>
      </c>
      <c r="Q1458" s="13" t="s">
        <v>8276</v>
      </c>
      <c r="R1458" s="11" t="s">
        <v>8312</v>
      </c>
      <c r="S1458" s="11">
        <f t="shared" si="90"/>
        <v>2012</v>
      </c>
    </row>
    <row r="1459" spans="1:19" ht="43.2" hidden="1" x14ac:dyDescent="0.55000000000000004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s="10">
        <f t="shared" si="88"/>
        <v>42111.899537037039</v>
      </c>
      <c r="L1459" t="b">
        <v>0</v>
      </c>
      <c r="M1459">
        <v>44</v>
      </c>
      <c r="N1459" t="b">
        <v>1</v>
      </c>
      <c r="O1459">
        <f t="shared" si="89"/>
        <v>132</v>
      </c>
      <c r="P1459" s="11">
        <f t="shared" si="91"/>
        <v>75.11</v>
      </c>
      <c r="Q1459" s="13" t="s">
        <v>8282</v>
      </c>
      <c r="R1459" s="11" t="s">
        <v>8283</v>
      </c>
      <c r="S1459" s="11">
        <f t="shared" si="90"/>
        <v>2015</v>
      </c>
    </row>
    <row r="1460" spans="1:19" ht="43.2" hidden="1" x14ac:dyDescent="0.55000000000000004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s="10">
        <f t="shared" si="88"/>
        <v>40795.713344907403</v>
      </c>
      <c r="L1460" t="b">
        <v>0</v>
      </c>
      <c r="M1460">
        <v>27</v>
      </c>
      <c r="N1460" t="b">
        <v>0</v>
      </c>
      <c r="O1460">
        <f t="shared" si="89"/>
        <v>18</v>
      </c>
      <c r="P1460" s="11">
        <f t="shared" si="91"/>
        <v>122</v>
      </c>
      <c r="Q1460" s="13" t="s">
        <v>8290</v>
      </c>
      <c r="R1460" s="11" t="s">
        <v>8291</v>
      </c>
      <c r="S1460" s="11">
        <f t="shared" si="90"/>
        <v>2011</v>
      </c>
    </row>
    <row r="1461" spans="1:19" ht="43.2" hidden="1" x14ac:dyDescent="0.55000000000000004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s="10">
        <f t="shared" si="88"/>
        <v>42619.935694444444</v>
      </c>
      <c r="L1461" t="b">
        <v>0</v>
      </c>
      <c r="M1461">
        <v>70</v>
      </c>
      <c r="N1461" t="b">
        <v>1</v>
      </c>
      <c r="O1461">
        <f t="shared" si="89"/>
        <v>110</v>
      </c>
      <c r="P1461" s="11">
        <f t="shared" si="91"/>
        <v>47.03</v>
      </c>
      <c r="Q1461" s="13" t="s">
        <v>8274</v>
      </c>
      <c r="R1461" s="11" t="s">
        <v>8275</v>
      </c>
      <c r="S1461" s="11">
        <f t="shared" si="90"/>
        <v>2016</v>
      </c>
    </row>
    <row r="1462" spans="1:19" ht="28.8" hidden="1" x14ac:dyDescent="0.55000000000000004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s="10">
        <f t="shared" si="88"/>
        <v>41719.549131944441</v>
      </c>
      <c r="L1462" t="b">
        <v>0</v>
      </c>
      <c r="M1462">
        <v>117</v>
      </c>
      <c r="N1462" t="b">
        <v>1</v>
      </c>
      <c r="O1462">
        <f t="shared" si="89"/>
        <v>110</v>
      </c>
      <c r="P1462" s="11">
        <f t="shared" si="91"/>
        <v>28.11</v>
      </c>
      <c r="Q1462" s="13" t="s">
        <v>8267</v>
      </c>
      <c r="R1462" s="11" t="s">
        <v>8268</v>
      </c>
      <c r="S1462" s="11">
        <f t="shared" si="90"/>
        <v>2014</v>
      </c>
    </row>
    <row r="1463" spans="1:19" ht="43.2" hidden="1" x14ac:dyDescent="0.55000000000000004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s="10">
        <f t="shared" si="88"/>
        <v>42219.915856481486</v>
      </c>
      <c r="L1463" t="b">
        <v>0</v>
      </c>
      <c r="M1463">
        <v>24</v>
      </c>
      <c r="N1463" t="b">
        <v>1</v>
      </c>
      <c r="O1463">
        <f t="shared" si="89"/>
        <v>109</v>
      </c>
      <c r="P1463" s="11">
        <f t="shared" si="91"/>
        <v>136.46</v>
      </c>
      <c r="Q1463" s="13" t="s">
        <v>8274</v>
      </c>
      <c r="R1463" s="11" t="s">
        <v>8275</v>
      </c>
      <c r="S1463" s="11">
        <f t="shared" si="90"/>
        <v>2015</v>
      </c>
    </row>
    <row r="1464" spans="1:19" ht="43.2" hidden="1" x14ac:dyDescent="0.55000000000000004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s="10">
        <f t="shared" si="88"/>
        <v>41829.787083333329</v>
      </c>
      <c r="L1464" t="b">
        <v>0</v>
      </c>
      <c r="M1464">
        <v>39</v>
      </c>
      <c r="N1464" t="b">
        <v>1</v>
      </c>
      <c r="O1464">
        <f t="shared" si="89"/>
        <v>109</v>
      </c>
      <c r="P1464" s="11">
        <f t="shared" si="91"/>
        <v>83.97</v>
      </c>
      <c r="Q1464" s="13" t="s">
        <v>8274</v>
      </c>
      <c r="R1464" s="11" t="s">
        <v>8275</v>
      </c>
      <c r="S1464" s="11">
        <f t="shared" si="90"/>
        <v>2014</v>
      </c>
    </row>
    <row r="1465" spans="1:19" ht="43.2" hidden="1" x14ac:dyDescent="0.55000000000000004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s="10">
        <f t="shared" si="88"/>
        <v>42524.53800925926</v>
      </c>
      <c r="L1465" t="b">
        <v>0</v>
      </c>
      <c r="M1465">
        <v>21</v>
      </c>
      <c r="N1465" t="b">
        <v>1</v>
      </c>
      <c r="O1465">
        <f t="shared" si="89"/>
        <v>109</v>
      </c>
      <c r="P1465" s="11">
        <f t="shared" si="91"/>
        <v>155.94999999999999</v>
      </c>
      <c r="Q1465" s="13" t="s">
        <v>8274</v>
      </c>
      <c r="R1465" s="11" t="s">
        <v>8275</v>
      </c>
      <c r="S1465" s="11">
        <f t="shared" si="90"/>
        <v>2016</v>
      </c>
    </row>
    <row r="1466" spans="1:19" ht="43.2" hidden="1" x14ac:dyDescent="0.55000000000000004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s="10">
        <f t="shared" si="88"/>
        <v>42323.562222222223</v>
      </c>
      <c r="L1466" t="b">
        <v>0</v>
      </c>
      <c r="M1466">
        <v>46</v>
      </c>
      <c r="N1466" t="b">
        <v>1</v>
      </c>
      <c r="O1466">
        <f t="shared" si="89"/>
        <v>109</v>
      </c>
      <c r="P1466" s="11">
        <f t="shared" si="91"/>
        <v>71.150000000000006</v>
      </c>
      <c r="Q1466" s="13" t="s">
        <v>8274</v>
      </c>
      <c r="R1466" s="11" t="s">
        <v>8275</v>
      </c>
      <c r="S1466" s="11">
        <f t="shared" si="90"/>
        <v>2015</v>
      </c>
    </row>
    <row r="1467" spans="1:19" ht="43.2" hidden="1" x14ac:dyDescent="0.55000000000000004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s="10">
        <f t="shared" si="88"/>
        <v>42143.445219907408</v>
      </c>
      <c r="L1467" t="b">
        <v>0</v>
      </c>
      <c r="M1467">
        <v>57</v>
      </c>
      <c r="N1467" t="b">
        <v>1</v>
      </c>
      <c r="O1467">
        <f t="shared" si="89"/>
        <v>109</v>
      </c>
      <c r="P1467" s="11">
        <f t="shared" si="91"/>
        <v>57.39</v>
      </c>
      <c r="Q1467" s="13" t="s">
        <v>8274</v>
      </c>
      <c r="R1467" s="11" t="s">
        <v>8275</v>
      </c>
      <c r="S1467" s="11">
        <f t="shared" si="90"/>
        <v>2015</v>
      </c>
    </row>
    <row r="1468" spans="1:19" ht="43.2" hidden="1" x14ac:dyDescent="0.55000000000000004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s="10">
        <f t="shared" si="88"/>
        <v>41868.924050925925</v>
      </c>
      <c r="L1468" t="b">
        <v>1</v>
      </c>
      <c r="M1468">
        <v>70</v>
      </c>
      <c r="N1468" t="b">
        <v>1</v>
      </c>
      <c r="O1468">
        <f t="shared" si="89"/>
        <v>102</v>
      </c>
      <c r="P1468" s="11">
        <f t="shared" si="91"/>
        <v>46.71</v>
      </c>
      <c r="Q1468" s="13" t="s">
        <v>8274</v>
      </c>
      <c r="R1468" s="11" t="s">
        <v>8275</v>
      </c>
      <c r="S1468" s="11">
        <f t="shared" si="90"/>
        <v>2014</v>
      </c>
    </row>
    <row r="1469" spans="1:19" ht="43.2" hidden="1" x14ac:dyDescent="0.55000000000000004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s="10">
        <f t="shared" si="88"/>
        <v>42485.754525462966</v>
      </c>
      <c r="L1469" t="b">
        <v>0</v>
      </c>
      <c r="M1469">
        <v>61</v>
      </c>
      <c r="N1469" t="b">
        <v>1</v>
      </c>
      <c r="O1469">
        <f t="shared" si="89"/>
        <v>109</v>
      </c>
      <c r="P1469" s="11">
        <f t="shared" si="91"/>
        <v>53.41</v>
      </c>
      <c r="Q1469" s="13" t="s">
        <v>8293</v>
      </c>
      <c r="R1469" s="11" t="s">
        <v>8309</v>
      </c>
      <c r="S1469" s="11">
        <f t="shared" si="90"/>
        <v>2016</v>
      </c>
    </row>
    <row r="1470" spans="1:19" ht="43.2" hidden="1" x14ac:dyDescent="0.55000000000000004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s="10">
        <f t="shared" si="88"/>
        <v>42025.164780092593</v>
      </c>
      <c r="L1470" t="b">
        <v>0</v>
      </c>
      <c r="M1470">
        <v>38</v>
      </c>
      <c r="N1470" t="b">
        <v>1</v>
      </c>
      <c r="O1470">
        <f t="shared" si="89"/>
        <v>105</v>
      </c>
      <c r="P1470" s="11">
        <f t="shared" si="91"/>
        <v>85.74</v>
      </c>
      <c r="Q1470" s="13" t="s">
        <v>8274</v>
      </c>
      <c r="R1470" s="11" t="s">
        <v>8316</v>
      </c>
      <c r="S1470" s="11">
        <f t="shared" si="90"/>
        <v>2015</v>
      </c>
    </row>
    <row r="1471" spans="1:19" ht="43.2" hidden="1" x14ac:dyDescent="0.55000000000000004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s="10">
        <f t="shared" si="88"/>
        <v>42500.041550925926</v>
      </c>
      <c r="L1471" t="b">
        <v>0</v>
      </c>
      <c r="M1471">
        <v>40</v>
      </c>
      <c r="N1471" t="b">
        <v>1</v>
      </c>
      <c r="O1471">
        <f t="shared" si="89"/>
        <v>109</v>
      </c>
      <c r="P1471" s="11">
        <f t="shared" si="91"/>
        <v>81.38</v>
      </c>
      <c r="Q1471" s="13" t="s">
        <v>8274</v>
      </c>
      <c r="R1471" s="11" t="s">
        <v>8275</v>
      </c>
      <c r="S1471" s="11">
        <f t="shared" si="90"/>
        <v>2016</v>
      </c>
    </row>
    <row r="1472" spans="1:19" ht="43.2" hidden="1" x14ac:dyDescent="0.55000000000000004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s="10">
        <f t="shared" si="88"/>
        <v>42418.425983796296</v>
      </c>
      <c r="L1472" t="b">
        <v>0</v>
      </c>
      <c r="M1472">
        <v>24</v>
      </c>
      <c r="N1472" t="b">
        <v>1</v>
      </c>
      <c r="O1472">
        <f t="shared" si="89"/>
        <v>109</v>
      </c>
      <c r="P1472" s="11">
        <f t="shared" si="91"/>
        <v>135.63</v>
      </c>
      <c r="Q1472" s="13" t="s">
        <v>8274</v>
      </c>
      <c r="R1472" s="11" t="s">
        <v>8275</v>
      </c>
      <c r="S1472" s="11">
        <f t="shared" si="90"/>
        <v>2016</v>
      </c>
    </row>
    <row r="1473" spans="1:19" ht="43.2" hidden="1" x14ac:dyDescent="0.55000000000000004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s="10">
        <f t="shared" si="88"/>
        <v>41731.833124999997</v>
      </c>
      <c r="L1473" t="b">
        <v>0</v>
      </c>
      <c r="M1473">
        <v>46</v>
      </c>
      <c r="N1473" t="b">
        <v>1</v>
      </c>
      <c r="O1473">
        <f t="shared" si="89"/>
        <v>108</v>
      </c>
      <c r="P1473" s="11">
        <f t="shared" si="91"/>
        <v>70.650000000000006</v>
      </c>
      <c r="Q1473" s="13" t="s">
        <v>8282</v>
      </c>
      <c r="R1473" s="11" t="s">
        <v>8286</v>
      </c>
      <c r="S1473" s="11">
        <f t="shared" si="90"/>
        <v>2014</v>
      </c>
    </row>
    <row r="1474" spans="1:19" ht="43.2" hidden="1" x14ac:dyDescent="0.55000000000000004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s="10">
        <f t="shared" ref="K1474:K1537" si="92">(((J1474/60)/60)/24)+DATE(1970,1,1)</f>
        <v>41716.632847222223</v>
      </c>
      <c r="L1474" t="b">
        <v>1</v>
      </c>
      <c r="M1474">
        <v>79</v>
      </c>
      <c r="N1474" t="b">
        <v>1</v>
      </c>
      <c r="O1474">
        <f t="shared" ref="O1474:O1537" si="93">ROUND(E1474/D1474*100,0)</f>
        <v>108</v>
      </c>
      <c r="P1474" s="11">
        <f t="shared" si="91"/>
        <v>40.96</v>
      </c>
      <c r="Q1474" s="13" t="s">
        <v>8282</v>
      </c>
      <c r="R1474" s="11" t="s">
        <v>8286</v>
      </c>
      <c r="S1474" s="11">
        <f t="shared" ref="S1474:S1537" si="94">YEAR(K1474)</f>
        <v>2014</v>
      </c>
    </row>
    <row r="1475" spans="1:19" ht="43.2" hidden="1" x14ac:dyDescent="0.55000000000000004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s="10">
        <f t="shared" si="92"/>
        <v>41593.082002314812</v>
      </c>
      <c r="L1475" t="b">
        <v>1</v>
      </c>
      <c r="M1475">
        <v>77</v>
      </c>
      <c r="N1475" t="b">
        <v>1</v>
      </c>
      <c r="O1475">
        <f t="shared" si="93"/>
        <v>108</v>
      </c>
      <c r="P1475" s="11">
        <f t="shared" ref="P1475:P1538" si="95">IFERROR(ROUND(E1475/M1475,2),0)</f>
        <v>41.96</v>
      </c>
      <c r="Q1475" s="13" t="s">
        <v>8282</v>
      </c>
      <c r="R1475" s="11" t="s">
        <v>8286</v>
      </c>
      <c r="S1475" s="11">
        <f t="shared" si="94"/>
        <v>2013</v>
      </c>
    </row>
    <row r="1476" spans="1:19" ht="43.2" hidden="1" x14ac:dyDescent="0.55000000000000004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s="10">
        <f t="shared" si="92"/>
        <v>40996.994074074071</v>
      </c>
      <c r="L1476" t="b">
        <v>0</v>
      </c>
      <c r="M1476">
        <v>71</v>
      </c>
      <c r="N1476" t="b">
        <v>1</v>
      </c>
      <c r="O1476">
        <f t="shared" si="93"/>
        <v>108</v>
      </c>
      <c r="P1476" s="11">
        <f t="shared" si="95"/>
        <v>45.44</v>
      </c>
      <c r="Q1476" s="13" t="s">
        <v>8282</v>
      </c>
      <c r="R1476" s="11" t="s">
        <v>8283</v>
      </c>
      <c r="S1476" s="11">
        <f t="shared" si="94"/>
        <v>2012</v>
      </c>
    </row>
    <row r="1477" spans="1:19" ht="43.2" hidden="1" x14ac:dyDescent="0.55000000000000004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s="10">
        <f t="shared" si="92"/>
        <v>42318.950173611112</v>
      </c>
      <c r="L1477" t="b">
        <v>0</v>
      </c>
      <c r="M1477">
        <v>83</v>
      </c>
      <c r="N1477" t="b">
        <v>1</v>
      </c>
      <c r="O1477">
        <f t="shared" si="93"/>
        <v>129</v>
      </c>
      <c r="P1477" s="11">
        <f t="shared" si="95"/>
        <v>38.869999999999997</v>
      </c>
      <c r="Q1477" s="13" t="s">
        <v>8295</v>
      </c>
      <c r="R1477" s="11" t="s">
        <v>8296</v>
      </c>
      <c r="S1477" s="11">
        <f t="shared" si="94"/>
        <v>2015</v>
      </c>
    </row>
    <row r="1478" spans="1:19" ht="43.2" hidden="1" x14ac:dyDescent="0.55000000000000004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s="10">
        <f t="shared" si="92"/>
        <v>42177.791909722218</v>
      </c>
      <c r="L1478" t="b">
        <v>0</v>
      </c>
      <c r="M1478">
        <v>42</v>
      </c>
      <c r="N1478" t="b">
        <v>1</v>
      </c>
      <c r="O1478">
        <f t="shared" si="93"/>
        <v>108</v>
      </c>
      <c r="P1478" s="11">
        <f t="shared" si="95"/>
        <v>76.790000000000006</v>
      </c>
      <c r="Q1478" s="13" t="s">
        <v>8274</v>
      </c>
      <c r="R1478" s="11" t="s">
        <v>8314</v>
      </c>
      <c r="S1478" s="11">
        <f t="shared" si="94"/>
        <v>2015</v>
      </c>
    </row>
    <row r="1479" spans="1:19" ht="28.8" hidden="1" x14ac:dyDescent="0.55000000000000004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s="10">
        <f t="shared" si="92"/>
        <v>42136.75100694444</v>
      </c>
      <c r="L1479" t="b">
        <v>0</v>
      </c>
      <c r="M1479">
        <v>205</v>
      </c>
      <c r="N1479" t="b">
        <v>1</v>
      </c>
      <c r="O1479">
        <f t="shared" si="93"/>
        <v>147</v>
      </c>
      <c r="P1479" s="11">
        <f t="shared" si="95"/>
        <v>15.72</v>
      </c>
      <c r="Q1479" s="13" t="s">
        <v>8290</v>
      </c>
      <c r="R1479" s="11" t="s">
        <v>8308</v>
      </c>
      <c r="S1479" s="11">
        <f t="shared" si="94"/>
        <v>2015</v>
      </c>
    </row>
    <row r="1480" spans="1:19" ht="43.2" hidden="1" x14ac:dyDescent="0.55000000000000004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s="10">
        <f t="shared" si="92"/>
        <v>42162.146782407406</v>
      </c>
      <c r="L1480" t="b">
        <v>0</v>
      </c>
      <c r="M1480">
        <v>19</v>
      </c>
      <c r="N1480" t="b">
        <v>1</v>
      </c>
      <c r="O1480">
        <f t="shared" si="93"/>
        <v>107</v>
      </c>
      <c r="P1480" s="11">
        <f t="shared" si="95"/>
        <v>169.58</v>
      </c>
      <c r="Q1480" s="13" t="s">
        <v>8279</v>
      </c>
      <c r="R1480" s="11" t="s">
        <v>8280</v>
      </c>
      <c r="S1480" s="11">
        <f t="shared" si="94"/>
        <v>2015</v>
      </c>
    </row>
    <row r="1481" spans="1:19" ht="43.2" hidden="1" x14ac:dyDescent="0.55000000000000004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s="10">
        <f t="shared" si="92"/>
        <v>40691.788055555553</v>
      </c>
      <c r="L1481" t="b">
        <v>0</v>
      </c>
      <c r="M1481">
        <v>24</v>
      </c>
      <c r="N1481" t="b">
        <v>1</v>
      </c>
      <c r="O1481">
        <f t="shared" si="93"/>
        <v>107</v>
      </c>
      <c r="P1481" s="11">
        <f t="shared" si="95"/>
        <v>134.21</v>
      </c>
      <c r="Q1481" s="13" t="s">
        <v>8282</v>
      </c>
      <c r="R1481" s="11" t="s">
        <v>8283</v>
      </c>
      <c r="S1481" s="11">
        <f t="shared" si="94"/>
        <v>2011</v>
      </c>
    </row>
    <row r="1482" spans="1:19" ht="43.2" hidden="1" x14ac:dyDescent="0.55000000000000004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s="10">
        <f t="shared" si="92"/>
        <v>42780.709039351852</v>
      </c>
      <c r="L1482" t="b">
        <v>0</v>
      </c>
      <c r="M1482">
        <v>15</v>
      </c>
      <c r="N1482" t="b">
        <v>0</v>
      </c>
      <c r="O1482">
        <f t="shared" si="93"/>
        <v>16</v>
      </c>
      <c r="P1482" s="11">
        <f t="shared" si="95"/>
        <v>214.07</v>
      </c>
      <c r="Q1482" s="13" t="s">
        <v>8276</v>
      </c>
      <c r="R1482" s="11" t="s">
        <v>8278</v>
      </c>
      <c r="S1482" s="11">
        <f t="shared" si="94"/>
        <v>2017</v>
      </c>
    </row>
    <row r="1483" spans="1:19" ht="43.2" hidden="1" x14ac:dyDescent="0.55000000000000004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s="10">
        <f t="shared" si="92"/>
        <v>42711.700694444444</v>
      </c>
      <c r="L1483" t="b">
        <v>0</v>
      </c>
      <c r="M1483">
        <v>85</v>
      </c>
      <c r="N1483" t="b">
        <v>1</v>
      </c>
      <c r="O1483">
        <f t="shared" si="93"/>
        <v>161</v>
      </c>
      <c r="P1483" s="11">
        <f t="shared" si="95"/>
        <v>37.78</v>
      </c>
      <c r="Q1483" s="13" t="s">
        <v>8295</v>
      </c>
      <c r="R1483" s="11" t="s">
        <v>8296</v>
      </c>
      <c r="S1483" s="11">
        <f t="shared" si="94"/>
        <v>2016</v>
      </c>
    </row>
    <row r="1484" spans="1:19" ht="43.2" hidden="1" x14ac:dyDescent="0.55000000000000004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s="10">
        <f t="shared" si="92"/>
        <v>40687.021597222221</v>
      </c>
      <c r="L1484" t="b">
        <v>0</v>
      </c>
      <c r="M1484">
        <v>75</v>
      </c>
      <c r="N1484" t="b">
        <v>1</v>
      </c>
      <c r="O1484">
        <f t="shared" si="93"/>
        <v>100</v>
      </c>
      <c r="P1484" s="11">
        <f t="shared" si="95"/>
        <v>42.8</v>
      </c>
      <c r="Q1484" s="13" t="s">
        <v>8282</v>
      </c>
      <c r="R1484" s="11" t="s">
        <v>8286</v>
      </c>
      <c r="S1484" s="11">
        <f t="shared" si="94"/>
        <v>2011</v>
      </c>
    </row>
    <row r="1485" spans="1:19" ht="43.2" hidden="1" x14ac:dyDescent="0.55000000000000004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s="10">
        <f t="shared" si="92"/>
        <v>41852.658310185187</v>
      </c>
      <c r="L1485" t="b">
        <v>0</v>
      </c>
      <c r="M1485">
        <v>43</v>
      </c>
      <c r="N1485" t="b">
        <v>1</v>
      </c>
      <c r="O1485">
        <f t="shared" si="93"/>
        <v>100</v>
      </c>
      <c r="P1485" s="11">
        <f t="shared" si="95"/>
        <v>74.53</v>
      </c>
      <c r="Q1485" s="13" t="s">
        <v>8274</v>
      </c>
      <c r="R1485" s="11" t="s">
        <v>8275</v>
      </c>
      <c r="S1485" s="11">
        <f t="shared" si="94"/>
        <v>2014</v>
      </c>
    </row>
    <row r="1486" spans="1:19" ht="43.2" hidden="1" x14ac:dyDescent="0.55000000000000004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s="10">
        <f t="shared" si="92"/>
        <v>40833.633194444446</v>
      </c>
      <c r="L1486" t="b">
        <v>0</v>
      </c>
      <c r="M1486">
        <v>65</v>
      </c>
      <c r="N1486" t="b">
        <v>1</v>
      </c>
      <c r="O1486">
        <f t="shared" si="93"/>
        <v>107</v>
      </c>
      <c r="P1486" s="11">
        <f t="shared" si="95"/>
        <v>49.25</v>
      </c>
      <c r="Q1486" s="13" t="s">
        <v>8282</v>
      </c>
      <c r="R1486" s="11" t="s">
        <v>8286</v>
      </c>
      <c r="S1486" s="11">
        <f t="shared" si="94"/>
        <v>2011</v>
      </c>
    </row>
    <row r="1487" spans="1:19" ht="43.2" hidden="1" x14ac:dyDescent="0.55000000000000004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s="10">
        <f t="shared" si="92"/>
        <v>42218.872986111113</v>
      </c>
      <c r="L1487" t="b">
        <v>0</v>
      </c>
      <c r="M1487">
        <v>72</v>
      </c>
      <c r="N1487" t="b">
        <v>0</v>
      </c>
      <c r="O1487">
        <f t="shared" si="93"/>
        <v>40</v>
      </c>
      <c r="P1487" s="11">
        <f t="shared" si="95"/>
        <v>44.44</v>
      </c>
      <c r="Q1487" s="13" t="s">
        <v>8282</v>
      </c>
      <c r="R1487" s="11" t="s">
        <v>8286</v>
      </c>
      <c r="S1487" s="11">
        <f t="shared" si="94"/>
        <v>2015</v>
      </c>
    </row>
    <row r="1488" spans="1:19" ht="43.2" hidden="1" x14ac:dyDescent="0.55000000000000004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s="10">
        <f t="shared" si="92"/>
        <v>42275.720219907409</v>
      </c>
      <c r="L1488" t="b">
        <v>0</v>
      </c>
      <c r="M1488">
        <v>5</v>
      </c>
      <c r="N1488" t="b">
        <v>0</v>
      </c>
      <c r="O1488">
        <f t="shared" si="93"/>
        <v>5</v>
      </c>
      <c r="P1488" s="11">
        <f t="shared" si="95"/>
        <v>640</v>
      </c>
      <c r="Q1488" s="13" t="s">
        <v>8293</v>
      </c>
      <c r="R1488" s="11" t="s">
        <v>8294</v>
      </c>
      <c r="S1488" s="11">
        <f t="shared" si="94"/>
        <v>2015</v>
      </c>
    </row>
    <row r="1489" spans="1:19" ht="43.2" hidden="1" x14ac:dyDescent="0.55000000000000004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s="10">
        <f t="shared" si="92"/>
        <v>42769.809965277775</v>
      </c>
      <c r="L1489" t="b">
        <v>0</v>
      </c>
      <c r="M1489">
        <v>18</v>
      </c>
      <c r="N1489" t="b">
        <v>1</v>
      </c>
      <c r="O1489">
        <f t="shared" si="93"/>
        <v>107</v>
      </c>
      <c r="P1489" s="11">
        <f t="shared" si="95"/>
        <v>177.5</v>
      </c>
      <c r="Q1489" s="13" t="s">
        <v>8282</v>
      </c>
      <c r="R1489" s="11" t="s">
        <v>8311</v>
      </c>
      <c r="S1489" s="11">
        <f t="shared" si="94"/>
        <v>2017</v>
      </c>
    </row>
    <row r="1490" spans="1:19" ht="43.2" hidden="1" x14ac:dyDescent="0.55000000000000004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s="10">
        <f t="shared" si="92"/>
        <v>41950.859560185185</v>
      </c>
      <c r="L1490" t="b">
        <v>0</v>
      </c>
      <c r="M1490">
        <v>33</v>
      </c>
      <c r="N1490" t="b">
        <v>1</v>
      </c>
      <c r="O1490">
        <f t="shared" si="93"/>
        <v>106</v>
      </c>
      <c r="P1490" s="11">
        <f t="shared" si="95"/>
        <v>96.67</v>
      </c>
      <c r="Q1490" s="13" t="s">
        <v>8274</v>
      </c>
      <c r="R1490" s="11" t="s">
        <v>8275</v>
      </c>
      <c r="S1490" s="11">
        <f t="shared" si="94"/>
        <v>2014</v>
      </c>
    </row>
    <row r="1491" spans="1:19" ht="43.2" hidden="1" x14ac:dyDescent="0.55000000000000004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s="10">
        <f t="shared" si="92"/>
        <v>42127.069548611107</v>
      </c>
      <c r="L1491" t="b">
        <v>0</v>
      </c>
      <c r="M1491">
        <v>30</v>
      </c>
      <c r="N1491" t="b">
        <v>1</v>
      </c>
      <c r="O1491">
        <f t="shared" si="93"/>
        <v>206</v>
      </c>
      <c r="P1491" s="11">
        <f t="shared" si="95"/>
        <v>106.2</v>
      </c>
      <c r="Q1491" s="13" t="s">
        <v>8282</v>
      </c>
      <c r="R1491" s="11" t="s">
        <v>8287</v>
      </c>
      <c r="S1491" s="11">
        <f t="shared" si="94"/>
        <v>2015</v>
      </c>
    </row>
    <row r="1492" spans="1:19" ht="43.2" hidden="1" x14ac:dyDescent="0.55000000000000004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s="10">
        <f t="shared" si="92"/>
        <v>42701.166365740741</v>
      </c>
      <c r="L1492" t="b">
        <v>0</v>
      </c>
      <c r="M1492">
        <v>18</v>
      </c>
      <c r="N1492" t="b">
        <v>0</v>
      </c>
      <c r="O1492">
        <f t="shared" si="93"/>
        <v>4</v>
      </c>
      <c r="P1492" s="11">
        <f t="shared" si="95"/>
        <v>176.94</v>
      </c>
      <c r="Q1492" s="13" t="s">
        <v>8274</v>
      </c>
      <c r="R1492" s="11" t="s">
        <v>8316</v>
      </c>
      <c r="S1492" s="11">
        <f t="shared" si="94"/>
        <v>2016</v>
      </c>
    </row>
    <row r="1493" spans="1:19" ht="43.2" hidden="1" x14ac:dyDescent="0.55000000000000004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s="10">
        <f t="shared" si="92"/>
        <v>42422.977418981478</v>
      </c>
      <c r="L1493" t="b">
        <v>0</v>
      </c>
      <c r="M1493">
        <v>72</v>
      </c>
      <c r="N1493" t="b">
        <v>1</v>
      </c>
      <c r="O1493">
        <f t="shared" si="93"/>
        <v>106</v>
      </c>
      <c r="P1493" s="11">
        <f t="shared" si="95"/>
        <v>44.14</v>
      </c>
      <c r="Q1493" s="13" t="s">
        <v>8274</v>
      </c>
      <c r="R1493" s="11" t="s">
        <v>8275</v>
      </c>
      <c r="S1493" s="11">
        <f t="shared" si="94"/>
        <v>2016</v>
      </c>
    </row>
    <row r="1494" spans="1:19" ht="43.2" hidden="1" x14ac:dyDescent="0.55000000000000004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s="10">
        <f t="shared" si="92"/>
        <v>42458.641724537039</v>
      </c>
      <c r="L1494" t="b">
        <v>0</v>
      </c>
      <c r="M1494">
        <v>63</v>
      </c>
      <c r="N1494" t="b">
        <v>1</v>
      </c>
      <c r="O1494">
        <f t="shared" si="93"/>
        <v>113</v>
      </c>
      <c r="P1494" s="11">
        <f t="shared" si="95"/>
        <v>50.4</v>
      </c>
      <c r="Q1494" s="13" t="s">
        <v>8274</v>
      </c>
      <c r="R1494" s="11" t="s">
        <v>8275</v>
      </c>
      <c r="S1494" s="11">
        <f t="shared" si="94"/>
        <v>2016</v>
      </c>
    </row>
    <row r="1495" spans="1:19" ht="57.6" hidden="1" x14ac:dyDescent="0.55000000000000004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s="10">
        <f t="shared" si="92"/>
        <v>41913.790289351848</v>
      </c>
      <c r="L1495" t="b">
        <v>0</v>
      </c>
      <c r="M1495">
        <v>7</v>
      </c>
      <c r="N1495" t="b">
        <v>0</v>
      </c>
      <c r="O1495">
        <f t="shared" si="93"/>
        <v>21</v>
      </c>
      <c r="P1495" s="11">
        <f t="shared" si="95"/>
        <v>453.14</v>
      </c>
      <c r="Q1495" s="13" t="s">
        <v>8295</v>
      </c>
      <c r="R1495" s="11" t="s">
        <v>8307</v>
      </c>
      <c r="S1495" s="11">
        <f t="shared" si="94"/>
        <v>2014</v>
      </c>
    </row>
    <row r="1496" spans="1:19" ht="43.2" hidden="1" x14ac:dyDescent="0.55000000000000004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s="10">
        <f t="shared" si="92"/>
        <v>41099.742800925924</v>
      </c>
      <c r="L1496" t="b">
        <v>0</v>
      </c>
      <c r="M1496">
        <v>55</v>
      </c>
      <c r="N1496" t="b">
        <v>1</v>
      </c>
      <c r="O1496">
        <f t="shared" si="93"/>
        <v>127</v>
      </c>
      <c r="P1496" s="11">
        <f t="shared" si="95"/>
        <v>57.65</v>
      </c>
      <c r="Q1496" s="13" t="s">
        <v>8267</v>
      </c>
      <c r="R1496" s="11" t="s">
        <v>8272</v>
      </c>
      <c r="S1496" s="11">
        <f t="shared" si="94"/>
        <v>2012</v>
      </c>
    </row>
    <row r="1497" spans="1:19" ht="57.6" hidden="1" x14ac:dyDescent="0.55000000000000004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s="10">
        <f t="shared" si="92"/>
        <v>42103.160578703704</v>
      </c>
      <c r="L1497" t="b">
        <v>0</v>
      </c>
      <c r="M1497">
        <v>69</v>
      </c>
      <c r="N1497" t="b">
        <v>1</v>
      </c>
      <c r="O1497">
        <f t="shared" si="93"/>
        <v>106</v>
      </c>
      <c r="P1497" s="11">
        <f t="shared" si="95"/>
        <v>45.94</v>
      </c>
      <c r="Q1497" s="13" t="s">
        <v>8276</v>
      </c>
      <c r="R1497" s="11" t="s">
        <v>8312</v>
      </c>
      <c r="S1497" s="11">
        <f t="shared" si="94"/>
        <v>2015</v>
      </c>
    </row>
    <row r="1498" spans="1:19" ht="43.2" hidden="1" x14ac:dyDescent="0.55000000000000004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s="10">
        <f t="shared" si="92"/>
        <v>42016.938692129625</v>
      </c>
      <c r="L1498" t="b">
        <v>0</v>
      </c>
      <c r="M1498">
        <v>66</v>
      </c>
      <c r="N1498" t="b">
        <v>1</v>
      </c>
      <c r="O1498">
        <f t="shared" si="93"/>
        <v>105</v>
      </c>
      <c r="P1498" s="11">
        <f t="shared" si="95"/>
        <v>47.88</v>
      </c>
      <c r="Q1498" s="13" t="s">
        <v>8274</v>
      </c>
      <c r="R1498" s="11" t="s">
        <v>8275</v>
      </c>
      <c r="S1498" s="11">
        <f t="shared" si="94"/>
        <v>2015</v>
      </c>
    </row>
    <row r="1499" spans="1:19" ht="43.2" hidden="1" x14ac:dyDescent="0.55000000000000004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s="10">
        <f t="shared" si="92"/>
        <v>42524.105462962965</v>
      </c>
      <c r="L1499" t="b">
        <v>0</v>
      </c>
      <c r="M1499">
        <v>81</v>
      </c>
      <c r="N1499" t="b">
        <v>1</v>
      </c>
      <c r="O1499">
        <f t="shared" si="93"/>
        <v>158</v>
      </c>
      <c r="P1499" s="11">
        <f t="shared" si="95"/>
        <v>38.99</v>
      </c>
      <c r="Q1499" s="13" t="s">
        <v>8276</v>
      </c>
      <c r="R1499" s="11" t="s">
        <v>8312</v>
      </c>
      <c r="S1499" s="11">
        <f t="shared" si="94"/>
        <v>2016</v>
      </c>
    </row>
    <row r="1500" spans="1:19" hidden="1" x14ac:dyDescent="0.55000000000000004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s="10">
        <f t="shared" si="92"/>
        <v>42381.866284722222</v>
      </c>
      <c r="L1500" t="b">
        <v>0</v>
      </c>
      <c r="M1500">
        <v>43</v>
      </c>
      <c r="N1500" t="b">
        <v>0</v>
      </c>
      <c r="O1500">
        <f t="shared" si="93"/>
        <v>21</v>
      </c>
      <c r="P1500" s="11">
        <f t="shared" si="95"/>
        <v>73.37</v>
      </c>
      <c r="Q1500" s="13" t="s">
        <v>8276</v>
      </c>
      <c r="R1500" s="11" t="s">
        <v>8312</v>
      </c>
      <c r="S1500" s="11">
        <f t="shared" si="94"/>
        <v>2016</v>
      </c>
    </row>
    <row r="1501" spans="1:19" ht="43.2" hidden="1" x14ac:dyDescent="0.55000000000000004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s="10">
        <f t="shared" si="92"/>
        <v>40690.823055555556</v>
      </c>
      <c r="L1501" t="b">
        <v>0</v>
      </c>
      <c r="M1501">
        <v>54</v>
      </c>
      <c r="N1501" t="b">
        <v>1</v>
      </c>
      <c r="O1501">
        <f t="shared" si="93"/>
        <v>105</v>
      </c>
      <c r="P1501" s="11">
        <f t="shared" si="95"/>
        <v>58.33</v>
      </c>
      <c r="Q1501" s="13" t="s">
        <v>8282</v>
      </c>
      <c r="R1501" s="11" t="s">
        <v>8283</v>
      </c>
      <c r="S1501" s="11">
        <f t="shared" si="94"/>
        <v>2011</v>
      </c>
    </row>
    <row r="1502" spans="1:19" ht="72" hidden="1" x14ac:dyDescent="0.55000000000000004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s="10">
        <f t="shared" si="92"/>
        <v>42545.774189814809</v>
      </c>
      <c r="L1502" t="b">
        <v>0</v>
      </c>
      <c r="M1502">
        <v>39</v>
      </c>
      <c r="N1502" t="b">
        <v>1</v>
      </c>
      <c r="O1502">
        <f t="shared" si="93"/>
        <v>105</v>
      </c>
      <c r="P1502" s="11">
        <f t="shared" si="95"/>
        <v>80.72</v>
      </c>
      <c r="Q1502" s="13" t="s">
        <v>8274</v>
      </c>
      <c r="R1502" s="11" t="s">
        <v>8275</v>
      </c>
      <c r="S1502" s="11">
        <f t="shared" si="94"/>
        <v>2016</v>
      </c>
    </row>
    <row r="1503" spans="1:19" ht="43.2" hidden="1" x14ac:dyDescent="0.55000000000000004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s="10">
        <f t="shared" si="92"/>
        <v>42156.510393518518</v>
      </c>
      <c r="L1503" t="b">
        <v>1</v>
      </c>
      <c r="M1503">
        <v>79</v>
      </c>
      <c r="N1503" t="b">
        <v>1</v>
      </c>
      <c r="O1503">
        <f t="shared" si="93"/>
        <v>112</v>
      </c>
      <c r="P1503" s="11">
        <f t="shared" si="95"/>
        <v>39.81</v>
      </c>
      <c r="Q1503" s="13" t="s">
        <v>8274</v>
      </c>
      <c r="R1503" s="11" t="s">
        <v>8275</v>
      </c>
      <c r="S1503" s="11">
        <f t="shared" si="94"/>
        <v>2015</v>
      </c>
    </row>
    <row r="1504" spans="1:19" ht="43.2" hidden="1" x14ac:dyDescent="0.55000000000000004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s="10">
        <f t="shared" si="92"/>
        <v>42622.767476851848</v>
      </c>
      <c r="L1504" t="b">
        <v>0</v>
      </c>
      <c r="M1504">
        <v>64</v>
      </c>
      <c r="N1504" t="b">
        <v>1</v>
      </c>
      <c r="O1504">
        <f t="shared" si="93"/>
        <v>105</v>
      </c>
      <c r="P1504" s="11">
        <f t="shared" si="95"/>
        <v>48.98</v>
      </c>
      <c r="Q1504" s="13" t="s">
        <v>8274</v>
      </c>
      <c r="R1504" s="11" t="s">
        <v>8314</v>
      </c>
      <c r="S1504" s="11">
        <f t="shared" si="94"/>
        <v>2016</v>
      </c>
    </row>
    <row r="1505" spans="1:19" ht="43.2" hidden="1" x14ac:dyDescent="0.55000000000000004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s="10">
        <f t="shared" si="92"/>
        <v>41937.95344907407</v>
      </c>
      <c r="L1505" t="b">
        <v>0</v>
      </c>
      <c r="M1505">
        <v>28</v>
      </c>
      <c r="N1505" t="b">
        <v>1</v>
      </c>
      <c r="O1505">
        <f t="shared" si="93"/>
        <v>104</v>
      </c>
      <c r="P1505" s="11">
        <f t="shared" si="95"/>
        <v>111.89</v>
      </c>
      <c r="Q1505" s="13" t="s">
        <v>8274</v>
      </c>
      <c r="R1505" s="11" t="s">
        <v>8275</v>
      </c>
      <c r="S1505" s="11">
        <f t="shared" si="94"/>
        <v>2014</v>
      </c>
    </row>
    <row r="1506" spans="1:19" ht="28.8" hidden="1" x14ac:dyDescent="0.55000000000000004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s="10">
        <f t="shared" si="92"/>
        <v>40007.704247685186</v>
      </c>
      <c r="L1506" t="b">
        <v>1</v>
      </c>
      <c r="M1506">
        <v>68</v>
      </c>
      <c r="N1506" t="b">
        <v>1</v>
      </c>
      <c r="O1506">
        <f t="shared" si="93"/>
        <v>104</v>
      </c>
      <c r="P1506" s="11">
        <f t="shared" si="95"/>
        <v>46.07</v>
      </c>
      <c r="Q1506" s="13" t="s">
        <v>8282</v>
      </c>
      <c r="R1506" s="11" t="s">
        <v>8283</v>
      </c>
      <c r="S1506" s="11">
        <f t="shared" si="94"/>
        <v>2009</v>
      </c>
    </row>
    <row r="1507" spans="1:19" ht="43.2" hidden="1" x14ac:dyDescent="0.55000000000000004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s="10">
        <f t="shared" si="92"/>
        <v>42802.046817129631</v>
      </c>
      <c r="L1507" t="b">
        <v>0</v>
      </c>
      <c r="M1507">
        <v>39</v>
      </c>
      <c r="N1507" t="b">
        <v>0</v>
      </c>
      <c r="O1507">
        <f t="shared" si="93"/>
        <v>31</v>
      </c>
      <c r="P1507" s="11">
        <f t="shared" si="95"/>
        <v>80.13</v>
      </c>
      <c r="Q1507" s="13" t="s">
        <v>8282</v>
      </c>
      <c r="R1507" s="11" t="s">
        <v>8304</v>
      </c>
      <c r="S1507" s="11">
        <f t="shared" si="94"/>
        <v>2017</v>
      </c>
    </row>
    <row r="1508" spans="1:19" ht="28.8" hidden="1" x14ac:dyDescent="0.55000000000000004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s="10">
        <f t="shared" si="92"/>
        <v>42627.253263888888</v>
      </c>
      <c r="L1508" t="b">
        <v>0</v>
      </c>
      <c r="M1508">
        <v>90</v>
      </c>
      <c r="N1508" t="b">
        <v>1</v>
      </c>
      <c r="O1508">
        <f t="shared" si="93"/>
        <v>260</v>
      </c>
      <c r="P1508" s="11">
        <f t="shared" si="95"/>
        <v>34.69</v>
      </c>
      <c r="Q1508" s="13" t="s">
        <v>8295</v>
      </c>
      <c r="R1508" s="11" t="s">
        <v>8296</v>
      </c>
      <c r="S1508" s="11">
        <f t="shared" si="94"/>
        <v>2016</v>
      </c>
    </row>
    <row r="1509" spans="1:19" ht="28.8" hidden="1" x14ac:dyDescent="0.55000000000000004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s="10">
        <f t="shared" si="92"/>
        <v>42270.582141203704</v>
      </c>
      <c r="L1509" t="b">
        <v>1</v>
      </c>
      <c r="M1509">
        <v>84</v>
      </c>
      <c r="N1509" t="b">
        <v>1</v>
      </c>
      <c r="O1509">
        <f t="shared" si="93"/>
        <v>125</v>
      </c>
      <c r="P1509" s="11">
        <f t="shared" si="95"/>
        <v>37.14</v>
      </c>
      <c r="Q1509" s="13" t="s">
        <v>8274</v>
      </c>
      <c r="R1509" s="11" t="s">
        <v>8275</v>
      </c>
      <c r="S1509" s="11">
        <f t="shared" si="94"/>
        <v>2015</v>
      </c>
    </row>
    <row r="1510" spans="1:19" ht="43.2" hidden="1" x14ac:dyDescent="0.55000000000000004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s="10">
        <f t="shared" si="92"/>
        <v>42052.949814814812</v>
      </c>
      <c r="L1510" t="b">
        <v>0</v>
      </c>
      <c r="M1510">
        <v>45</v>
      </c>
      <c r="N1510" t="b">
        <v>1</v>
      </c>
      <c r="O1510">
        <f t="shared" si="93"/>
        <v>125</v>
      </c>
      <c r="P1510" s="11">
        <f t="shared" si="95"/>
        <v>69.33</v>
      </c>
      <c r="Q1510" s="13" t="s">
        <v>8274</v>
      </c>
      <c r="R1510" s="11" t="s">
        <v>8275</v>
      </c>
      <c r="S1510" s="11">
        <f t="shared" si="94"/>
        <v>2015</v>
      </c>
    </row>
    <row r="1511" spans="1:19" ht="43.2" hidden="1" x14ac:dyDescent="0.55000000000000004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s="10">
        <f t="shared" si="92"/>
        <v>41772.105937500004</v>
      </c>
      <c r="L1511" t="b">
        <v>1</v>
      </c>
      <c r="M1511">
        <v>61</v>
      </c>
      <c r="N1511" t="b">
        <v>1</v>
      </c>
      <c r="O1511">
        <f t="shared" si="93"/>
        <v>124</v>
      </c>
      <c r="P1511" s="11">
        <f t="shared" si="95"/>
        <v>50.9</v>
      </c>
      <c r="Q1511" s="13" t="s">
        <v>8274</v>
      </c>
      <c r="R1511" s="11" t="s">
        <v>8275</v>
      </c>
      <c r="S1511" s="11">
        <f t="shared" si="94"/>
        <v>2014</v>
      </c>
    </row>
    <row r="1512" spans="1:19" ht="43.2" hidden="1" x14ac:dyDescent="0.55000000000000004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s="10">
        <f t="shared" si="92"/>
        <v>42675.832465277781</v>
      </c>
      <c r="L1512" t="b">
        <v>0</v>
      </c>
      <c r="M1512">
        <v>44</v>
      </c>
      <c r="N1512" t="b">
        <v>1</v>
      </c>
      <c r="O1512">
        <f t="shared" si="93"/>
        <v>104</v>
      </c>
      <c r="P1512" s="11">
        <f t="shared" si="95"/>
        <v>70.569999999999993</v>
      </c>
      <c r="Q1512" s="13" t="s">
        <v>8274</v>
      </c>
      <c r="R1512" s="11" t="s">
        <v>8275</v>
      </c>
      <c r="S1512" s="11">
        <f t="shared" si="94"/>
        <v>2016</v>
      </c>
    </row>
    <row r="1513" spans="1:19" ht="43.2" hidden="1" x14ac:dyDescent="0.55000000000000004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s="10">
        <f t="shared" si="92"/>
        <v>40861.27416666667</v>
      </c>
      <c r="L1513" t="b">
        <v>0</v>
      </c>
      <c r="M1513">
        <v>35</v>
      </c>
      <c r="N1513" t="b">
        <v>1</v>
      </c>
      <c r="O1513">
        <f t="shared" si="93"/>
        <v>103</v>
      </c>
      <c r="P1513" s="11">
        <f t="shared" si="95"/>
        <v>88.57</v>
      </c>
      <c r="Q1513" s="13" t="s">
        <v>8267</v>
      </c>
      <c r="R1513" s="11" t="s">
        <v>8269</v>
      </c>
      <c r="S1513" s="11">
        <f t="shared" si="94"/>
        <v>2011</v>
      </c>
    </row>
    <row r="1514" spans="1:19" ht="43.2" hidden="1" x14ac:dyDescent="0.55000000000000004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s="10">
        <f t="shared" si="92"/>
        <v>42556.667245370365</v>
      </c>
      <c r="L1514" t="b">
        <v>0</v>
      </c>
      <c r="M1514">
        <v>24</v>
      </c>
      <c r="N1514" t="b">
        <v>0</v>
      </c>
      <c r="O1514">
        <f t="shared" si="93"/>
        <v>16</v>
      </c>
      <c r="P1514" s="11">
        <f t="shared" si="95"/>
        <v>129.16999999999999</v>
      </c>
      <c r="Q1514" s="13" t="s">
        <v>8276</v>
      </c>
      <c r="R1514" s="11" t="s">
        <v>8278</v>
      </c>
      <c r="S1514" s="11">
        <f t="shared" si="94"/>
        <v>2016</v>
      </c>
    </row>
    <row r="1515" spans="1:19" ht="43.2" hidden="1" x14ac:dyDescent="0.55000000000000004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s="10">
        <f t="shared" si="92"/>
        <v>42312.792662037042</v>
      </c>
      <c r="L1515" t="b">
        <v>0</v>
      </c>
      <c r="M1515">
        <v>51</v>
      </c>
      <c r="N1515" t="b">
        <v>1</v>
      </c>
      <c r="O1515">
        <f t="shared" si="93"/>
        <v>103</v>
      </c>
      <c r="P1515" s="11">
        <f t="shared" si="95"/>
        <v>60.78</v>
      </c>
      <c r="Q1515" s="13" t="s">
        <v>8274</v>
      </c>
      <c r="R1515" s="11" t="s">
        <v>8275</v>
      </c>
      <c r="S1515" s="11">
        <f t="shared" si="94"/>
        <v>2015</v>
      </c>
    </row>
    <row r="1516" spans="1:19" ht="43.2" hidden="1" x14ac:dyDescent="0.55000000000000004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s="10">
        <f t="shared" si="92"/>
        <v>41988.617083333331</v>
      </c>
      <c r="L1516" t="b">
        <v>0</v>
      </c>
      <c r="M1516">
        <v>78</v>
      </c>
      <c r="N1516" t="b">
        <v>1</v>
      </c>
      <c r="O1516">
        <f t="shared" si="93"/>
        <v>155</v>
      </c>
      <c r="P1516" s="11">
        <f t="shared" si="95"/>
        <v>39.74</v>
      </c>
      <c r="Q1516" s="13" t="s">
        <v>8274</v>
      </c>
      <c r="R1516" s="11" t="s">
        <v>8275</v>
      </c>
      <c r="S1516" s="11">
        <f t="shared" si="94"/>
        <v>2014</v>
      </c>
    </row>
    <row r="1517" spans="1:19" ht="43.2" hidden="1" x14ac:dyDescent="0.55000000000000004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s="10">
        <f t="shared" si="92"/>
        <v>42173.970127314817</v>
      </c>
      <c r="L1517" t="b">
        <v>0</v>
      </c>
      <c r="M1517">
        <v>58</v>
      </c>
      <c r="N1517" t="b">
        <v>1</v>
      </c>
      <c r="O1517">
        <f t="shared" si="93"/>
        <v>103</v>
      </c>
      <c r="P1517" s="11">
        <f t="shared" si="95"/>
        <v>53.36</v>
      </c>
      <c r="Q1517" s="13" t="s">
        <v>8274</v>
      </c>
      <c r="R1517" s="11" t="s">
        <v>8275</v>
      </c>
      <c r="S1517" s="11">
        <f t="shared" si="94"/>
        <v>2015</v>
      </c>
    </row>
    <row r="1518" spans="1:19" ht="28.8" hidden="1" x14ac:dyDescent="0.55000000000000004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s="10">
        <f t="shared" si="92"/>
        <v>41921.375532407408</v>
      </c>
      <c r="L1518" t="b">
        <v>0</v>
      </c>
      <c r="M1518">
        <v>78</v>
      </c>
      <c r="N1518" t="b">
        <v>1</v>
      </c>
      <c r="O1518">
        <f t="shared" si="93"/>
        <v>103</v>
      </c>
      <c r="P1518" s="11">
        <f t="shared" si="95"/>
        <v>39.54</v>
      </c>
      <c r="Q1518" s="13" t="s">
        <v>8274</v>
      </c>
      <c r="R1518" s="11" t="s">
        <v>8275</v>
      </c>
      <c r="S1518" s="11">
        <f t="shared" si="94"/>
        <v>2014</v>
      </c>
    </row>
    <row r="1519" spans="1:19" ht="28.8" hidden="1" x14ac:dyDescent="0.55000000000000004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s="10">
        <f t="shared" si="92"/>
        <v>42050.008368055554</v>
      </c>
      <c r="L1519" t="b">
        <v>0</v>
      </c>
      <c r="M1519">
        <v>62</v>
      </c>
      <c r="N1519" t="b">
        <v>1</v>
      </c>
      <c r="O1519">
        <f t="shared" si="93"/>
        <v>119</v>
      </c>
      <c r="P1519" s="11">
        <f t="shared" si="95"/>
        <v>49.69</v>
      </c>
      <c r="Q1519" s="13" t="s">
        <v>8274</v>
      </c>
      <c r="R1519" s="11" t="s">
        <v>8275</v>
      </c>
      <c r="S1519" s="11">
        <f t="shared" si="94"/>
        <v>2015</v>
      </c>
    </row>
    <row r="1520" spans="1:19" ht="43.2" hidden="1" x14ac:dyDescent="0.55000000000000004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s="10">
        <f t="shared" si="92"/>
        <v>42125.772812499999</v>
      </c>
      <c r="L1520" t="b">
        <v>0</v>
      </c>
      <c r="M1520">
        <v>46</v>
      </c>
      <c r="N1520" t="b">
        <v>1</v>
      </c>
      <c r="O1520">
        <f t="shared" si="93"/>
        <v>103</v>
      </c>
      <c r="P1520" s="11">
        <f t="shared" si="95"/>
        <v>66.959999999999994</v>
      </c>
      <c r="Q1520" s="13" t="s">
        <v>8274</v>
      </c>
      <c r="R1520" s="11" t="s">
        <v>8275</v>
      </c>
      <c r="S1520" s="11">
        <f t="shared" si="94"/>
        <v>2015</v>
      </c>
    </row>
    <row r="1521" spans="1:19" ht="43.2" hidden="1" x14ac:dyDescent="0.55000000000000004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s="10">
        <f t="shared" si="92"/>
        <v>42157.652511574073</v>
      </c>
      <c r="L1521" t="b">
        <v>0</v>
      </c>
      <c r="M1521">
        <v>78</v>
      </c>
      <c r="N1521" t="b">
        <v>1</v>
      </c>
      <c r="O1521">
        <f t="shared" si="93"/>
        <v>103</v>
      </c>
      <c r="P1521" s="11">
        <f t="shared" si="95"/>
        <v>39.49</v>
      </c>
      <c r="Q1521" s="13" t="s">
        <v>8274</v>
      </c>
      <c r="R1521" s="11" t="s">
        <v>8275</v>
      </c>
      <c r="S1521" s="11">
        <f t="shared" si="94"/>
        <v>2015</v>
      </c>
    </row>
    <row r="1522" spans="1:19" ht="57.6" hidden="1" x14ac:dyDescent="0.55000000000000004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s="10">
        <f t="shared" si="92"/>
        <v>41213.254687499997</v>
      </c>
      <c r="L1522" t="b">
        <v>0</v>
      </c>
      <c r="M1522">
        <v>121</v>
      </c>
      <c r="N1522" t="b">
        <v>1</v>
      </c>
      <c r="O1522">
        <f t="shared" si="93"/>
        <v>123</v>
      </c>
      <c r="P1522" s="11">
        <f t="shared" si="95"/>
        <v>25.35</v>
      </c>
      <c r="Q1522" s="13" t="s">
        <v>8279</v>
      </c>
      <c r="R1522" s="11" t="s">
        <v>8280</v>
      </c>
      <c r="S1522" s="11">
        <f t="shared" si="94"/>
        <v>2012</v>
      </c>
    </row>
    <row r="1523" spans="1:19" ht="43.2" hidden="1" x14ac:dyDescent="0.55000000000000004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s="10">
        <f t="shared" si="92"/>
        <v>42773.005243055552</v>
      </c>
      <c r="L1523" t="b">
        <v>0</v>
      </c>
      <c r="M1523">
        <v>53</v>
      </c>
      <c r="N1523" t="b">
        <v>1</v>
      </c>
      <c r="O1523">
        <f t="shared" si="93"/>
        <v>153</v>
      </c>
      <c r="P1523" s="11">
        <f t="shared" si="95"/>
        <v>57.77</v>
      </c>
      <c r="Q1523" s="13" t="s">
        <v>8290</v>
      </c>
      <c r="R1523" s="11" t="s">
        <v>8308</v>
      </c>
      <c r="S1523" s="11">
        <f t="shared" si="94"/>
        <v>2017</v>
      </c>
    </row>
    <row r="1524" spans="1:19" ht="43.2" hidden="1" x14ac:dyDescent="0.55000000000000004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s="10">
        <f t="shared" si="92"/>
        <v>42055.277199074073</v>
      </c>
      <c r="L1524" t="b">
        <v>0</v>
      </c>
      <c r="M1524">
        <v>13</v>
      </c>
      <c r="N1524" t="b">
        <v>1</v>
      </c>
      <c r="O1524">
        <f t="shared" si="93"/>
        <v>102</v>
      </c>
      <c r="P1524" s="11">
        <f t="shared" si="95"/>
        <v>235.46</v>
      </c>
      <c r="Q1524" s="13" t="s">
        <v>8274</v>
      </c>
      <c r="R1524" s="11" t="s">
        <v>8275</v>
      </c>
      <c r="S1524" s="11">
        <f t="shared" si="94"/>
        <v>2015</v>
      </c>
    </row>
    <row r="1525" spans="1:19" ht="43.2" hidden="1" x14ac:dyDescent="0.55000000000000004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s="10">
        <f t="shared" si="92"/>
        <v>40939.761782407404</v>
      </c>
      <c r="L1525" t="b">
        <v>0</v>
      </c>
      <c r="M1525">
        <v>89</v>
      </c>
      <c r="N1525" t="b">
        <v>1</v>
      </c>
      <c r="O1525">
        <f t="shared" si="93"/>
        <v>122</v>
      </c>
      <c r="P1525" s="11">
        <f t="shared" si="95"/>
        <v>34.380000000000003</v>
      </c>
      <c r="Q1525" s="13" t="s">
        <v>8282</v>
      </c>
      <c r="R1525" s="11" t="s">
        <v>8303</v>
      </c>
      <c r="S1525" s="11">
        <f t="shared" si="94"/>
        <v>2012</v>
      </c>
    </row>
    <row r="1526" spans="1:19" ht="28.8" hidden="1" x14ac:dyDescent="0.55000000000000004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s="10">
        <f t="shared" si="92"/>
        <v>41955.002488425926</v>
      </c>
      <c r="L1526" t="b">
        <v>0</v>
      </c>
      <c r="M1526">
        <v>16</v>
      </c>
      <c r="N1526" t="b">
        <v>0</v>
      </c>
      <c r="O1526">
        <f t="shared" si="93"/>
        <v>31</v>
      </c>
      <c r="P1526" s="11">
        <f t="shared" si="95"/>
        <v>191.25</v>
      </c>
      <c r="Q1526" s="13" t="s">
        <v>8276</v>
      </c>
      <c r="R1526" s="11" t="s">
        <v>8278</v>
      </c>
      <c r="S1526" s="11">
        <f t="shared" si="94"/>
        <v>2014</v>
      </c>
    </row>
    <row r="1527" spans="1:19" ht="28.8" hidden="1" x14ac:dyDescent="0.55000000000000004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s="10">
        <f t="shared" si="92"/>
        <v>42270.7269212963</v>
      </c>
      <c r="L1527" t="b">
        <v>0</v>
      </c>
      <c r="M1527">
        <v>55</v>
      </c>
      <c r="N1527" t="b">
        <v>1</v>
      </c>
      <c r="O1527">
        <f t="shared" si="93"/>
        <v>102</v>
      </c>
      <c r="P1527" s="11">
        <f t="shared" si="95"/>
        <v>55.6</v>
      </c>
      <c r="Q1527" s="13" t="s">
        <v>8274</v>
      </c>
      <c r="R1527" s="11" t="s">
        <v>8275</v>
      </c>
      <c r="S1527" s="11">
        <f t="shared" si="94"/>
        <v>2015</v>
      </c>
    </row>
    <row r="1528" spans="1:19" ht="43.2" hidden="1" x14ac:dyDescent="0.55000000000000004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s="10">
        <f t="shared" si="92"/>
        <v>42087.803310185183</v>
      </c>
      <c r="L1528" t="b">
        <v>0</v>
      </c>
      <c r="M1528">
        <v>19</v>
      </c>
      <c r="N1528" t="b">
        <v>1</v>
      </c>
      <c r="O1528">
        <f t="shared" si="93"/>
        <v>109</v>
      </c>
      <c r="P1528" s="11">
        <f t="shared" si="95"/>
        <v>160.79</v>
      </c>
      <c r="Q1528" s="13" t="s">
        <v>8282</v>
      </c>
      <c r="R1528" s="11" t="s">
        <v>8283</v>
      </c>
      <c r="S1528" s="11">
        <f t="shared" si="94"/>
        <v>2015</v>
      </c>
    </row>
    <row r="1529" spans="1:19" ht="43.2" hidden="1" x14ac:dyDescent="0.55000000000000004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s="10">
        <f t="shared" si="92"/>
        <v>42192.64707175926</v>
      </c>
      <c r="L1529" t="b">
        <v>0</v>
      </c>
      <c r="M1529">
        <v>90</v>
      </c>
      <c r="N1529" t="b">
        <v>1</v>
      </c>
      <c r="O1529">
        <f t="shared" si="93"/>
        <v>102</v>
      </c>
      <c r="P1529" s="11">
        <f t="shared" si="95"/>
        <v>33.94</v>
      </c>
      <c r="Q1529" s="13" t="s">
        <v>8274</v>
      </c>
      <c r="R1529" s="11" t="s">
        <v>8275</v>
      </c>
      <c r="S1529" s="11">
        <f t="shared" si="94"/>
        <v>2015</v>
      </c>
    </row>
    <row r="1530" spans="1:19" ht="43.2" hidden="1" x14ac:dyDescent="0.55000000000000004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s="10">
        <f t="shared" si="92"/>
        <v>42380.884872685187</v>
      </c>
      <c r="L1530" t="b">
        <v>0</v>
      </c>
      <c r="M1530">
        <v>15</v>
      </c>
      <c r="N1530" t="b">
        <v>1</v>
      </c>
      <c r="O1530">
        <f t="shared" si="93"/>
        <v>102</v>
      </c>
      <c r="P1530" s="11">
        <f t="shared" si="95"/>
        <v>203.2</v>
      </c>
      <c r="Q1530" s="13" t="s">
        <v>8274</v>
      </c>
      <c r="R1530" s="11" t="s">
        <v>8275</v>
      </c>
      <c r="S1530" s="11">
        <f t="shared" si="94"/>
        <v>2016</v>
      </c>
    </row>
    <row r="1531" spans="1:19" ht="43.2" hidden="1" x14ac:dyDescent="0.55000000000000004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s="10">
        <f t="shared" si="92"/>
        <v>41878.946574074071</v>
      </c>
      <c r="L1531" t="b">
        <v>0</v>
      </c>
      <c r="M1531">
        <v>57</v>
      </c>
      <c r="N1531" t="b">
        <v>1</v>
      </c>
      <c r="O1531">
        <f t="shared" si="93"/>
        <v>102</v>
      </c>
      <c r="P1531" s="11">
        <f t="shared" si="95"/>
        <v>53.44</v>
      </c>
      <c r="Q1531" s="13" t="s">
        <v>8274</v>
      </c>
      <c r="R1531" s="11" t="s">
        <v>8275</v>
      </c>
      <c r="S1531" s="11">
        <f t="shared" si="94"/>
        <v>2014</v>
      </c>
    </row>
    <row r="1532" spans="1:19" ht="28.8" hidden="1" x14ac:dyDescent="0.55000000000000004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s="10">
        <f t="shared" si="92"/>
        <v>41730.998402777775</v>
      </c>
      <c r="L1532" t="b">
        <v>0</v>
      </c>
      <c r="M1532">
        <v>62</v>
      </c>
      <c r="N1532" t="b">
        <v>1</v>
      </c>
      <c r="O1532">
        <f t="shared" si="93"/>
        <v>122</v>
      </c>
      <c r="P1532" s="11">
        <f t="shared" si="95"/>
        <v>49.11</v>
      </c>
      <c r="Q1532" s="13" t="s">
        <v>8282</v>
      </c>
      <c r="R1532" s="11" t="s">
        <v>8283</v>
      </c>
      <c r="S1532" s="11">
        <f t="shared" si="94"/>
        <v>2014</v>
      </c>
    </row>
    <row r="1533" spans="1:19" ht="43.2" hidden="1" x14ac:dyDescent="0.55000000000000004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s="10">
        <f t="shared" si="92"/>
        <v>41829.734259259261</v>
      </c>
      <c r="L1533" t="b">
        <v>0</v>
      </c>
      <c r="M1533">
        <v>29</v>
      </c>
      <c r="N1533" t="b">
        <v>1</v>
      </c>
      <c r="O1533">
        <f t="shared" si="93"/>
        <v>102</v>
      </c>
      <c r="P1533" s="11">
        <f t="shared" si="95"/>
        <v>105</v>
      </c>
      <c r="Q1533" s="13" t="s">
        <v>8274</v>
      </c>
      <c r="R1533" s="11" t="s">
        <v>8275</v>
      </c>
      <c r="S1533" s="11">
        <f t="shared" si="94"/>
        <v>2014</v>
      </c>
    </row>
    <row r="1534" spans="1:19" ht="43.2" hidden="1" x14ac:dyDescent="0.55000000000000004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s="10">
        <f t="shared" si="92"/>
        <v>42235.117476851854</v>
      </c>
      <c r="L1534" t="b">
        <v>0</v>
      </c>
      <c r="M1534">
        <v>17</v>
      </c>
      <c r="N1534" t="b">
        <v>0</v>
      </c>
      <c r="O1534">
        <f t="shared" si="93"/>
        <v>61</v>
      </c>
      <c r="P1534" s="11">
        <f t="shared" si="95"/>
        <v>179.12</v>
      </c>
      <c r="Q1534" s="13" t="s">
        <v>8274</v>
      </c>
      <c r="R1534" s="11" t="s">
        <v>8275</v>
      </c>
      <c r="S1534" s="11">
        <f t="shared" si="94"/>
        <v>2015</v>
      </c>
    </row>
    <row r="1535" spans="1:19" ht="28.8" hidden="1" x14ac:dyDescent="0.55000000000000004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s="10">
        <f t="shared" si="92"/>
        <v>41674.08494212963</v>
      </c>
      <c r="L1535" t="b">
        <v>0</v>
      </c>
      <c r="M1535">
        <v>55</v>
      </c>
      <c r="N1535" t="b">
        <v>1</v>
      </c>
      <c r="O1535">
        <f t="shared" si="93"/>
        <v>108</v>
      </c>
      <c r="P1535" s="11">
        <f t="shared" si="95"/>
        <v>55.2</v>
      </c>
      <c r="Q1535" s="13" t="s">
        <v>8267</v>
      </c>
      <c r="R1535" s="11" t="s">
        <v>8272</v>
      </c>
      <c r="S1535" s="11">
        <f t="shared" si="94"/>
        <v>2014</v>
      </c>
    </row>
    <row r="1536" spans="1:19" ht="43.2" hidden="1" x14ac:dyDescent="0.55000000000000004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s="10">
        <f t="shared" si="92"/>
        <v>42047.128564814819</v>
      </c>
      <c r="L1536" t="b">
        <v>1</v>
      </c>
      <c r="M1536">
        <v>31</v>
      </c>
      <c r="N1536" t="b">
        <v>1</v>
      </c>
      <c r="O1536">
        <f t="shared" si="93"/>
        <v>101</v>
      </c>
      <c r="P1536" s="11">
        <f t="shared" si="95"/>
        <v>97.9</v>
      </c>
      <c r="Q1536" s="13" t="s">
        <v>8267</v>
      </c>
      <c r="R1536" s="11" t="s">
        <v>8272</v>
      </c>
      <c r="S1536" s="11">
        <f t="shared" si="94"/>
        <v>2015</v>
      </c>
    </row>
    <row r="1537" spans="1:19" ht="28.8" hidden="1" x14ac:dyDescent="0.55000000000000004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s="10">
        <f t="shared" si="92"/>
        <v>42056.013124999998</v>
      </c>
      <c r="L1537" t="b">
        <v>0</v>
      </c>
      <c r="M1537">
        <v>24</v>
      </c>
      <c r="N1537" t="b">
        <v>1</v>
      </c>
      <c r="O1537">
        <f t="shared" si="93"/>
        <v>101</v>
      </c>
      <c r="P1537" s="11">
        <f t="shared" si="95"/>
        <v>126.46</v>
      </c>
      <c r="Q1537" s="13" t="s">
        <v>8274</v>
      </c>
      <c r="R1537" s="11" t="s">
        <v>8275</v>
      </c>
      <c r="S1537" s="11">
        <f t="shared" si="94"/>
        <v>2015</v>
      </c>
    </row>
    <row r="1538" spans="1:19" ht="43.2" hidden="1" x14ac:dyDescent="0.55000000000000004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s="10">
        <f t="shared" ref="K1538:K1601" si="96">(((J1538/60)/60)/24)+DATE(1970,1,1)</f>
        <v>42398.849259259259</v>
      </c>
      <c r="L1538" t="b">
        <v>0</v>
      </c>
      <c r="M1538">
        <v>17</v>
      </c>
      <c r="N1538" t="b">
        <v>1</v>
      </c>
      <c r="O1538">
        <f t="shared" ref="O1538:O1601" si="97">ROUND(E1538/D1538*100,0)</f>
        <v>101</v>
      </c>
      <c r="P1538" s="11">
        <f t="shared" si="95"/>
        <v>178.53</v>
      </c>
      <c r="Q1538" s="13" t="s">
        <v>8274</v>
      </c>
      <c r="R1538" s="11" t="s">
        <v>8314</v>
      </c>
      <c r="S1538" s="11">
        <f t="shared" ref="S1538:S1601" si="98">YEAR(K1538)</f>
        <v>2016</v>
      </c>
    </row>
    <row r="1539" spans="1:19" ht="43.2" hidden="1" x14ac:dyDescent="0.55000000000000004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s="10">
        <f t="shared" si="96"/>
        <v>42360.212025462963</v>
      </c>
      <c r="L1539" t="b">
        <v>0</v>
      </c>
      <c r="M1539">
        <v>26</v>
      </c>
      <c r="N1539" t="b">
        <v>1</v>
      </c>
      <c r="O1539">
        <f t="shared" si="97"/>
        <v>101</v>
      </c>
      <c r="P1539" s="11">
        <f t="shared" ref="P1539:P1602" si="99">IFERROR(ROUND(E1539/M1539,2),0)</f>
        <v>116.73</v>
      </c>
      <c r="Q1539" s="13" t="s">
        <v>8274</v>
      </c>
      <c r="R1539" s="11" t="s">
        <v>8314</v>
      </c>
      <c r="S1539" s="11">
        <f t="shared" si="98"/>
        <v>2015</v>
      </c>
    </row>
    <row r="1540" spans="1:19" ht="43.2" hidden="1" x14ac:dyDescent="0.55000000000000004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s="10">
        <f t="shared" si="96"/>
        <v>41862.864675925928</v>
      </c>
      <c r="L1540" t="b">
        <v>1</v>
      </c>
      <c r="M1540">
        <v>23</v>
      </c>
      <c r="N1540" t="b">
        <v>1</v>
      </c>
      <c r="O1540">
        <f t="shared" si="97"/>
        <v>101</v>
      </c>
      <c r="P1540" s="11">
        <f t="shared" si="99"/>
        <v>131.91</v>
      </c>
      <c r="Q1540" s="13" t="s">
        <v>8274</v>
      </c>
      <c r="R1540" s="11" t="s">
        <v>8275</v>
      </c>
      <c r="S1540" s="11">
        <f t="shared" si="98"/>
        <v>2014</v>
      </c>
    </row>
    <row r="1541" spans="1:19" ht="43.2" hidden="1" x14ac:dyDescent="0.55000000000000004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s="10">
        <f t="shared" si="96"/>
        <v>42249.064722222218</v>
      </c>
      <c r="L1541" t="b">
        <v>0</v>
      </c>
      <c r="M1541">
        <v>33</v>
      </c>
      <c r="N1541" t="b">
        <v>0</v>
      </c>
      <c r="O1541">
        <f t="shared" si="97"/>
        <v>25</v>
      </c>
      <c r="P1541" s="11">
        <f t="shared" si="99"/>
        <v>91.82</v>
      </c>
      <c r="Q1541" s="13" t="s">
        <v>8267</v>
      </c>
      <c r="R1541" s="11" t="s">
        <v>8271</v>
      </c>
      <c r="S1541" s="11">
        <f t="shared" si="98"/>
        <v>2015</v>
      </c>
    </row>
    <row r="1542" spans="1:19" ht="43.2" hidden="1" x14ac:dyDescent="0.55000000000000004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s="10">
        <f t="shared" si="96"/>
        <v>42205.710879629631</v>
      </c>
      <c r="L1542" t="b">
        <v>0</v>
      </c>
      <c r="M1542">
        <v>36</v>
      </c>
      <c r="N1542" t="b">
        <v>1</v>
      </c>
      <c r="O1542">
        <f t="shared" si="97"/>
        <v>101</v>
      </c>
      <c r="P1542" s="11">
        <f t="shared" si="99"/>
        <v>84.17</v>
      </c>
      <c r="Q1542" s="13" t="s">
        <v>8274</v>
      </c>
      <c r="R1542" s="11" t="s">
        <v>8275</v>
      </c>
      <c r="S1542" s="11">
        <f t="shared" si="98"/>
        <v>2015</v>
      </c>
    </row>
    <row r="1543" spans="1:19" hidden="1" x14ac:dyDescent="0.55000000000000004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s="10">
        <f t="shared" si="96"/>
        <v>42053.671666666662</v>
      </c>
      <c r="L1543" t="b">
        <v>0</v>
      </c>
      <c r="M1543">
        <v>47</v>
      </c>
      <c r="N1543" t="b">
        <v>1</v>
      </c>
      <c r="O1543">
        <f t="shared" si="97"/>
        <v>101</v>
      </c>
      <c r="P1543" s="11">
        <f t="shared" si="99"/>
        <v>64.47</v>
      </c>
      <c r="Q1543" s="13" t="s">
        <v>8274</v>
      </c>
      <c r="R1543" s="11" t="s">
        <v>8275</v>
      </c>
      <c r="S1543" s="11">
        <f t="shared" si="98"/>
        <v>2015</v>
      </c>
    </row>
    <row r="1544" spans="1:19" ht="43.2" hidden="1" x14ac:dyDescent="0.55000000000000004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s="10">
        <f t="shared" si="96"/>
        <v>40978.125046296293</v>
      </c>
      <c r="L1544" t="b">
        <v>0</v>
      </c>
      <c r="M1544">
        <v>48</v>
      </c>
      <c r="N1544" t="b">
        <v>1</v>
      </c>
      <c r="O1544">
        <f t="shared" si="97"/>
        <v>101</v>
      </c>
      <c r="P1544" s="11">
        <f t="shared" si="99"/>
        <v>63.03</v>
      </c>
      <c r="Q1544" s="13" t="s">
        <v>8282</v>
      </c>
      <c r="R1544" s="11" t="s">
        <v>8283</v>
      </c>
      <c r="S1544" s="11">
        <f t="shared" si="98"/>
        <v>2012</v>
      </c>
    </row>
    <row r="1545" spans="1:19" ht="43.2" hidden="1" x14ac:dyDescent="0.55000000000000004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s="10">
        <f t="shared" si="96"/>
        <v>42094.236481481479</v>
      </c>
      <c r="L1545" t="b">
        <v>0</v>
      </c>
      <c r="M1545">
        <v>38</v>
      </c>
      <c r="N1545" t="b">
        <v>1</v>
      </c>
      <c r="O1545">
        <f t="shared" si="97"/>
        <v>121</v>
      </c>
      <c r="P1545" s="11">
        <f t="shared" si="99"/>
        <v>79.53</v>
      </c>
      <c r="Q1545" s="13" t="s">
        <v>8282</v>
      </c>
      <c r="R1545" s="11" t="s">
        <v>8283</v>
      </c>
      <c r="S1545" s="11">
        <f t="shared" si="98"/>
        <v>2015</v>
      </c>
    </row>
    <row r="1546" spans="1:19" hidden="1" x14ac:dyDescent="0.55000000000000004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s="10">
        <f t="shared" si="96"/>
        <v>42209.593692129631</v>
      </c>
      <c r="L1546" t="b">
        <v>0</v>
      </c>
      <c r="M1546">
        <v>21</v>
      </c>
      <c r="N1546" t="b">
        <v>1</v>
      </c>
      <c r="O1546">
        <f t="shared" si="97"/>
        <v>101</v>
      </c>
      <c r="P1546" s="11">
        <f t="shared" si="99"/>
        <v>143.66999999999999</v>
      </c>
      <c r="Q1546" s="13" t="s">
        <v>8276</v>
      </c>
      <c r="R1546" s="11" t="s">
        <v>8278</v>
      </c>
      <c r="S1546" s="11">
        <f t="shared" si="98"/>
        <v>2015</v>
      </c>
    </row>
    <row r="1547" spans="1:19" ht="43.2" hidden="1" x14ac:dyDescent="0.55000000000000004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s="10">
        <f t="shared" si="96"/>
        <v>42754.693842592591</v>
      </c>
      <c r="L1547" t="b">
        <v>0</v>
      </c>
      <c r="M1547">
        <v>34</v>
      </c>
      <c r="N1547" t="b">
        <v>1</v>
      </c>
      <c r="O1547">
        <f t="shared" si="97"/>
        <v>101</v>
      </c>
      <c r="P1547" s="11">
        <f t="shared" si="99"/>
        <v>88.74</v>
      </c>
      <c r="Q1547" s="13" t="s">
        <v>8274</v>
      </c>
      <c r="R1547" s="11" t="s">
        <v>8275</v>
      </c>
      <c r="S1547" s="11">
        <f t="shared" si="98"/>
        <v>2017</v>
      </c>
    </row>
    <row r="1548" spans="1:19" ht="43.2" hidden="1" x14ac:dyDescent="0.55000000000000004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s="10">
        <f t="shared" si="96"/>
        <v>40638.162465277775</v>
      </c>
      <c r="L1548" t="b">
        <v>0</v>
      </c>
      <c r="M1548">
        <v>35</v>
      </c>
      <c r="N1548" t="b">
        <v>1</v>
      </c>
      <c r="O1548">
        <f t="shared" si="97"/>
        <v>108</v>
      </c>
      <c r="P1548" s="11">
        <f t="shared" si="99"/>
        <v>86.16</v>
      </c>
      <c r="Q1548" s="13" t="s">
        <v>8267</v>
      </c>
      <c r="R1548" s="11" t="s">
        <v>8272</v>
      </c>
      <c r="S1548" s="11">
        <f t="shared" si="98"/>
        <v>2011</v>
      </c>
    </row>
    <row r="1549" spans="1:19" ht="43.2" hidden="1" x14ac:dyDescent="0.55000000000000004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s="10">
        <f t="shared" si="96"/>
        <v>41780.068043981482</v>
      </c>
      <c r="L1549" t="b">
        <v>0</v>
      </c>
      <c r="M1549">
        <v>19</v>
      </c>
      <c r="N1549" t="b">
        <v>1</v>
      </c>
      <c r="O1549">
        <f t="shared" si="97"/>
        <v>101</v>
      </c>
      <c r="P1549" s="11">
        <f t="shared" si="99"/>
        <v>158.68</v>
      </c>
      <c r="Q1549" s="13" t="s">
        <v>8267</v>
      </c>
      <c r="R1549" s="11" t="s">
        <v>8268</v>
      </c>
      <c r="S1549" s="11">
        <f t="shared" si="98"/>
        <v>2014</v>
      </c>
    </row>
    <row r="1550" spans="1:19" ht="43.2" hidden="1" x14ac:dyDescent="0.55000000000000004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s="10">
        <f t="shared" si="96"/>
        <v>42548.63853009259</v>
      </c>
      <c r="L1550" t="b">
        <v>0</v>
      </c>
      <c r="M1550">
        <v>30</v>
      </c>
      <c r="N1550" t="b">
        <v>1</v>
      </c>
      <c r="O1550">
        <f t="shared" si="97"/>
        <v>151</v>
      </c>
      <c r="P1550" s="11">
        <f t="shared" si="99"/>
        <v>100.5</v>
      </c>
      <c r="Q1550" s="13" t="s">
        <v>8274</v>
      </c>
      <c r="R1550" s="11" t="s">
        <v>8316</v>
      </c>
      <c r="S1550" s="11">
        <f t="shared" si="98"/>
        <v>2016</v>
      </c>
    </row>
    <row r="1551" spans="1:19" ht="43.2" hidden="1" x14ac:dyDescent="0.55000000000000004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s="10">
        <f t="shared" si="96"/>
        <v>42675.690393518518</v>
      </c>
      <c r="L1551" t="b">
        <v>0</v>
      </c>
      <c r="M1551">
        <v>28</v>
      </c>
      <c r="N1551" t="b">
        <v>1</v>
      </c>
      <c r="O1551">
        <f t="shared" si="97"/>
        <v>100</v>
      </c>
      <c r="P1551" s="11">
        <f t="shared" si="99"/>
        <v>107.64</v>
      </c>
      <c r="Q1551" s="13" t="s">
        <v>8276</v>
      </c>
      <c r="R1551" s="11" t="s">
        <v>8278</v>
      </c>
      <c r="S1551" s="11">
        <f t="shared" si="98"/>
        <v>2016</v>
      </c>
    </row>
    <row r="1552" spans="1:19" ht="43.2" hidden="1" x14ac:dyDescent="0.55000000000000004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s="10">
        <f t="shared" si="96"/>
        <v>41598.420046296298</v>
      </c>
      <c r="L1552" t="b">
        <v>0</v>
      </c>
      <c r="M1552">
        <v>169</v>
      </c>
      <c r="N1552" t="b">
        <v>1</v>
      </c>
      <c r="O1552">
        <f t="shared" si="97"/>
        <v>120</v>
      </c>
      <c r="P1552" s="11">
        <f t="shared" si="99"/>
        <v>17.82</v>
      </c>
      <c r="Q1552" s="13" t="s">
        <v>8279</v>
      </c>
      <c r="R1552" s="11" t="s">
        <v>8280</v>
      </c>
      <c r="S1552" s="11">
        <f t="shared" si="98"/>
        <v>2013</v>
      </c>
    </row>
    <row r="1553" spans="1:19" ht="28.8" hidden="1" x14ac:dyDescent="0.55000000000000004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s="10">
        <f t="shared" si="96"/>
        <v>41453.076319444444</v>
      </c>
      <c r="L1553" t="b">
        <v>0</v>
      </c>
      <c r="M1553">
        <v>62</v>
      </c>
      <c r="N1553" t="b">
        <v>1</v>
      </c>
      <c r="O1553">
        <f t="shared" si="97"/>
        <v>120</v>
      </c>
      <c r="P1553" s="11">
        <f t="shared" si="99"/>
        <v>48.55</v>
      </c>
      <c r="Q1553" s="13" t="s">
        <v>8282</v>
      </c>
      <c r="R1553" s="11" t="s">
        <v>8286</v>
      </c>
      <c r="S1553" s="11">
        <f t="shared" si="98"/>
        <v>2013</v>
      </c>
    </row>
    <row r="1554" spans="1:19" ht="43.2" hidden="1" x14ac:dyDescent="0.55000000000000004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s="10">
        <f t="shared" si="96"/>
        <v>42429.991724537031</v>
      </c>
      <c r="L1554" t="b">
        <v>0</v>
      </c>
      <c r="M1554">
        <v>21</v>
      </c>
      <c r="N1554" t="b">
        <v>1</v>
      </c>
      <c r="O1554">
        <f t="shared" si="97"/>
        <v>153</v>
      </c>
      <c r="P1554" s="11">
        <f t="shared" si="99"/>
        <v>143.1</v>
      </c>
      <c r="Q1554" s="13" t="s">
        <v>8274</v>
      </c>
      <c r="R1554" s="11" t="s">
        <v>8275</v>
      </c>
      <c r="S1554" s="11">
        <f t="shared" si="98"/>
        <v>2016</v>
      </c>
    </row>
    <row r="1555" spans="1:19" ht="43.2" hidden="1" x14ac:dyDescent="0.55000000000000004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s="10">
        <f t="shared" si="96"/>
        <v>42039.951087962967</v>
      </c>
      <c r="L1555" t="b">
        <v>0</v>
      </c>
      <c r="M1555">
        <v>21</v>
      </c>
      <c r="N1555" t="b">
        <v>1</v>
      </c>
      <c r="O1555">
        <f t="shared" si="97"/>
        <v>100</v>
      </c>
      <c r="P1555" s="11">
        <f t="shared" si="99"/>
        <v>143</v>
      </c>
      <c r="Q1555" s="13" t="s">
        <v>8282</v>
      </c>
      <c r="R1555" s="11" t="s">
        <v>8311</v>
      </c>
      <c r="S1555" s="11">
        <f t="shared" si="98"/>
        <v>2015</v>
      </c>
    </row>
    <row r="1556" spans="1:19" hidden="1" x14ac:dyDescent="0.55000000000000004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s="10">
        <f t="shared" si="96"/>
        <v>41626.916284722225</v>
      </c>
      <c r="L1556" t="b">
        <v>0</v>
      </c>
      <c r="M1556">
        <v>40</v>
      </c>
      <c r="N1556" t="b">
        <v>1</v>
      </c>
      <c r="O1556">
        <f t="shared" si="97"/>
        <v>100</v>
      </c>
      <c r="P1556" s="11">
        <f t="shared" si="99"/>
        <v>75.05</v>
      </c>
      <c r="Q1556" s="13" t="s">
        <v>8282</v>
      </c>
      <c r="R1556" s="11" t="s">
        <v>8283</v>
      </c>
      <c r="S1556" s="11">
        <f t="shared" si="98"/>
        <v>2013</v>
      </c>
    </row>
    <row r="1557" spans="1:19" ht="43.2" hidden="1" x14ac:dyDescent="0.55000000000000004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s="10">
        <f t="shared" si="96"/>
        <v>42436.509108796294</v>
      </c>
      <c r="L1557" t="b">
        <v>0</v>
      </c>
      <c r="M1557">
        <v>91</v>
      </c>
      <c r="N1557" t="b">
        <v>0</v>
      </c>
      <c r="O1557">
        <f t="shared" si="97"/>
        <v>18</v>
      </c>
      <c r="P1557" s="11">
        <f t="shared" si="99"/>
        <v>32.979999999999997</v>
      </c>
      <c r="Q1557" s="13" t="s">
        <v>8274</v>
      </c>
      <c r="R1557" s="11" t="s">
        <v>8275</v>
      </c>
      <c r="S1557" s="11">
        <f t="shared" si="98"/>
        <v>2016</v>
      </c>
    </row>
    <row r="1558" spans="1:19" ht="43.2" hidden="1" x14ac:dyDescent="0.55000000000000004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s="10">
        <f t="shared" si="96"/>
        <v>42721.075949074075</v>
      </c>
      <c r="L1558" t="b">
        <v>0</v>
      </c>
      <c r="M1558">
        <v>1</v>
      </c>
      <c r="N1558" t="b">
        <v>0</v>
      </c>
      <c r="O1558">
        <f t="shared" si="97"/>
        <v>60</v>
      </c>
      <c r="P1558" s="11">
        <f t="shared" si="99"/>
        <v>3000</v>
      </c>
      <c r="Q1558" s="13" t="s">
        <v>8267</v>
      </c>
      <c r="R1558" s="11" t="s">
        <v>8271</v>
      </c>
      <c r="S1558" s="11">
        <f t="shared" si="98"/>
        <v>2016</v>
      </c>
    </row>
    <row r="1559" spans="1:19" ht="43.2" hidden="1" x14ac:dyDescent="0.55000000000000004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s="10">
        <f t="shared" si="96"/>
        <v>41864.76866898148</v>
      </c>
      <c r="L1559" t="b">
        <v>0</v>
      </c>
      <c r="M1559">
        <v>22</v>
      </c>
      <c r="N1559" t="b">
        <v>1</v>
      </c>
      <c r="O1559">
        <f t="shared" si="97"/>
        <v>100</v>
      </c>
      <c r="P1559" s="11">
        <f t="shared" si="99"/>
        <v>136.36000000000001</v>
      </c>
      <c r="Q1559" s="13" t="s">
        <v>8282</v>
      </c>
      <c r="R1559" s="11" t="s">
        <v>8283</v>
      </c>
      <c r="S1559" s="11">
        <f t="shared" si="98"/>
        <v>2014</v>
      </c>
    </row>
    <row r="1560" spans="1:19" ht="43.2" hidden="1" x14ac:dyDescent="0.55000000000000004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s="10">
        <f t="shared" si="96"/>
        <v>40818.58489583333</v>
      </c>
      <c r="L1560" t="b">
        <v>0</v>
      </c>
      <c r="M1560">
        <v>38</v>
      </c>
      <c r="N1560" t="b">
        <v>1</v>
      </c>
      <c r="O1560">
        <f t="shared" si="97"/>
        <v>100</v>
      </c>
      <c r="P1560" s="11">
        <f t="shared" si="99"/>
        <v>78.95</v>
      </c>
      <c r="Q1560" s="13" t="s">
        <v>8282</v>
      </c>
      <c r="R1560" s="11" t="s">
        <v>8286</v>
      </c>
      <c r="S1560" s="11">
        <f t="shared" si="98"/>
        <v>2011</v>
      </c>
    </row>
    <row r="1561" spans="1:19" ht="28.8" hidden="1" x14ac:dyDescent="0.55000000000000004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s="10">
        <f t="shared" si="96"/>
        <v>41758.839675925927</v>
      </c>
      <c r="L1561" t="b">
        <v>0</v>
      </c>
      <c r="M1561">
        <v>11</v>
      </c>
      <c r="N1561" t="b">
        <v>1</v>
      </c>
      <c r="O1561">
        <f t="shared" si="97"/>
        <v>100</v>
      </c>
      <c r="P1561" s="11">
        <f t="shared" si="99"/>
        <v>272.73</v>
      </c>
      <c r="Q1561" s="13" t="s">
        <v>8274</v>
      </c>
      <c r="R1561" s="11" t="s">
        <v>8275</v>
      </c>
      <c r="S1561" s="11">
        <f t="shared" si="98"/>
        <v>2014</v>
      </c>
    </row>
    <row r="1562" spans="1:19" ht="43.2" hidden="1" x14ac:dyDescent="0.55000000000000004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s="10">
        <f t="shared" si="96"/>
        <v>41765.610798611109</v>
      </c>
      <c r="L1562" t="b">
        <v>0</v>
      </c>
      <c r="M1562">
        <v>17</v>
      </c>
      <c r="N1562" t="b">
        <v>1</v>
      </c>
      <c r="O1562">
        <f t="shared" si="97"/>
        <v>100</v>
      </c>
      <c r="P1562" s="11">
        <f t="shared" si="99"/>
        <v>176.47</v>
      </c>
      <c r="Q1562" s="13" t="s">
        <v>8274</v>
      </c>
      <c r="R1562" s="11" t="s">
        <v>8275</v>
      </c>
      <c r="S1562" s="11">
        <f t="shared" si="98"/>
        <v>2014</v>
      </c>
    </row>
    <row r="1563" spans="1:19" ht="43.2" hidden="1" x14ac:dyDescent="0.55000000000000004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s="10">
        <f t="shared" si="96"/>
        <v>41879.959050925929</v>
      </c>
      <c r="L1563" t="b">
        <v>0</v>
      </c>
      <c r="M1563">
        <v>26</v>
      </c>
      <c r="N1563" t="b">
        <v>1</v>
      </c>
      <c r="O1563">
        <f t="shared" si="97"/>
        <v>100</v>
      </c>
      <c r="P1563" s="11">
        <f t="shared" si="99"/>
        <v>115.38</v>
      </c>
      <c r="Q1563" s="13" t="s">
        <v>8274</v>
      </c>
      <c r="R1563" s="11" t="s">
        <v>8275</v>
      </c>
      <c r="S1563" s="11">
        <f t="shared" si="98"/>
        <v>2014</v>
      </c>
    </row>
    <row r="1564" spans="1:19" ht="28.8" hidden="1" x14ac:dyDescent="0.55000000000000004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s="10">
        <f t="shared" si="96"/>
        <v>41828.736921296295</v>
      </c>
      <c r="L1564" t="b">
        <v>0</v>
      </c>
      <c r="M1564">
        <v>34</v>
      </c>
      <c r="N1564" t="b">
        <v>1</v>
      </c>
      <c r="O1564">
        <f t="shared" si="97"/>
        <v>120</v>
      </c>
      <c r="P1564" s="11">
        <f t="shared" si="99"/>
        <v>88.24</v>
      </c>
      <c r="Q1564" s="13" t="s">
        <v>8274</v>
      </c>
      <c r="R1564" s="11" t="s">
        <v>8275</v>
      </c>
      <c r="S1564" s="11">
        <f t="shared" si="98"/>
        <v>2014</v>
      </c>
    </row>
    <row r="1565" spans="1:19" ht="43.2" hidden="1" x14ac:dyDescent="0.55000000000000004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s="10">
        <f t="shared" si="96"/>
        <v>41808.881215277775</v>
      </c>
      <c r="L1565" t="b">
        <v>0</v>
      </c>
      <c r="M1565">
        <v>27</v>
      </c>
      <c r="N1565" t="b">
        <v>1</v>
      </c>
      <c r="O1565">
        <f t="shared" si="97"/>
        <v>120</v>
      </c>
      <c r="P1565" s="11">
        <f t="shared" si="99"/>
        <v>111.11</v>
      </c>
      <c r="Q1565" s="13" t="s">
        <v>8274</v>
      </c>
      <c r="R1565" s="11" t="s">
        <v>8316</v>
      </c>
      <c r="S1565" s="11">
        <f t="shared" si="98"/>
        <v>2014</v>
      </c>
    </row>
    <row r="1566" spans="1:19" ht="43.2" hidden="1" x14ac:dyDescent="0.55000000000000004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s="10">
        <f t="shared" si="96"/>
        <v>42166.219733796301</v>
      </c>
      <c r="L1566" t="b">
        <v>0</v>
      </c>
      <c r="M1566">
        <v>30</v>
      </c>
      <c r="N1566" t="b">
        <v>1</v>
      </c>
      <c r="O1566">
        <f t="shared" si="97"/>
        <v>120</v>
      </c>
      <c r="P1566" s="11">
        <f t="shared" si="99"/>
        <v>100</v>
      </c>
      <c r="Q1566" s="13" t="s">
        <v>8274</v>
      </c>
      <c r="R1566" s="11" t="s">
        <v>8316</v>
      </c>
      <c r="S1566" s="11">
        <f t="shared" si="98"/>
        <v>2015</v>
      </c>
    </row>
    <row r="1567" spans="1:19" ht="43.2" hidden="1" x14ac:dyDescent="0.55000000000000004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s="10">
        <f t="shared" si="96"/>
        <v>40858.762141203704</v>
      </c>
      <c r="L1567" t="b">
        <v>0</v>
      </c>
      <c r="M1567">
        <v>22</v>
      </c>
      <c r="N1567" t="b">
        <v>0</v>
      </c>
      <c r="O1567">
        <f t="shared" si="97"/>
        <v>5</v>
      </c>
      <c r="P1567" s="11">
        <f t="shared" si="99"/>
        <v>136.09</v>
      </c>
      <c r="Q1567" s="13" t="s">
        <v>8267</v>
      </c>
      <c r="R1567" s="11" t="s">
        <v>8273</v>
      </c>
      <c r="S1567" s="11">
        <f t="shared" si="98"/>
        <v>2011</v>
      </c>
    </row>
    <row r="1568" spans="1:19" ht="43.2" hidden="1" x14ac:dyDescent="0.55000000000000004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s="10">
        <f t="shared" si="96"/>
        <v>41939.8122337963</v>
      </c>
      <c r="L1568" t="b">
        <v>0</v>
      </c>
      <c r="M1568">
        <v>36</v>
      </c>
      <c r="N1568" t="b">
        <v>0</v>
      </c>
      <c r="O1568">
        <f t="shared" si="97"/>
        <v>37</v>
      </c>
      <c r="P1568" s="11">
        <f t="shared" si="99"/>
        <v>83.14</v>
      </c>
      <c r="Q1568" s="13" t="s">
        <v>8274</v>
      </c>
      <c r="R1568" s="11" t="s">
        <v>8275</v>
      </c>
      <c r="S1568" s="11">
        <f t="shared" si="98"/>
        <v>2014</v>
      </c>
    </row>
    <row r="1569" spans="1:19" ht="57.6" hidden="1" x14ac:dyDescent="0.55000000000000004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s="10">
        <f t="shared" si="96"/>
        <v>41663.500659722224</v>
      </c>
      <c r="L1569" t="b">
        <v>0</v>
      </c>
      <c r="M1569">
        <v>99</v>
      </c>
      <c r="N1569" t="b">
        <v>1</v>
      </c>
      <c r="O1569">
        <f t="shared" si="97"/>
        <v>120</v>
      </c>
      <c r="P1569" s="11">
        <f t="shared" si="99"/>
        <v>30.2</v>
      </c>
      <c r="Q1569" s="13" t="s">
        <v>8290</v>
      </c>
      <c r="R1569" s="11" t="s">
        <v>8308</v>
      </c>
      <c r="S1569" s="11">
        <f t="shared" si="98"/>
        <v>2014</v>
      </c>
    </row>
    <row r="1570" spans="1:19" ht="43.2" hidden="1" x14ac:dyDescent="0.55000000000000004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s="10">
        <f t="shared" si="96"/>
        <v>41771.40996527778</v>
      </c>
      <c r="L1570" t="b">
        <v>0</v>
      </c>
      <c r="M1570">
        <v>37</v>
      </c>
      <c r="N1570" t="b">
        <v>0</v>
      </c>
      <c r="O1570">
        <f t="shared" si="97"/>
        <v>5</v>
      </c>
      <c r="P1570" s="11">
        <f t="shared" si="99"/>
        <v>80.3</v>
      </c>
      <c r="Q1570" s="13" t="s">
        <v>8290</v>
      </c>
      <c r="R1570" s="11" t="s">
        <v>8291</v>
      </c>
      <c r="S1570" s="11">
        <f t="shared" si="98"/>
        <v>2014</v>
      </c>
    </row>
    <row r="1571" spans="1:19" ht="43.2" hidden="1" x14ac:dyDescent="0.55000000000000004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s="10">
        <f t="shared" si="96"/>
        <v>42129.226388888885</v>
      </c>
      <c r="L1571" t="b">
        <v>0</v>
      </c>
      <c r="M1571">
        <v>42</v>
      </c>
      <c r="N1571" t="b">
        <v>0</v>
      </c>
      <c r="O1571">
        <f t="shared" si="97"/>
        <v>59</v>
      </c>
      <c r="P1571" s="11">
        <f t="shared" si="99"/>
        <v>70.599999999999994</v>
      </c>
      <c r="Q1571" s="13" t="s">
        <v>8276</v>
      </c>
      <c r="R1571" s="11" t="s">
        <v>8305</v>
      </c>
      <c r="S1571" s="11">
        <f t="shared" si="98"/>
        <v>2015</v>
      </c>
    </row>
    <row r="1572" spans="1:19" ht="43.2" hidden="1" x14ac:dyDescent="0.55000000000000004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s="10">
        <f t="shared" si="96"/>
        <v>42325.684189814812</v>
      </c>
      <c r="L1572" t="b">
        <v>0</v>
      </c>
      <c r="M1572">
        <v>22</v>
      </c>
      <c r="N1572" t="b">
        <v>0</v>
      </c>
      <c r="O1572">
        <f t="shared" si="97"/>
        <v>30</v>
      </c>
      <c r="P1572" s="11">
        <f t="shared" si="99"/>
        <v>134.55000000000001</v>
      </c>
      <c r="Q1572" s="13" t="s">
        <v>8276</v>
      </c>
      <c r="R1572" s="11" t="s">
        <v>8278</v>
      </c>
      <c r="S1572" s="11">
        <f t="shared" si="98"/>
        <v>2015</v>
      </c>
    </row>
    <row r="1573" spans="1:19" ht="43.2" hidden="1" x14ac:dyDescent="0.55000000000000004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s="10">
        <f t="shared" si="96"/>
        <v>42193.723912037036</v>
      </c>
      <c r="L1573" t="b">
        <v>0</v>
      </c>
      <c r="M1573">
        <v>66</v>
      </c>
      <c r="N1573" t="b">
        <v>1</v>
      </c>
      <c r="O1573">
        <f t="shared" si="97"/>
        <v>102</v>
      </c>
      <c r="P1573" s="11">
        <f t="shared" si="99"/>
        <v>44.76</v>
      </c>
      <c r="Q1573" s="13" t="s">
        <v>8274</v>
      </c>
      <c r="R1573" s="11" t="s">
        <v>8275</v>
      </c>
      <c r="S1573" s="11">
        <f t="shared" si="98"/>
        <v>2015</v>
      </c>
    </row>
    <row r="1574" spans="1:19" ht="28.8" hidden="1" x14ac:dyDescent="0.55000000000000004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s="10">
        <f t="shared" si="96"/>
        <v>41815.569212962961</v>
      </c>
      <c r="L1574" t="b">
        <v>0</v>
      </c>
      <c r="M1574">
        <v>74</v>
      </c>
      <c r="N1574" t="b">
        <v>1</v>
      </c>
      <c r="O1574">
        <f t="shared" si="97"/>
        <v>118</v>
      </c>
      <c r="P1574" s="11">
        <f t="shared" si="99"/>
        <v>39.81</v>
      </c>
      <c r="Q1574" s="13" t="s">
        <v>8274</v>
      </c>
      <c r="R1574" s="11" t="s">
        <v>8275</v>
      </c>
      <c r="S1574" s="11">
        <f t="shared" si="98"/>
        <v>2014</v>
      </c>
    </row>
    <row r="1575" spans="1:19" ht="43.2" hidden="1" x14ac:dyDescent="0.55000000000000004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s="10">
        <f t="shared" si="96"/>
        <v>42419.603703703702</v>
      </c>
      <c r="L1575" t="b">
        <v>0</v>
      </c>
      <c r="M1575">
        <v>33</v>
      </c>
      <c r="N1575" t="b">
        <v>1</v>
      </c>
      <c r="O1575">
        <f t="shared" si="97"/>
        <v>109</v>
      </c>
      <c r="P1575" s="11">
        <f t="shared" si="99"/>
        <v>89.24</v>
      </c>
      <c r="Q1575" s="13" t="s">
        <v>8295</v>
      </c>
      <c r="R1575" s="11" t="s">
        <v>8296</v>
      </c>
      <c r="S1575" s="11">
        <f t="shared" si="98"/>
        <v>2016</v>
      </c>
    </row>
    <row r="1576" spans="1:19" ht="43.2" hidden="1" x14ac:dyDescent="0.55000000000000004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s="10">
        <f t="shared" si="96"/>
        <v>41781.666770833333</v>
      </c>
      <c r="L1576" t="b">
        <v>1</v>
      </c>
      <c r="M1576">
        <v>51</v>
      </c>
      <c r="N1576" t="b">
        <v>1</v>
      </c>
      <c r="O1576">
        <f t="shared" si="97"/>
        <v>117</v>
      </c>
      <c r="P1576" s="11">
        <f t="shared" si="99"/>
        <v>57.55</v>
      </c>
      <c r="Q1576" s="13" t="s">
        <v>8274</v>
      </c>
      <c r="R1576" s="11" t="s">
        <v>8275</v>
      </c>
      <c r="S1576" s="11">
        <f t="shared" si="98"/>
        <v>2014</v>
      </c>
    </row>
    <row r="1577" spans="1:19" ht="57.6" hidden="1" x14ac:dyDescent="0.55000000000000004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s="10">
        <f t="shared" si="96"/>
        <v>41933.838171296295</v>
      </c>
      <c r="L1577" t="b">
        <v>0</v>
      </c>
      <c r="M1577">
        <v>32</v>
      </c>
      <c r="N1577" t="b">
        <v>1</v>
      </c>
      <c r="O1577">
        <f t="shared" si="97"/>
        <v>147</v>
      </c>
      <c r="P1577" s="11">
        <f t="shared" si="99"/>
        <v>91.63</v>
      </c>
      <c r="Q1577" s="13" t="s">
        <v>8282</v>
      </c>
      <c r="R1577" s="11" t="s">
        <v>8283</v>
      </c>
      <c r="S1577" s="11">
        <f t="shared" si="98"/>
        <v>2014</v>
      </c>
    </row>
    <row r="1578" spans="1:19" ht="57.6" hidden="1" x14ac:dyDescent="0.55000000000000004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s="10">
        <f t="shared" si="96"/>
        <v>40456.954351851848</v>
      </c>
      <c r="L1578" t="b">
        <v>0</v>
      </c>
      <c r="M1578">
        <v>107</v>
      </c>
      <c r="N1578" t="b">
        <v>1</v>
      </c>
      <c r="O1578">
        <f t="shared" si="97"/>
        <v>195</v>
      </c>
      <c r="P1578" s="11">
        <f t="shared" si="99"/>
        <v>27.39</v>
      </c>
      <c r="Q1578" s="13" t="s">
        <v>8282</v>
      </c>
      <c r="R1578" s="11" t="s">
        <v>8286</v>
      </c>
      <c r="S1578" s="11">
        <f t="shared" si="98"/>
        <v>2010</v>
      </c>
    </row>
    <row r="1579" spans="1:19" ht="57.6" hidden="1" x14ac:dyDescent="0.55000000000000004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s="10">
        <f t="shared" si="96"/>
        <v>42448.821585648147</v>
      </c>
      <c r="L1579" t="b">
        <v>0</v>
      </c>
      <c r="M1579">
        <v>46</v>
      </c>
      <c r="N1579" t="b">
        <v>1</v>
      </c>
      <c r="O1579">
        <f t="shared" si="97"/>
        <v>107</v>
      </c>
      <c r="P1579" s="11">
        <f t="shared" si="99"/>
        <v>63.7</v>
      </c>
      <c r="Q1579" s="13" t="s">
        <v>8274</v>
      </c>
      <c r="R1579" s="11" t="s">
        <v>8275</v>
      </c>
      <c r="S1579" s="11">
        <f t="shared" si="98"/>
        <v>2016</v>
      </c>
    </row>
    <row r="1580" spans="1:19" ht="28.8" hidden="1" x14ac:dyDescent="0.55000000000000004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s="10">
        <f t="shared" si="96"/>
        <v>41333.837187500001</v>
      </c>
      <c r="L1580" t="b">
        <v>1</v>
      </c>
      <c r="M1580">
        <v>80</v>
      </c>
      <c r="N1580" t="b">
        <v>1</v>
      </c>
      <c r="O1580">
        <f t="shared" si="97"/>
        <v>293</v>
      </c>
      <c r="P1580" s="11">
        <f t="shared" si="99"/>
        <v>36.61</v>
      </c>
      <c r="Q1580" s="13" t="s">
        <v>8267</v>
      </c>
      <c r="R1580" s="11" t="s">
        <v>8272</v>
      </c>
      <c r="S1580" s="11">
        <f t="shared" si="98"/>
        <v>2013</v>
      </c>
    </row>
    <row r="1581" spans="1:19" ht="43.2" hidden="1" x14ac:dyDescent="0.55000000000000004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s="10">
        <f t="shared" si="96"/>
        <v>41792.542986111112</v>
      </c>
      <c r="L1581" t="b">
        <v>0</v>
      </c>
      <c r="M1581">
        <v>35</v>
      </c>
      <c r="N1581" t="b">
        <v>1</v>
      </c>
      <c r="O1581">
        <f t="shared" si="97"/>
        <v>103</v>
      </c>
      <c r="P1581" s="11">
        <f t="shared" si="99"/>
        <v>83.57</v>
      </c>
      <c r="Q1581" s="13" t="s">
        <v>8274</v>
      </c>
      <c r="R1581" s="11" t="s">
        <v>8275</v>
      </c>
      <c r="S1581" s="11">
        <f t="shared" si="98"/>
        <v>2014</v>
      </c>
    </row>
    <row r="1582" spans="1:19" hidden="1" x14ac:dyDescent="0.55000000000000004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s="10">
        <f t="shared" si="96"/>
        <v>42268.127696759257</v>
      </c>
      <c r="L1582" t="b">
        <v>0</v>
      </c>
      <c r="M1582">
        <v>35</v>
      </c>
      <c r="N1582" t="b">
        <v>1</v>
      </c>
      <c r="O1582">
        <f t="shared" si="97"/>
        <v>108</v>
      </c>
      <c r="P1582" s="11">
        <f t="shared" si="99"/>
        <v>83.51</v>
      </c>
      <c r="Q1582" s="13" t="s">
        <v>8274</v>
      </c>
      <c r="R1582" s="11" t="s">
        <v>8275</v>
      </c>
      <c r="S1582" s="11">
        <f t="shared" si="98"/>
        <v>2015</v>
      </c>
    </row>
    <row r="1583" spans="1:19" ht="43.2" hidden="1" x14ac:dyDescent="0.55000000000000004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s="10">
        <f t="shared" si="96"/>
        <v>40895.897974537038</v>
      </c>
      <c r="L1583" t="b">
        <v>0</v>
      </c>
      <c r="M1583">
        <v>61</v>
      </c>
      <c r="N1583" t="b">
        <v>1</v>
      </c>
      <c r="O1583">
        <f t="shared" si="97"/>
        <v>145</v>
      </c>
      <c r="P1583" s="11">
        <f t="shared" si="99"/>
        <v>47.67</v>
      </c>
      <c r="Q1583" s="13" t="s">
        <v>8282</v>
      </c>
      <c r="R1583" s="11" t="s">
        <v>8283</v>
      </c>
      <c r="S1583" s="11">
        <f t="shared" si="98"/>
        <v>2011</v>
      </c>
    </row>
    <row r="1584" spans="1:19" ht="43.2" hidden="1" x14ac:dyDescent="0.55000000000000004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s="10">
        <f t="shared" si="96"/>
        <v>42185.058993055558</v>
      </c>
      <c r="L1584" t="b">
        <v>0</v>
      </c>
      <c r="M1584">
        <v>18</v>
      </c>
      <c r="N1584" t="b">
        <v>0</v>
      </c>
      <c r="O1584">
        <f t="shared" si="97"/>
        <v>2</v>
      </c>
      <c r="P1584" s="11">
        <f t="shared" si="99"/>
        <v>160.5</v>
      </c>
      <c r="Q1584" s="13" t="s">
        <v>8276</v>
      </c>
      <c r="R1584" s="11" t="s">
        <v>8278</v>
      </c>
      <c r="S1584" s="11">
        <f t="shared" si="98"/>
        <v>2015</v>
      </c>
    </row>
    <row r="1585" spans="1:19" ht="43.2" hidden="1" x14ac:dyDescent="0.55000000000000004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s="10">
        <f t="shared" si="96"/>
        <v>41737.097499999996</v>
      </c>
      <c r="L1585" t="b">
        <v>1</v>
      </c>
      <c r="M1585">
        <v>122</v>
      </c>
      <c r="N1585" t="b">
        <v>1</v>
      </c>
      <c r="O1585">
        <f t="shared" si="97"/>
        <v>192</v>
      </c>
      <c r="P1585" s="11">
        <f t="shared" si="99"/>
        <v>23.65</v>
      </c>
      <c r="Q1585" s="13" t="s">
        <v>8276</v>
      </c>
      <c r="R1585" s="11" t="s">
        <v>8306</v>
      </c>
      <c r="S1585" s="11">
        <f t="shared" si="98"/>
        <v>2014</v>
      </c>
    </row>
    <row r="1586" spans="1:19" ht="43.2" hidden="1" x14ac:dyDescent="0.55000000000000004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s="10">
        <f t="shared" si="96"/>
        <v>40592.704652777778</v>
      </c>
      <c r="L1586" t="b">
        <v>0</v>
      </c>
      <c r="M1586">
        <v>90</v>
      </c>
      <c r="N1586" t="b">
        <v>1</v>
      </c>
      <c r="O1586">
        <f t="shared" si="97"/>
        <v>125</v>
      </c>
      <c r="P1586" s="11">
        <f t="shared" si="99"/>
        <v>32.01</v>
      </c>
      <c r="Q1586" s="13" t="s">
        <v>8282</v>
      </c>
      <c r="R1586" s="11" t="s">
        <v>8303</v>
      </c>
      <c r="S1586" s="11">
        <f t="shared" si="98"/>
        <v>2011</v>
      </c>
    </row>
    <row r="1587" spans="1:19" ht="43.2" hidden="1" x14ac:dyDescent="0.55000000000000004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s="10">
        <f t="shared" si="96"/>
        <v>42462.140868055561</v>
      </c>
      <c r="L1587" t="b">
        <v>0</v>
      </c>
      <c r="M1587">
        <v>46</v>
      </c>
      <c r="N1587" t="b">
        <v>1</v>
      </c>
      <c r="O1587">
        <f t="shared" si="97"/>
        <v>339</v>
      </c>
      <c r="P1587" s="11">
        <f t="shared" si="99"/>
        <v>62.59</v>
      </c>
      <c r="Q1587" s="13" t="s">
        <v>8274</v>
      </c>
      <c r="R1587" s="11" t="s">
        <v>8275</v>
      </c>
      <c r="S1587" s="11">
        <f t="shared" si="98"/>
        <v>2016</v>
      </c>
    </row>
    <row r="1588" spans="1:19" ht="28.8" hidden="1" x14ac:dyDescent="0.55000000000000004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s="10">
        <f t="shared" si="96"/>
        <v>42590.472685185188</v>
      </c>
      <c r="L1588" t="b">
        <v>1</v>
      </c>
      <c r="M1588">
        <v>50</v>
      </c>
      <c r="N1588" t="b">
        <v>1</v>
      </c>
      <c r="O1588">
        <f t="shared" si="97"/>
        <v>128</v>
      </c>
      <c r="P1588" s="11">
        <f t="shared" si="99"/>
        <v>57.52</v>
      </c>
      <c r="Q1588" s="13" t="s">
        <v>8274</v>
      </c>
      <c r="R1588" s="11" t="s">
        <v>8275</v>
      </c>
      <c r="S1588" s="11">
        <f t="shared" si="98"/>
        <v>2016</v>
      </c>
    </row>
    <row r="1589" spans="1:19" ht="43.2" hidden="1" x14ac:dyDescent="0.55000000000000004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s="10">
        <f t="shared" si="96"/>
        <v>42150.485439814816</v>
      </c>
      <c r="L1589" t="b">
        <v>0</v>
      </c>
      <c r="M1589">
        <v>8</v>
      </c>
      <c r="N1589" t="b">
        <v>0</v>
      </c>
      <c r="O1589">
        <f t="shared" si="97"/>
        <v>19</v>
      </c>
      <c r="P1589" s="11">
        <f t="shared" si="99"/>
        <v>358.88</v>
      </c>
      <c r="Q1589" s="13" t="s">
        <v>8293</v>
      </c>
      <c r="R1589" s="11" t="s">
        <v>8294</v>
      </c>
      <c r="S1589" s="11">
        <f t="shared" si="98"/>
        <v>2015</v>
      </c>
    </row>
    <row r="1590" spans="1:19" ht="43.2" hidden="1" x14ac:dyDescent="0.55000000000000004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s="10">
        <f t="shared" si="96"/>
        <v>42451.095856481479</v>
      </c>
      <c r="L1590" t="b">
        <v>0</v>
      </c>
      <c r="M1590">
        <v>49</v>
      </c>
      <c r="N1590" t="b">
        <v>1</v>
      </c>
      <c r="O1590">
        <f t="shared" si="97"/>
        <v>287</v>
      </c>
      <c r="P1590" s="11">
        <f t="shared" si="99"/>
        <v>58.57</v>
      </c>
      <c r="Q1590" s="13" t="s">
        <v>8274</v>
      </c>
      <c r="R1590" s="11" t="s">
        <v>8275</v>
      </c>
      <c r="S1590" s="11">
        <f t="shared" si="98"/>
        <v>2016</v>
      </c>
    </row>
    <row r="1591" spans="1:19" ht="43.2" hidden="1" x14ac:dyDescent="0.55000000000000004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s="10">
        <f t="shared" si="96"/>
        <v>41938.709421296298</v>
      </c>
      <c r="L1591" t="b">
        <v>0</v>
      </c>
      <c r="M1591">
        <v>95</v>
      </c>
      <c r="N1591" t="b">
        <v>1</v>
      </c>
      <c r="O1591">
        <f t="shared" si="97"/>
        <v>115</v>
      </c>
      <c r="P1591" s="11">
        <f t="shared" si="99"/>
        <v>30.19</v>
      </c>
      <c r="Q1591" s="13" t="s">
        <v>8274</v>
      </c>
      <c r="R1591" s="11" t="s">
        <v>8275</v>
      </c>
      <c r="S1591" s="11">
        <f t="shared" si="98"/>
        <v>2014</v>
      </c>
    </row>
    <row r="1592" spans="1:19" ht="43.2" hidden="1" x14ac:dyDescent="0.55000000000000004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s="10">
        <f t="shared" si="96"/>
        <v>41887.111354166671</v>
      </c>
      <c r="L1592" t="b">
        <v>0</v>
      </c>
      <c r="M1592">
        <v>59</v>
      </c>
      <c r="N1592" t="b">
        <v>1</v>
      </c>
      <c r="O1592">
        <f t="shared" si="97"/>
        <v>143</v>
      </c>
      <c r="P1592" s="11">
        <f t="shared" si="99"/>
        <v>48.54</v>
      </c>
      <c r="Q1592" s="13" t="s">
        <v>8274</v>
      </c>
      <c r="R1592" s="11" t="s">
        <v>8316</v>
      </c>
      <c r="S1592" s="11">
        <f t="shared" si="98"/>
        <v>2014</v>
      </c>
    </row>
    <row r="1593" spans="1:19" ht="43.2" hidden="1" x14ac:dyDescent="0.55000000000000004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s="10">
        <f t="shared" si="96"/>
        <v>41898.168125000004</v>
      </c>
      <c r="L1593" t="b">
        <v>1</v>
      </c>
      <c r="M1593">
        <v>37</v>
      </c>
      <c r="N1593" t="b">
        <v>1</v>
      </c>
      <c r="O1593">
        <f t="shared" si="97"/>
        <v>110</v>
      </c>
      <c r="P1593" s="11">
        <f t="shared" si="99"/>
        <v>77.22</v>
      </c>
      <c r="Q1593" s="13" t="s">
        <v>8274</v>
      </c>
      <c r="R1593" s="11" t="s">
        <v>8275</v>
      </c>
      <c r="S1593" s="11">
        <f t="shared" si="98"/>
        <v>2014</v>
      </c>
    </row>
    <row r="1594" spans="1:19" ht="43.2" hidden="1" x14ac:dyDescent="0.55000000000000004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s="10">
        <f t="shared" si="96"/>
        <v>42506.760405092587</v>
      </c>
      <c r="L1594" t="b">
        <v>0</v>
      </c>
      <c r="M1594">
        <v>44</v>
      </c>
      <c r="N1594" t="b">
        <v>1</v>
      </c>
      <c r="O1594">
        <f t="shared" si="97"/>
        <v>114</v>
      </c>
      <c r="P1594" s="11">
        <f t="shared" si="99"/>
        <v>64.91</v>
      </c>
      <c r="Q1594" s="13" t="s">
        <v>8274</v>
      </c>
      <c r="R1594" s="11" t="s">
        <v>8275</v>
      </c>
      <c r="S1594" s="11">
        <f t="shared" si="98"/>
        <v>2016</v>
      </c>
    </row>
    <row r="1595" spans="1:19" ht="43.2" hidden="1" x14ac:dyDescent="0.55000000000000004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s="10">
        <f t="shared" si="96"/>
        <v>42422.107129629629</v>
      </c>
      <c r="L1595" t="b">
        <v>0</v>
      </c>
      <c r="M1595">
        <v>38</v>
      </c>
      <c r="N1595" t="b">
        <v>0</v>
      </c>
      <c r="O1595">
        <f t="shared" si="97"/>
        <v>3</v>
      </c>
      <c r="P1595" s="11">
        <f t="shared" si="99"/>
        <v>74.790000000000006</v>
      </c>
      <c r="Q1595" s="13" t="s">
        <v>8276</v>
      </c>
      <c r="R1595" s="11" t="s">
        <v>8278</v>
      </c>
      <c r="S1595" s="11">
        <f t="shared" si="98"/>
        <v>2016</v>
      </c>
    </row>
    <row r="1596" spans="1:19" ht="43.2" hidden="1" x14ac:dyDescent="0.55000000000000004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s="10">
        <f t="shared" si="96"/>
        <v>42424.161898148144</v>
      </c>
      <c r="L1596" t="b">
        <v>0</v>
      </c>
      <c r="M1596">
        <v>66</v>
      </c>
      <c r="N1596" t="b">
        <v>1</v>
      </c>
      <c r="O1596">
        <f t="shared" si="97"/>
        <v>189</v>
      </c>
      <c r="P1596" s="11">
        <f t="shared" si="99"/>
        <v>43.06</v>
      </c>
      <c r="Q1596" s="13" t="s">
        <v>8282</v>
      </c>
      <c r="R1596" s="11" t="s">
        <v>8283</v>
      </c>
      <c r="S1596" s="11">
        <f t="shared" si="98"/>
        <v>2016</v>
      </c>
    </row>
    <row r="1597" spans="1:19" ht="43.2" hidden="1" x14ac:dyDescent="0.55000000000000004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s="10">
        <f t="shared" si="96"/>
        <v>42401.154930555553</v>
      </c>
      <c r="L1597" t="b">
        <v>0</v>
      </c>
      <c r="M1597">
        <v>104</v>
      </c>
      <c r="N1597" t="b">
        <v>1</v>
      </c>
      <c r="O1597">
        <f t="shared" si="97"/>
        <v>114</v>
      </c>
      <c r="P1597" s="11">
        <f t="shared" si="99"/>
        <v>27.32</v>
      </c>
      <c r="Q1597" s="13" t="s">
        <v>8282</v>
      </c>
      <c r="R1597" s="11" t="s">
        <v>8283</v>
      </c>
      <c r="S1597" s="11">
        <f t="shared" si="98"/>
        <v>2016</v>
      </c>
    </row>
    <row r="1598" spans="1:19" ht="43.2" hidden="1" x14ac:dyDescent="0.55000000000000004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s="10">
        <f t="shared" si="96"/>
        <v>41962.749027777783</v>
      </c>
      <c r="L1598" t="b">
        <v>1</v>
      </c>
      <c r="M1598">
        <v>84</v>
      </c>
      <c r="N1598" t="b">
        <v>0</v>
      </c>
      <c r="O1598">
        <f t="shared" si="97"/>
        <v>11</v>
      </c>
      <c r="P1598" s="11">
        <f t="shared" si="99"/>
        <v>33.76</v>
      </c>
      <c r="Q1598" s="13" t="s">
        <v>8276</v>
      </c>
      <c r="R1598" s="11" t="s">
        <v>8313</v>
      </c>
      <c r="S1598" s="11">
        <f t="shared" si="98"/>
        <v>2014</v>
      </c>
    </row>
    <row r="1599" spans="1:19" ht="43.2" hidden="1" x14ac:dyDescent="0.55000000000000004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s="10">
        <f t="shared" si="96"/>
        <v>40665.949976851851</v>
      </c>
      <c r="L1599" t="b">
        <v>0</v>
      </c>
      <c r="M1599">
        <v>38</v>
      </c>
      <c r="N1599" t="b">
        <v>1</v>
      </c>
      <c r="O1599">
        <f t="shared" si="97"/>
        <v>123</v>
      </c>
      <c r="P1599" s="11">
        <f t="shared" si="99"/>
        <v>74.61</v>
      </c>
      <c r="Q1599" s="13" t="s">
        <v>8282</v>
      </c>
      <c r="R1599" s="11" t="s">
        <v>8283</v>
      </c>
      <c r="S1599" s="11">
        <f t="shared" si="98"/>
        <v>2011</v>
      </c>
    </row>
    <row r="1600" spans="1:19" ht="43.2" hidden="1" x14ac:dyDescent="0.55000000000000004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s="10">
        <f t="shared" si="96"/>
        <v>42292.539548611108</v>
      </c>
      <c r="L1600" t="b">
        <v>0</v>
      </c>
      <c r="M1600">
        <v>43</v>
      </c>
      <c r="N1600" t="b">
        <v>1</v>
      </c>
      <c r="O1600">
        <f t="shared" si="97"/>
        <v>142</v>
      </c>
      <c r="P1600" s="11">
        <f t="shared" si="99"/>
        <v>65.88</v>
      </c>
      <c r="Q1600" s="13" t="s">
        <v>8267</v>
      </c>
      <c r="R1600" s="11" t="s">
        <v>8272</v>
      </c>
      <c r="S1600" s="11">
        <f t="shared" si="98"/>
        <v>2015</v>
      </c>
    </row>
    <row r="1601" spans="1:19" ht="28.8" hidden="1" x14ac:dyDescent="0.55000000000000004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s="10">
        <f t="shared" si="96"/>
        <v>41526.435613425929</v>
      </c>
      <c r="L1601" t="b">
        <v>0</v>
      </c>
      <c r="M1601">
        <v>32</v>
      </c>
      <c r="N1601" t="b">
        <v>1</v>
      </c>
      <c r="O1601">
        <f t="shared" si="97"/>
        <v>142</v>
      </c>
      <c r="P1601" s="11">
        <f t="shared" si="99"/>
        <v>88.47</v>
      </c>
      <c r="Q1601" s="13" t="s">
        <v>8282</v>
      </c>
      <c r="R1601" s="11" t="s">
        <v>8303</v>
      </c>
      <c r="S1601" s="11">
        <f t="shared" si="98"/>
        <v>2013</v>
      </c>
    </row>
    <row r="1602" spans="1:19" ht="43.2" hidden="1" x14ac:dyDescent="0.55000000000000004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s="10">
        <f t="shared" ref="K1602:K1665" si="100">(((J1602/60)/60)/24)+DATE(1970,1,1)</f>
        <v>41442.741249999999</v>
      </c>
      <c r="L1602" t="b">
        <v>0</v>
      </c>
      <c r="M1602">
        <v>32</v>
      </c>
      <c r="N1602" t="b">
        <v>1</v>
      </c>
      <c r="O1602">
        <f t="shared" ref="O1602:O1665" si="101">ROUND(E1602/D1602*100,0)</f>
        <v>103</v>
      </c>
      <c r="P1602" s="11">
        <f t="shared" si="99"/>
        <v>88.33</v>
      </c>
      <c r="Q1602" s="13" t="s">
        <v>8282</v>
      </c>
      <c r="R1602" s="11" t="s">
        <v>8283</v>
      </c>
      <c r="S1602" s="11">
        <f t="shared" ref="S1602:S1665" si="102">YEAR(K1602)</f>
        <v>2013</v>
      </c>
    </row>
    <row r="1603" spans="1:19" ht="43.2" hidden="1" x14ac:dyDescent="0.55000000000000004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s="10">
        <f t="shared" si="100"/>
        <v>41804.937083333331</v>
      </c>
      <c r="L1603" t="b">
        <v>0</v>
      </c>
      <c r="M1603">
        <v>17</v>
      </c>
      <c r="N1603" t="b">
        <v>0</v>
      </c>
      <c r="O1603">
        <f t="shared" si="101"/>
        <v>47</v>
      </c>
      <c r="P1603" s="11">
        <f t="shared" ref="P1603:P1666" si="103">IFERROR(ROUND(E1603/M1603,2),0)</f>
        <v>166.06</v>
      </c>
      <c r="Q1603" s="13" t="s">
        <v>8274</v>
      </c>
      <c r="R1603" s="11" t="s">
        <v>8275</v>
      </c>
      <c r="S1603" s="11">
        <f t="shared" si="102"/>
        <v>2014</v>
      </c>
    </row>
    <row r="1604" spans="1:19" ht="28.8" hidden="1" x14ac:dyDescent="0.55000000000000004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s="10">
        <f t="shared" si="100"/>
        <v>42284.516064814816</v>
      </c>
      <c r="L1604" t="b">
        <v>1</v>
      </c>
      <c r="M1604">
        <v>68</v>
      </c>
      <c r="N1604" t="b">
        <v>1</v>
      </c>
      <c r="O1604">
        <f t="shared" si="101"/>
        <v>112</v>
      </c>
      <c r="P1604" s="11">
        <f t="shared" si="103"/>
        <v>41.24</v>
      </c>
      <c r="Q1604" s="13" t="s">
        <v>8274</v>
      </c>
      <c r="R1604" s="11" t="s">
        <v>8275</v>
      </c>
      <c r="S1604" s="11">
        <f t="shared" si="102"/>
        <v>2015</v>
      </c>
    </row>
    <row r="1605" spans="1:19" ht="28.8" hidden="1" x14ac:dyDescent="0.55000000000000004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s="10">
        <f t="shared" si="100"/>
        <v>42016.706678240742</v>
      </c>
      <c r="L1605" t="b">
        <v>0</v>
      </c>
      <c r="M1605">
        <v>55</v>
      </c>
      <c r="N1605" t="b">
        <v>1</v>
      </c>
      <c r="O1605">
        <f t="shared" si="101"/>
        <v>140</v>
      </c>
      <c r="P1605" s="11">
        <f t="shared" si="103"/>
        <v>50.98</v>
      </c>
      <c r="Q1605" s="13" t="s">
        <v>8274</v>
      </c>
      <c r="R1605" s="11" t="s">
        <v>8275</v>
      </c>
      <c r="S1605" s="11">
        <f t="shared" si="102"/>
        <v>2015</v>
      </c>
    </row>
    <row r="1606" spans="1:19" ht="43.2" hidden="1" x14ac:dyDescent="0.55000000000000004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s="10">
        <f t="shared" si="100"/>
        <v>42128.628113425926</v>
      </c>
      <c r="L1606" t="b">
        <v>0</v>
      </c>
      <c r="M1606">
        <v>50</v>
      </c>
      <c r="N1606" t="b">
        <v>1</v>
      </c>
      <c r="O1606">
        <f t="shared" si="101"/>
        <v>112</v>
      </c>
      <c r="P1606" s="11">
        <f t="shared" si="103"/>
        <v>56</v>
      </c>
      <c r="Q1606" s="13" t="s">
        <v>8276</v>
      </c>
      <c r="R1606" s="11" t="s">
        <v>8312</v>
      </c>
      <c r="S1606" s="11">
        <f t="shared" si="102"/>
        <v>2015</v>
      </c>
    </row>
    <row r="1607" spans="1:19" ht="43.2" hidden="1" x14ac:dyDescent="0.55000000000000004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s="10">
        <f t="shared" si="100"/>
        <v>42192.905694444446</v>
      </c>
      <c r="L1607" t="b">
        <v>0</v>
      </c>
      <c r="M1607">
        <v>29</v>
      </c>
      <c r="N1607" t="b">
        <v>0</v>
      </c>
      <c r="O1607">
        <f t="shared" si="101"/>
        <v>23</v>
      </c>
      <c r="P1607" s="11">
        <f t="shared" si="103"/>
        <v>96.55</v>
      </c>
      <c r="Q1607" s="13" t="s">
        <v>8274</v>
      </c>
      <c r="R1607" s="11" t="s">
        <v>8275</v>
      </c>
      <c r="S1607" s="11">
        <f t="shared" si="102"/>
        <v>2015</v>
      </c>
    </row>
    <row r="1608" spans="1:19" ht="43.2" hidden="1" x14ac:dyDescent="0.55000000000000004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s="10">
        <f t="shared" si="100"/>
        <v>42461.885138888887</v>
      </c>
      <c r="L1608" t="b">
        <v>0</v>
      </c>
      <c r="M1608">
        <v>52</v>
      </c>
      <c r="N1608" t="b">
        <v>1</v>
      </c>
      <c r="O1608">
        <f t="shared" si="101"/>
        <v>140</v>
      </c>
      <c r="P1608" s="11">
        <f t="shared" si="103"/>
        <v>53.75</v>
      </c>
      <c r="Q1608" s="13" t="s">
        <v>8282</v>
      </c>
      <c r="R1608" s="11" t="s">
        <v>8303</v>
      </c>
      <c r="S1608" s="11">
        <f t="shared" si="102"/>
        <v>2016</v>
      </c>
    </row>
    <row r="1609" spans="1:19" ht="43.2" hidden="1" x14ac:dyDescent="0.55000000000000004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s="10">
        <f t="shared" si="100"/>
        <v>41733.716435185182</v>
      </c>
      <c r="L1609" t="b">
        <v>0</v>
      </c>
      <c r="M1609">
        <v>48</v>
      </c>
      <c r="N1609" t="b">
        <v>0</v>
      </c>
      <c r="O1609">
        <f t="shared" si="101"/>
        <v>43</v>
      </c>
      <c r="P1609" s="11">
        <f t="shared" si="103"/>
        <v>58.08</v>
      </c>
      <c r="Q1609" s="13" t="s">
        <v>8290</v>
      </c>
      <c r="R1609" s="11" t="s">
        <v>8292</v>
      </c>
      <c r="S1609" s="11">
        <f t="shared" si="102"/>
        <v>2014</v>
      </c>
    </row>
    <row r="1610" spans="1:19" ht="43.2" hidden="1" x14ac:dyDescent="0.55000000000000004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s="10">
        <f t="shared" si="100"/>
        <v>41901.282025462962</v>
      </c>
      <c r="L1610" t="b">
        <v>0</v>
      </c>
      <c r="M1610">
        <v>34</v>
      </c>
      <c r="N1610" t="b">
        <v>1</v>
      </c>
      <c r="O1610">
        <f t="shared" si="101"/>
        <v>110</v>
      </c>
      <c r="P1610" s="11">
        <f t="shared" si="103"/>
        <v>81.03</v>
      </c>
      <c r="Q1610" s="13" t="s">
        <v>8274</v>
      </c>
      <c r="R1610" s="11" t="s">
        <v>8275</v>
      </c>
      <c r="S1610" s="11">
        <f t="shared" si="102"/>
        <v>2014</v>
      </c>
    </row>
    <row r="1611" spans="1:19" ht="43.2" hidden="1" x14ac:dyDescent="0.55000000000000004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s="10">
        <f t="shared" si="100"/>
        <v>41375.057222222218</v>
      </c>
      <c r="L1611" t="b">
        <v>0</v>
      </c>
      <c r="M1611">
        <v>66</v>
      </c>
      <c r="N1611" t="b">
        <v>1</v>
      </c>
      <c r="O1611">
        <f t="shared" si="101"/>
        <v>110</v>
      </c>
      <c r="P1611" s="11">
        <f t="shared" si="103"/>
        <v>41.68</v>
      </c>
      <c r="Q1611" s="13" t="s">
        <v>8267</v>
      </c>
      <c r="R1611" s="11" t="s">
        <v>8268</v>
      </c>
      <c r="S1611" s="11">
        <f t="shared" si="102"/>
        <v>2013</v>
      </c>
    </row>
    <row r="1612" spans="1:19" ht="43.2" hidden="1" x14ac:dyDescent="0.55000000000000004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s="10">
        <f t="shared" si="100"/>
        <v>42442.623344907406</v>
      </c>
      <c r="L1612" t="b">
        <v>0</v>
      </c>
      <c r="M1612">
        <v>22</v>
      </c>
      <c r="N1612" t="b">
        <v>1</v>
      </c>
      <c r="O1612">
        <f t="shared" si="101"/>
        <v>100</v>
      </c>
      <c r="P1612" s="11">
        <f t="shared" si="103"/>
        <v>125</v>
      </c>
      <c r="Q1612" s="13" t="s">
        <v>8274</v>
      </c>
      <c r="R1612" s="11" t="s">
        <v>8275</v>
      </c>
      <c r="S1612" s="11">
        <f t="shared" si="102"/>
        <v>2016</v>
      </c>
    </row>
    <row r="1613" spans="1:19" ht="43.2" hidden="1" x14ac:dyDescent="0.55000000000000004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s="10">
        <f t="shared" si="100"/>
        <v>41218.391446759262</v>
      </c>
      <c r="L1613" t="b">
        <v>0</v>
      </c>
      <c r="M1613">
        <v>70</v>
      </c>
      <c r="N1613" t="b">
        <v>0</v>
      </c>
      <c r="O1613">
        <f t="shared" si="101"/>
        <v>23</v>
      </c>
      <c r="P1613" s="11">
        <f t="shared" si="103"/>
        <v>39.229999999999997</v>
      </c>
      <c r="Q1613" s="13" t="s">
        <v>8267</v>
      </c>
      <c r="R1613" s="11" t="s">
        <v>8273</v>
      </c>
      <c r="S1613" s="11">
        <f t="shared" si="102"/>
        <v>2012</v>
      </c>
    </row>
    <row r="1614" spans="1:19" ht="43.2" hidden="1" x14ac:dyDescent="0.55000000000000004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s="10">
        <f t="shared" si="100"/>
        <v>42264.29178240741</v>
      </c>
      <c r="L1614" t="b">
        <v>0</v>
      </c>
      <c r="M1614">
        <v>45</v>
      </c>
      <c r="N1614" t="b">
        <v>1</v>
      </c>
      <c r="O1614">
        <f t="shared" si="101"/>
        <v>110</v>
      </c>
      <c r="P1614" s="11">
        <f t="shared" si="103"/>
        <v>61.02</v>
      </c>
      <c r="Q1614" s="13" t="s">
        <v>8274</v>
      </c>
      <c r="R1614" s="11" t="s">
        <v>8275</v>
      </c>
      <c r="S1614" s="11">
        <f t="shared" si="102"/>
        <v>2015</v>
      </c>
    </row>
    <row r="1615" spans="1:19" ht="43.2" hidden="1" x14ac:dyDescent="0.55000000000000004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s="10">
        <f t="shared" si="100"/>
        <v>40909.649201388893</v>
      </c>
      <c r="L1615" t="b">
        <v>0</v>
      </c>
      <c r="M1615">
        <v>41</v>
      </c>
      <c r="N1615" t="b">
        <v>1</v>
      </c>
      <c r="O1615">
        <f t="shared" si="101"/>
        <v>144</v>
      </c>
      <c r="P1615" s="11">
        <f t="shared" si="103"/>
        <v>66.709999999999994</v>
      </c>
      <c r="Q1615" s="13" t="s">
        <v>8279</v>
      </c>
      <c r="R1615" s="11" t="s">
        <v>8280</v>
      </c>
      <c r="S1615" s="11">
        <f t="shared" si="102"/>
        <v>2012</v>
      </c>
    </row>
    <row r="1616" spans="1:19" ht="43.2" hidden="1" x14ac:dyDescent="0.55000000000000004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s="10">
        <f t="shared" si="100"/>
        <v>41160.871886574074</v>
      </c>
      <c r="L1616" t="b">
        <v>0</v>
      </c>
      <c r="M1616">
        <v>54</v>
      </c>
      <c r="N1616" t="b">
        <v>1</v>
      </c>
      <c r="O1616">
        <f t="shared" si="101"/>
        <v>109</v>
      </c>
      <c r="P1616" s="11">
        <f t="shared" si="103"/>
        <v>50.63</v>
      </c>
      <c r="Q1616" s="13" t="s">
        <v>8282</v>
      </c>
      <c r="R1616" s="11" t="s">
        <v>8286</v>
      </c>
      <c r="S1616" s="11">
        <f t="shared" si="102"/>
        <v>2012</v>
      </c>
    </row>
    <row r="1617" spans="1:19" ht="43.2" hidden="1" x14ac:dyDescent="0.55000000000000004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s="10">
        <f t="shared" si="100"/>
        <v>42065.053368055553</v>
      </c>
      <c r="L1617" t="b">
        <v>0</v>
      </c>
      <c r="M1617">
        <v>113</v>
      </c>
      <c r="N1617" t="b">
        <v>1</v>
      </c>
      <c r="O1617">
        <f t="shared" si="101"/>
        <v>109</v>
      </c>
      <c r="P1617" s="11">
        <f t="shared" si="103"/>
        <v>24.15</v>
      </c>
      <c r="Q1617" s="13" t="s">
        <v>8282</v>
      </c>
      <c r="R1617" s="11" t="s">
        <v>8283</v>
      </c>
      <c r="S1617" s="11">
        <f t="shared" si="102"/>
        <v>2015</v>
      </c>
    </row>
    <row r="1618" spans="1:19" ht="43.2" hidden="1" x14ac:dyDescent="0.55000000000000004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s="10">
        <f t="shared" si="100"/>
        <v>42293.853541666671</v>
      </c>
      <c r="L1618" t="b">
        <v>0</v>
      </c>
      <c r="M1618">
        <v>25</v>
      </c>
      <c r="N1618" t="b">
        <v>0</v>
      </c>
      <c r="O1618">
        <f t="shared" si="101"/>
        <v>55</v>
      </c>
      <c r="P1618" s="11">
        <f t="shared" si="103"/>
        <v>109.04</v>
      </c>
      <c r="Q1618" s="13" t="s">
        <v>8274</v>
      </c>
      <c r="R1618" s="11" t="s">
        <v>8316</v>
      </c>
      <c r="S1618" s="11">
        <f t="shared" si="102"/>
        <v>2015</v>
      </c>
    </row>
    <row r="1619" spans="1:19" ht="72" hidden="1" x14ac:dyDescent="0.55000000000000004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s="10">
        <f t="shared" si="100"/>
        <v>42080.757326388892</v>
      </c>
      <c r="L1619" t="b">
        <v>0</v>
      </c>
      <c r="M1619">
        <v>7</v>
      </c>
      <c r="N1619" t="b">
        <v>0</v>
      </c>
      <c r="O1619">
        <f t="shared" si="101"/>
        <v>9</v>
      </c>
      <c r="P1619" s="11">
        <f t="shared" si="103"/>
        <v>389.29</v>
      </c>
      <c r="Q1619" s="13" t="s">
        <v>8276</v>
      </c>
      <c r="R1619" s="11" t="s">
        <v>8277</v>
      </c>
      <c r="S1619" s="11">
        <f t="shared" si="102"/>
        <v>2015</v>
      </c>
    </row>
    <row r="1620" spans="1:19" ht="43.2" hidden="1" x14ac:dyDescent="0.55000000000000004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s="10">
        <f t="shared" si="100"/>
        <v>41491.79478009259</v>
      </c>
      <c r="L1620" t="b">
        <v>1</v>
      </c>
      <c r="M1620">
        <v>68</v>
      </c>
      <c r="N1620" t="b">
        <v>1</v>
      </c>
      <c r="O1620">
        <f t="shared" si="101"/>
        <v>109</v>
      </c>
      <c r="P1620" s="11">
        <f t="shared" si="103"/>
        <v>40.07</v>
      </c>
      <c r="Q1620" s="13" t="s">
        <v>8274</v>
      </c>
      <c r="R1620" s="11" t="s">
        <v>8275</v>
      </c>
      <c r="S1620" s="11">
        <f t="shared" si="102"/>
        <v>2013</v>
      </c>
    </row>
    <row r="1621" spans="1:19" hidden="1" x14ac:dyDescent="0.55000000000000004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s="10">
        <f t="shared" si="100"/>
        <v>41927.295694444445</v>
      </c>
      <c r="L1621" t="b">
        <v>0</v>
      </c>
      <c r="M1621">
        <v>55</v>
      </c>
      <c r="N1621" t="b">
        <v>0</v>
      </c>
      <c r="O1621">
        <f t="shared" si="101"/>
        <v>1</v>
      </c>
      <c r="P1621" s="11">
        <f t="shared" si="103"/>
        <v>49.38</v>
      </c>
      <c r="Q1621" s="13" t="s">
        <v>8290</v>
      </c>
      <c r="R1621" s="11" t="s">
        <v>8291</v>
      </c>
      <c r="S1621" s="11">
        <f t="shared" si="102"/>
        <v>2014</v>
      </c>
    </row>
    <row r="1622" spans="1:19" ht="43.2" hidden="1" x14ac:dyDescent="0.55000000000000004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s="10">
        <f t="shared" si="100"/>
        <v>42761.961099537039</v>
      </c>
      <c r="L1622" t="b">
        <v>0</v>
      </c>
      <c r="M1622">
        <v>67</v>
      </c>
      <c r="N1622" t="b">
        <v>1</v>
      </c>
      <c r="O1622">
        <f t="shared" si="101"/>
        <v>181</v>
      </c>
      <c r="P1622" s="11">
        <f t="shared" si="103"/>
        <v>40.49</v>
      </c>
      <c r="Q1622" s="13" t="s">
        <v>8293</v>
      </c>
      <c r="R1622" s="11" t="s">
        <v>8309</v>
      </c>
      <c r="S1622" s="11">
        <f t="shared" si="102"/>
        <v>2017</v>
      </c>
    </row>
    <row r="1623" spans="1:19" ht="43.2" hidden="1" x14ac:dyDescent="0.55000000000000004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s="10">
        <f t="shared" si="100"/>
        <v>41773.932534722226</v>
      </c>
      <c r="L1623" t="b">
        <v>0</v>
      </c>
      <c r="M1623">
        <v>50</v>
      </c>
      <c r="N1623" t="b">
        <v>1</v>
      </c>
      <c r="O1623">
        <f t="shared" si="101"/>
        <v>108</v>
      </c>
      <c r="P1623" s="11">
        <f t="shared" si="103"/>
        <v>54.2</v>
      </c>
      <c r="Q1623" s="13" t="s">
        <v>8282</v>
      </c>
      <c r="R1623" s="11" t="s">
        <v>8286</v>
      </c>
      <c r="S1623" s="11">
        <f t="shared" si="102"/>
        <v>2014</v>
      </c>
    </row>
    <row r="1624" spans="1:19" ht="43.2" hidden="1" x14ac:dyDescent="0.55000000000000004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s="10">
        <f t="shared" si="100"/>
        <v>40638.092974537038</v>
      </c>
      <c r="L1624" t="b">
        <v>0</v>
      </c>
      <c r="M1624">
        <v>56</v>
      </c>
      <c r="N1624" t="b">
        <v>1</v>
      </c>
      <c r="O1624">
        <f t="shared" si="101"/>
        <v>108</v>
      </c>
      <c r="P1624" s="11">
        <f t="shared" si="103"/>
        <v>48.33</v>
      </c>
      <c r="Q1624" s="13" t="s">
        <v>8282</v>
      </c>
      <c r="R1624" s="11" t="s">
        <v>8283</v>
      </c>
      <c r="S1624" s="11">
        <f t="shared" si="102"/>
        <v>2011</v>
      </c>
    </row>
    <row r="1625" spans="1:19" ht="43.2" hidden="1" x14ac:dyDescent="0.55000000000000004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s="10">
        <f t="shared" si="100"/>
        <v>41759.13962962963</v>
      </c>
      <c r="L1625" t="b">
        <v>0</v>
      </c>
      <c r="M1625">
        <v>57</v>
      </c>
      <c r="N1625" t="b">
        <v>1</v>
      </c>
      <c r="O1625">
        <f t="shared" si="101"/>
        <v>108</v>
      </c>
      <c r="P1625" s="11">
        <f t="shared" si="103"/>
        <v>47.46</v>
      </c>
      <c r="Q1625" s="13" t="s">
        <v>8274</v>
      </c>
      <c r="R1625" s="11" t="s">
        <v>8275</v>
      </c>
      <c r="S1625" s="11">
        <f t="shared" si="102"/>
        <v>2014</v>
      </c>
    </row>
    <row r="1626" spans="1:19" ht="43.2" hidden="1" x14ac:dyDescent="0.55000000000000004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s="10">
        <f t="shared" si="100"/>
        <v>41541.106921296298</v>
      </c>
      <c r="L1626" t="b">
        <v>0</v>
      </c>
      <c r="M1626">
        <v>79</v>
      </c>
      <c r="N1626" t="b">
        <v>0</v>
      </c>
      <c r="O1626">
        <f t="shared" si="101"/>
        <v>42</v>
      </c>
      <c r="P1626" s="11">
        <f t="shared" si="103"/>
        <v>34.18</v>
      </c>
      <c r="Q1626" s="13" t="s">
        <v>8282</v>
      </c>
      <c r="R1626" s="11" t="s">
        <v>8285</v>
      </c>
      <c r="S1626" s="11">
        <f t="shared" si="102"/>
        <v>2013</v>
      </c>
    </row>
    <row r="1627" spans="1:19" ht="43.2" hidden="1" x14ac:dyDescent="0.55000000000000004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s="10">
        <f t="shared" si="100"/>
        <v>41775.636157407411</v>
      </c>
      <c r="L1627" t="b">
        <v>0</v>
      </c>
      <c r="M1627">
        <v>37</v>
      </c>
      <c r="N1627" t="b">
        <v>1</v>
      </c>
      <c r="O1627">
        <f t="shared" si="101"/>
        <v>108</v>
      </c>
      <c r="P1627" s="11">
        <f t="shared" si="103"/>
        <v>72.97</v>
      </c>
      <c r="Q1627" s="13" t="s">
        <v>8274</v>
      </c>
      <c r="R1627" s="11" t="s">
        <v>8316</v>
      </c>
      <c r="S1627" s="11">
        <f t="shared" si="102"/>
        <v>2014</v>
      </c>
    </row>
    <row r="1628" spans="1:19" ht="43.2" hidden="1" x14ac:dyDescent="0.55000000000000004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s="10">
        <f t="shared" si="100"/>
        <v>42785.270370370374</v>
      </c>
      <c r="L1628" t="b">
        <v>0</v>
      </c>
      <c r="M1628">
        <v>6</v>
      </c>
      <c r="N1628" t="b">
        <v>0</v>
      </c>
      <c r="O1628">
        <f t="shared" si="101"/>
        <v>5</v>
      </c>
      <c r="P1628" s="11">
        <f t="shared" si="103"/>
        <v>450</v>
      </c>
      <c r="Q1628" s="13" t="s">
        <v>8274</v>
      </c>
      <c r="R1628" s="11" t="s">
        <v>8275</v>
      </c>
      <c r="S1628" s="11">
        <f t="shared" si="102"/>
        <v>2017</v>
      </c>
    </row>
    <row r="1629" spans="1:19" ht="43.2" hidden="1" x14ac:dyDescent="0.55000000000000004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s="10">
        <f t="shared" si="100"/>
        <v>42161.770833333328</v>
      </c>
      <c r="L1629" t="b">
        <v>0</v>
      </c>
      <c r="M1629">
        <v>9</v>
      </c>
      <c r="N1629" t="b">
        <v>1</v>
      </c>
      <c r="O1629">
        <f t="shared" si="101"/>
        <v>101</v>
      </c>
      <c r="P1629" s="11">
        <f t="shared" si="103"/>
        <v>299.22000000000003</v>
      </c>
      <c r="Q1629" s="13" t="s">
        <v>8295</v>
      </c>
      <c r="R1629" s="11" t="s">
        <v>8296</v>
      </c>
      <c r="S1629" s="11">
        <f t="shared" si="102"/>
        <v>2015</v>
      </c>
    </row>
    <row r="1630" spans="1:19" ht="43.2" hidden="1" x14ac:dyDescent="0.55000000000000004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s="10">
        <f t="shared" si="100"/>
        <v>42039.878379629634</v>
      </c>
      <c r="L1630" t="b">
        <v>0</v>
      </c>
      <c r="M1630">
        <v>59</v>
      </c>
      <c r="N1630" t="b">
        <v>1</v>
      </c>
      <c r="O1630">
        <f t="shared" si="101"/>
        <v>128</v>
      </c>
      <c r="P1630" s="11">
        <f t="shared" si="103"/>
        <v>45.59</v>
      </c>
      <c r="Q1630" s="13" t="s">
        <v>8282</v>
      </c>
      <c r="R1630" s="11" t="s">
        <v>8303</v>
      </c>
      <c r="S1630" s="11">
        <f t="shared" si="102"/>
        <v>2015</v>
      </c>
    </row>
    <row r="1631" spans="1:19" ht="43.2" hidden="1" x14ac:dyDescent="0.55000000000000004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s="10">
        <f t="shared" si="100"/>
        <v>42545.478333333333</v>
      </c>
      <c r="L1631" t="b">
        <v>0</v>
      </c>
      <c r="M1631">
        <v>38</v>
      </c>
      <c r="N1631" t="b">
        <v>1</v>
      </c>
      <c r="O1631">
        <f t="shared" si="101"/>
        <v>108</v>
      </c>
      <c r="P1631" s="11">
        <f t="shared" si="103"/>
        <v>70.760000000000005</v>
      </c>
      <c r="Q1631" s="13" t="s">
        <v>8274</v>
      </c>
      <c r="R1631" s="11" t="s">
        <v>8275</v>
      </c>
      <c r="S1631" s="11">
        <f t="shared" si="102"/>
        <v>2016</v>
      </c>
    </row>
    <row r="1632" spans="1:19" ht="43.2" hidden="1" x14ac:dyDescent="0.55000000000000004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s="10">
        <f t="shared" si="100"/>
        <v>41768.841921296298</v>
      </c>
      <c r="L1632" t="b">
        <v>0</v>
      </c>
      <c r="M1632">
        <v>38</v>
      </c>
      <c r="N1632" t="b">
        <v>1</v>
      </c>
      <c r="O1632">
        <f t="shared" si="101"/>
        <v>134</v>
      </c>
      <c r="P1632" s="11">
        <f t="shared" si="103"/>
        <v>70.55</v>
      </c>
      <c r="Q1632" s="13" t="s">
        <v>8282</v>
      </c>
      <c r="R1632" s="11" t="s">
        <v>8283</v>
      </c>
      <c r="S1632" s="11">
        <f t="shared" si="102"/>
        <v>2014</v>
      </c>
    </row>
    <row r="1633" spans="1:19" ht="43.2" hidden="1" x14ac:dyDescent="0.55000000000000004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s="10">
        <f t="shared" si="100"/>
        <v>41982.773356481484</v>
      </c>
      <c r="L1633" t="b">
        <v>0</v>
      </c>
      <c r="M1633">
        <v>33</v>
      </c>
      <c r="N1633" t="b">
        <v>1</v>
      </c>
      <c r="O1633">
        <f t="shared" si="101"/>
        <v>107</v>
      </c>
      <c r="P1633" s="11">
        <f t="shared" si="103"/>
        <v>81.239999999999995</v>
      </c>
      <c r="Q1633" s="13" t="s">
        <v>8274</v>
      </c>
      <c r="R1633" s="11" t="s">
        <v>8316</v>
      </c>
      <c r="S1633" s="11">
        <f t="shared" si="102"/>
        <v>2014</v>
      </c>
    </row>
    <row r="1634" spans="1:19" ht="43.2" hidden="1" x14ac:dyDescent="0.55000000000000004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s="10">
        <f t="shared" si="100"/>
        <v>42116.54315972222</v>
      </c>
      <c r="L1634" t="b">
        <v>0</v>
      </c>
      <c r="M1634">
        <v>25</v>
      </c>
      <c r="N1634" t="b">
        <v>0</v>
      </c>
      <c r="O1634">
        <f t="shared" si="101"/>
        <v>3</v>
      </c>
      <c r="P1634" s="11">
        <f t="shared" si="103"/>
        <v>106.8</v>
      </c>
      <c r="Q1634" s="13" t="s">
        <v>8276</v>
      </c>
      <c r="R1634" s="11" t="s">
        <v>8305</v>
      </c>
      <c r="S1634" s="11">
        <f t="shared" si="102"/>
        <v>2015</v>
      </c>
    </row>
    <row r="1635" spans="1:19" ht="43.2" hidden="1" x14ac:dyDescent="0.55000000000000004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s="10">
        <f t="shared" si="100"/>
        <v>42318.593703703707</v>
      </c>
      <c r="L1635" t="b">
        <v>0</v>
      </c>
      <c r="M1635">
        <v>72</v>
      </c>
      <c r="N1635" t="b">
        <v>1</v>
      </c>
      <c r="O1635">
        <f t="shared" si="101"/>
        <v>107</v>
      </c>
      <c r="P1635" s="11">
        <f t="shared" si="103"/>
        <v>37.08</v>
      </c>
      <c r="Q1635" s="13" t="s">
        <v>8274</v>
      </c>
      <c r="R1635" s="11" t="s">
        <v>8275</v>
      </c>
      <c r="S1635" s="11">
        <f t="shared" si="102"/>
        <v>2015</v>
      </c>
    </row>
    <row r="1636" spans="1:19" ht="43.2" hidden="1" x14ac:dyDescent="0.55000000000000004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s="10">
        <f t="shared" si="100"/>
        <v>41766.80572916667</v>
      </c>
      <c r="L1636" t="b">
        <v>1</v>
      </c>
      <c r="M1636">
        <v>71</v>
      </c>
      <c r="N1636" t="b">
        <v>1</v>
      </c>
      <c r="O1636">
        <f t="shared" si="101"/>
        <v>107</v>
      </c>
      <c r="P1636" s="11">
        <f t="shared" si="103"/>
        <v>37.590000000000003</v>
      </c>
      <c r="Q1636" s="13" t="s">
        <v>8274</v>
      </c>
      <c r="R1636" s="11" t="s">
        <v>8275</v>
      </c>
      <c r="S1636" s="11">
        <f t="shared" si="102"/>
        <v>2014</v>
      </c>
    </row>
    <row r="1637" spans="1:19" ht="43.2" hidden="1" x14ac:dyDescent="0.55000000000000004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s="10">
        <f t="shared" si="100"/>
        <v>42495.434236111112</v>
      </c>
      <c r="L1637" t="b">
        <v>0</v>
      </c>
      <c r="M1637">
        <v>76</v>
      </c>
      <c r="N1637" t="b">
        <v>1</v>
      </c>
      <c r="O1637">
        <f t="shared" si="101"/>
        <v>107</v>
      </c>
      <c r="P1637" s="11">
        <f t="shared" si="103"/>
        <v>35.04</v>
      </c>
      <c r="Q1637" s="13" t="s">
        <v>8274</v>
      </c>
      <c r="R1637" s="11" t="s">
        <v>8275</v>
      </c>
      <c r="S1637" s="11">
        <f t="shared" si="102"/>
        <v>2016</v>
      </c>
    </row>
    <row r="1638" spans="1:19" ht="43.2" hidden="1" x14ac:dyDescent="0.55000000000000004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s="10">
        <f t="shared" si="100"/>
        <v>41965.616655092599</v>
      </c>
      <c r="L1638" t="b">
        <v>0</v>
      </c>
      <c r="M1638">
        <v>79</v>
      </c>
      <c r="N1638" t="b">
        <v>1</v>
      </c>
      <c r="O1638">
        <f t="shared" si="101"/>
        <v>408</v>
      </c>
      <c r="P1638" s="11">
        <f t="shared" si="103"/>
        <v>33.549999999999997</v>
      </c>
      <c r="Q1638" s="13" t="s">
        <v>8290</v>
      </c>
      <c r="R1638" s="11" t="s">
        <v>8308</v>
      </c>
      <c r="S1638" s="11">
        <f t="shared" si="102"/>
        <v>2014</v>
      </c>
    </row>
    <row r="1639" spans="1:19" ht="43.2" hidden="1" x14ac:dyDescent="0.55000000000000004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s="10">
        <f t="shared" si="100"/>
        <v>42170.910231481481</v>
      </c>
      <c r="L1639" t="b">
        <v>0</v>
      </c>
      <c r="M1639">
        <v>41</v>
      </c>
      <c r="N1639" t="b">
        <v>1</v>
      </c>
      <c r="O1639">
        <f t="shared" si="101"/>
        <v>106</v>
      </c>
      <c r="P1639" s="11">
        <f t="shared" si="103"/>
        <v>64.63</v>
      </c>
      <c r="Q1639" s="13" t="s">
        <v>8274</v>
      </c>
      <c r="R1639" s="11" t="s">
        <v>8275</v>
      </c>
      <c r="S1639" s="11">
        <f t="shared" si="102"/>
        <v>2015</v>
      </c>
    </row>
    <row r="1640" spans="1:19" ht="43.2" hidden="1" x14ac:dyDescent="0.55000000000000004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s="10">
        <f t="shared" si="100"/>
        <v>42167.434166666666</v>
      </c>
      <c r="L1640" t="b">
        <v>1</v>
      </c>
      <c r="M1640">
        <v>57</v>
      </c>
      <c r="N1640" t="b">
        <v>1</v>
      </c>
      <c r="O1640">
        <f t="shared" si="101"/>
        <v>106</v>
      </c>
      <c r="P1640" s="11">
        <f t="shared" si="103"/>
        <v>46.43</v>
      </c>
      <c r="Q1640" s="13" t="s">
        <v>8274</v>
      </c>
      <c r="R1640" s="11" t="s">
        <v>8275</v>
      </c>
      <c r="S1640" s="11">
        <f t="shared" si="102"/>
        <v>2015</v>
      </c>
    </row>
    <row r="1641" spans="1:19" ht="43.2" hidden="1" x14ac:dyDescent="0.55000000000000004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s="10">
        <f t="shared" si="100"/>
        <v>42104.840335648143</v>
      </c>
      <c r="L1641" t="b">
        <v>0</v>
      </c>
      <c r="M1641">
        <v>25</v>
      </c>
      <c r="N1641" t="b">
        <v>1</v>
      </c>
      <c r="O1641">
        <f t="shared" si="101"/>
        <v>132</v>
      </c>
      <c r="P1641" s="11">
        <f t="shared" si="103"/>
        <v>105.44</v>
      </c>
      <c r="Q1641" s="13" t="s">
        <v>8295</v>
      </c>
      <c r="R1641" s="11" t="s">
        <v>8296</v>
      </c>
      <c r="S1641" s="11">
        <f t="shared" si="102"/>
        <v>2015</v>
      </c>
    </row>
    <row r="1642" spans="1:19" ht="43.2" hidden="1" x14ac:dyDescent="0.55000000000000004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s="10">
        <f t="shared" si="100"/>
        <v>41822.57503472222</v>
      </c>
      <c r="L1642" t="b">
        <v>0</v>
      </c>
      <c r="M1642">
        <v>9</v>
      </c>
      <c r="N1642" t="b">
        <v>1</v>
      </c>
      <c r="O1642">
        <f t="shared" si="101"/>
        <v>146</v>
      </c>
      <c r="P1642" s="11">
        <f t="shared" si="103"/>
        <v>292.77999999999997</v>
      </c>
      <c r="Q1642" s="13" t="s">
        <v>8274</v>
      </c>
      <c r="R1642" s="11" t="s">
        <v>8275</v>
      </c>
      <c r="S1642" s="11">
        <f t="shared" si="102"/>
        <v>2014</v>
      </c>
    </row>
    <row r="1643" spans="1:19" ht="28.8" hidden="1" x14ac:dyDescent="0.55000000000000004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s="10">
        <f t="shared" si="100"/>
        <v>41371.648078703707</v>
      </c>
      <c r="L1643" t="b">
        <v>0</v>
      </c>
      <c r="M1643">
        <v>34</v>
      </c>
      <c r="N1643" t="b">
        <v>1</v>
      </c>
      <c r="O1643">
        <f t="shared" si="101"/>
        <v>103</v>
      </c>
      <c r="P1643" s="11">
        <f t="shared" si="103"/>
        <v>77.349999999999994</v>
      </c>
      <c r="Q1643" s="13" t="s">
        <v>8282</v>
      </c>
      <c r="R1643" s="11" t="s">
        <v>8286</v>
      </c>
      <c r="S1643" s="11">
        <f t="shared" si="102"/>
        <v>2013</v>
      </c>
    </row>
    <row r="1644" spans="1:19" ht="43.2" hidden="1" x14ac:dyDescent="0.55000000000000004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s="10">
        <f t="shared" si="100"/>
        <v>42268.531631944439</v>
      </c>
      <c r="L1644" t="b">
        <v>0</v>
      </c>
      <c r="M1644">
        <v>27</v>
      </c>
      <c r="N1644" t="b">
        <v>0</v>
      </c>
      <c r="O1644">
        <f t="shared" si="101"/>
        <v>11</v>
      </c>
      <c r="P1644" s="11">
        <f t="shared" si="103"/>
        <v>97.41</v>
      </c>
      <c r="Q1644" s="13" t="s">
        <v>8276</v>
      </c>
      <c r="R1644" s="11" t="s">
        <v>8277</v>
      </c>
      <c r="S1644" s="11">
        <f t="shared" si="102"/>
        <v>2015</v>
      </c>
    </row>
    <row r="1645" spans="1:19" ht="43.2" hidden="1" x14ac:dyDescent="0.55000000000000004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s="10">
        <f t="shared" si="100"/>
        <v>42493.219236111108</v>
      </c>
      <c r="L1645" t="b">
        <v>0</v>
      </c>
      <c r="M1645">
        <v>54</v>
      </c>
      <c r="N1645" t="b">
        <v>1</v>
      </c>
      <c r="O1645">
        <f t="shared" si="101"/>
        <v>175</v>
      </c>
      <c r="P1645" s="11">
        <f t="shared" si="103"/>
        <v>48.7</v>
      </c>
      <c r="Q1645" s="13" t="s">
        <v>8274</v>
      </c>
      <c r="R1645" s="11" t="s">
        <v>8275</v>
      </c>
      <c r="S1645" s="11">
        <f t="shared" si="102"/>
        <v>2016</v>
      </c>
    </row>
    <row r="1646" spans="1:19" ht="43.2" hidden="1" x14ac:dyDescent="0.55000000000000004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s="10">
        <f t="shared" si="100"/>
        <v>42462.893495370372</v>
      </c>
      <c r="L1646" t="b">
        <v>0</v>
      </c>
      <c r="M1646">
        <v>64</v>
      </c>
      <c r="N1646" t="b">
        <v>1</v>
      </c>
      <c r="O1646">
        <f t="shared" si="101"/>
        <v>105</v>
      </c>
      <c r="P1646" s="11">
        <f t="shared" si="103"/>
        <v>40.94</v>
      </c>
      <c r="Q1646" s="13" t="s">
        <v>8274</v>
      </c>
      <c r="R1646" s="11" t="s">
        <v>8275</v>
      </c>
      <c r="S1646" s="11">
        <f t="shared" si="102"/>
        <v>2016</v>
      </c>
    </row>
    <row r="1647" spans="1:19" ht="28.8" hidden="1" x14ac:dyDescent="0.55000000000000004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s="10">
        <f t="shared" si="100"/>
        <v>40310.287673611114</v>
      </c>
      <c r="L1647" t="b">
        <v>0</v>
      </c>
      <c r="M1647">
        <v>81</v>
      </c>
      <c r="N1647" t="b">
        <v>1</v>
      </c>
      <c r="O1647">
        <f t="shared" si="101"/>
        <v>105</v>
      </c>
      <c r="P1647" s="11">
        <f t="shared" si="103"/>
        <v>32.32</v>
      </c>
      <c r="Q1647" s="13" t="s">
        <v>8282</v>
      </c>
      <c r="R1647" s="11" t="s">
        <v>8286</v>
      </c>
      <c r="S1647" s="11">
        <f t="shared" si="102"/>
        <v>2010</v>
      </c>
    </row>
    <row r="1648" spans="1:19" ht="43.2" hidden="1" x14ac:dyDescent="0.55000000000000004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s="10">
        <f t="shared" si="100"/>
        <v>42440.416504629626</v>
      </c>
      <c r="L1648" t="b">
        <v>0</v>
      </c>
      <c r="M1648">
        <v>38</v>
      </c>
      <c r="N1648" t="b">
        <v>1</v>
      </c>
      <c r="O1648">
        <f t="shared" si="101"/>
        <v>174</v>
      </c>
      <c r="P1648" s="11">
        <f t="shared" si="103"/>
        <v>68.84</v>
      </c>
      <c r="Q1648" s="13" t="s">
        <v>8274</v>
      </c>
      <c r="R1648" s="11" t="s">
        <v>8275</v>
      </c>
      <c r="S1648" s="11">
        <f t="shared" si="102"/>
        <v>2016</v>
      </c>
    </row>
    <row r="1649" spans="1:19" ht="43.2" hidden="1" x14ac:dyDescent="0.55000000000000004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s="10">
        <f t="shared" si="100"/>
        <v>40322.53938657407</v>
      </c>
      <c r="L1649" t="b">
        <v>0</v>
      </c>
      <c r="M1649">
        <v>25</v>
      </c>
      <c r="N1649" t="b">
        <v>1</v>
      </c>
      <c r="O1649">
        <f t="shared" si="101"/>
        <v>105</v>
      </c>
      <c r="P1649" s="11">
        <f t="shared" si="103"/>
        <v>104.6</v>
      </c>
      <c r="Q1649" s="13" t="s">
        <v>8267</v>
      </c>
      <c r="R1649" s="11" t="s">
        <v>8269</v>
      </c>
      <c r="S1649" s="11">
        <f t="shared" si="102"/>
        <v>2010</v>
      </c>
    </row>
    <row r="1650" spans="1:19" ht="43.2" hidden="1" x14ac:dyDescent="0.55000000000000004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s="10">
        <f t="shared" si="100"/>
        <v>42522.880243055552</v>
      </c>
      <c r="L1650" t="b">
        <v>0</v>
      </c>
      <c r="M1650">
        <v>70</v>
      </c>
      <c r="N1650" t="b">
        <v>1</v>
      </c>
      <c r="O1650">
        <f t="shared" si="101"/>
        <v>130</v>
      </c>
      <c r="P1650" s="11">
        <f t="shared" si="103"/>
        <v>37.270000000000003</v>
      </c>
      <c r="Q1650" s="13" t="s">
        <v>8282</v>
      </c>
      <c r="R1650" s="11" t="s">
        <v>8284</v>
      </c>
      <c r="S1650" s="11">
        <f t="shared" si="102"/>
        <v>2016</v>
      </c>
    </row>
    <row r="1651" spans="1:19" ht="43.2" hidden="1" x14ac:dyDescent="0.55000000000000004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s="10">
        <f t="shared" si="100"/>
        <v>41526.592395833337</v>
      </c>
      <c r="L1651" t="b">
        <v>1</v>
      </c>
      <c r="M1651">
        <v>39</v>
      </c>
      <c r="N1651" t="b">
        <v>1</v>
      </c>
      <c r="O1651">
        <f t="shared" si="101"/>
        <v>104</v>
      </c>
      <c r="P1651" s="11">
        <f t="shared" si="103"/>
        <v>66.87</v>
      </c>
      <c r="Q1651" s="13" t="s">
        <v>8282</v>
      </c>
      <c r="R1651" s="11" t="s">
        <v>8284</v>
      </c>
      <c r="S1651" s="11">
        <f t="shared" si="102"/>
        <v>2013</v>
      </c>
    </row>
    <row r="1652" spans="1:19" ht="43.2" hidden="1" x14ac:dyDescent="0.55000000000000004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s="10">
        <f t="shared" si="100"/>
        <v>41858.761782407404</v>
      </c>
      <c r="L1652" t="b">
        <v>0</v>
      </c>
      <c r="M1652">
        <v>53</v>
      </c>
      <c r="N1652" t="b">
        <v>0</v>
      </c>
      <c r="O1652">
        <f t="shared" si="101"/>
        <v>52</v>
      </c>
      <c r="P1652" s="11">
        <f t="shared" si="103"/>
        <v>49.21</v>
      </c>
      <c r="Q1652" s="13" t="s">
        <v>8274</v>
      </c>
      <c r="R1652" s="11" t="s">
        <v>8316</v>
      </c>
      <c r="S1652" s="11">
        <f t="shared" si="102"/>
        <v>2014</v>
      </c>
    </row>
    <row r="1653" spans="1:19" ht="43.2" hidden="1" x14ac:dyDescent="0.55000000000000004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s="10">
        <f t="shared" si="100"/>
        <v>42489.696585648147</v>
      </c>
      <c r="L1653" t="b">
        <v>0</v>
      </c>
      <c r="M1653">
        <v>24</v>
      </c>
      <c r="N1653" t="b">
        <v>0</v>
      </c>
      <c r="O1653">
        <f t="shared" si="101"/>
        <v>3</v>
      </c>
      <c r="P1653" s="11">
        <f t="shared" si="103"/>
        <v>108.63</v>
      </c>
      <c r="Q1653" s="13" t="s">
        <v>8276</v>
      </c>
      <c r="R1653" s="11" t="s">
        <v>8278</v>
      </c>
      <c r="S1653" s="11">
        <f t="shared" si="102"/>
        <v>2016</v>
      </c>
    </row>
    <row r="1654" spans="1:19" ht="28.8" hidden="1" x14ac:dyDescent="0.55000000000000004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s="10">
        <f t="shared" si="100"/>
        <v>41766.970648148148</v>
      </c>
      <c r="L1654" t="b">
        <v>1</v>
      </c>
      <c r="M1654">
        <v>96</v>
      </c>
      <c r="N1654" t="b">
        <v>1</v>
      </c>
      <c r="O1654">
        <f t="shared" si="101"/>
        <v>104</v>
      </c>
      <c r="P1654" s="11">
        <f t="shared" si="103"/>
        <v>27.15</v>
      </c>
      <c r="Q1654" s="13" t="s">
        <v>8282</v>
      </c>
      <c r="R1654" s="11" t="s">
        <v>8283</v>
      </c>
      <c r="S1654" s="11">
        <f t="shared" si="102"/>
        <v>2014</v>
      </c>
    </row>
    <row r="1655" spans="1:19" ht="43.2" hidden="1" x14ac:dyDescent="0.55000000000000004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s="10">
        <f t="shared" si="100"/>
        <v>42100.927858796291</v>
      </c>
      <c r="L1655" t="b">
        <v>0</v>
      </c>
      <c r="M1655">
        <v>14</v>
      </c>
      <c r="N1655" t="b">
        <v>1</v>
      </c>
      <c r="O1655">
        <f t="shared" si="101"/>
        <v>104</v>
      </c>
      <c r="P1655" s="11">
        <f t="shared" si="103"/>
        <v>186.07</v>
      </c>
      <c r="Q1655" s="13" t="s">
        <v>8274</v>
      </c>
      <c r="R1655" s="11" t="s">
        <v>8275</v>
      </c>
      <c r="S1655" s="11">
        <f t="shared" si="102"/>
        <v>2015</v>
      </c>
    </row>
    <row r="1656" spans="1:19" ht="43.2" hidden="1" x14ac:dyDescent="0.55000000000000004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s="10">
        <f t="shared" si="100"/>
        <v>40632.94195601852</v>
      </c>
      <c r="L1656" t="b">
        <v>0</v>
      </c>
      <c r="M1656">
        <v>45</v>
      </c>
      <c r="N1656" t="b">
        <v>1</v>
      </c>
      <c r="O1656">
        <f t="shared" si="101"/>
        <v>104</v>
      </c>
      <c r="P1656" s="11">
        <f t="shared" si="103"/>
        <v>57.78</v>
      </c>
      <c r="Q1656" s="13" t="s">
        <v>8282</v>
      </c>
      <c r="R1656" s="11" t="s">
        <v>8286</v>
      </c>
      <c r="S1656" s="11">
        <f t="shared" si="102"/>
        <v>2011</v>
      </c>
    </row>
    <row r="1657" spans="1:19" ht="57.6" hidden="1" x14ac:dyDescent="0.55000000000000004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s="10">
        <f t="shared" si="100"/>
        <v>42060.035636574074</v>
      </c>
      <c r="L1657" t="b">
        <v>0</v>
      </c>
      <c r="M1657">
        <v>132</v>
      </c>
      <c r="N1657" t="b">
        <v>1</v>
      </c>
      <c r="O1657">
        <f t="shared" si="101"/>
        <v>104</v>
      </c>
      <c r="P1657" s="11">
        <f t="shared" si="103"/>
        <v>19.7</v>
      </c>
      <c r="Q1657" s="13" t="s">
        <v>8274</v>
      </c>
      <c r="R1657" s="11" t="s">
        <v>8275</v>
      </c>
      <c r="S1657" s="11">
        <f t="shared" si="102"/>
        <v>2015</v>
      </c>
    </row>
    <row r="1658" spans="1:19" ht="43.2" hidden="1" x14ac:dyDescent="0.55000000000000004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s="10">
        <f t="shared" si="100"/>
        <v>42321.101759259262</v>
      </c>
      <c r="L1658" t="b">
        <v>0</v>
      </c>
      <c r="M1658">
        <v>3</v>
      </c>
      <c r="N1658" t="b">
        <v>1</v>
      </c>
      <c r="O1658">
        <f t="shared" si="101"/>
        <v>104</v>
      </c>
      <c r="P1658" s="11">
        <f t="shared" si="103"/>
        <v>866.67</v>
      </c>
      <c r="Q1658" s="13" t="s">
        <v>8274</v>
      </c>
      <c r="R1658" s="11" t="s">
        <v>8275</v>
      </c>
      <c r="S1658" s="11">
        <f t="shared" si="102"/>
        <v>2015</v>
      </c>
    </row>
    <row r="1659" spans="1:19" ht="28.8" hidden="1" x14ac:dyDescent="0.55000000000000004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s="10">
        <f t="shared" si="100"/>
        <v>41095.900694444441</v>
      </c>
      <c r="L1659" t="b">
        <v>0</v>
      </c>
      <c r="M1659">
        <v>81</v>
      </c>
      <c r="N1659" t="b">
        <v>1</v>
      </c>
      <c r="O1659">
        <f t="shared" si="101"/>
        <v>173</v>
      </c>
      <c r="P1659" s="11">
        <f t="shared" si="103"/>
        <v>32.07</v>
      </c>
      <c r="Q1659" s="13" t="s">
        <v>8279</v>
      </c>
      <c r="R1659" s="11" t="s">
        <v>8280</v>
      </c>
      <c r="S1659" s="11">
        <f t="shared" si="102"/>
        <v>2012</v>
      </c>
    </row>
    <row r="1660" spans="1:19" ht="43.2" hidden="1" x14ac:dyDescent="0.55000000000000004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s="10">
        <f t="shared" si="100"/>
        <v>42576.452731481477</v>
      </c>
      <c r="L1660" t="b">
        <v>0</v>
      </c>
      <c r="M1660">
        <v>48</v>
      </c>
      <c r="N1660" t="b">
        <v>1</v>
      </c>
      <c r="O1660">
        <f t="shared" si="101"/>
        <v>106</v>
      </c>
      <c r="P1660" s="11">
        <f t="shared" si="103"/>
        <v>54.08</v>
      </c>
      <c r="Q1660" s="13" t="s">
        <v>8267</v>
      </c>
      <c r="R1660" s="11" t="s">
        <v>8272</v>
      </c>
      <c r="S1660" s="11">
        <f t="shared" si="102"/>
        <v>2016</v>
      </c>
    </row>
    <row r="1661" spans="1:19" ht="86.4" hidden="1" x14ac:dyDescent="0.55000000000000004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s="10">
        <f t="shared" si="100"/>
        <v>41760.935706018521</v>
      </c>
      <c r="L1661" t="b">
        <v>0</v>
      </c>
      <c r="M1661">
        <v>39</v>
      </c>
      <c r="N1661" t="b">
        <v>1</v>
      </c>
      <c r="O1661">
        <f t="shared" si="101"/>
        <v>104</v>
      </c>
      <c r="P1661" s="11">
        <f t="shared" si="103"/>
        <v>66.510000000000005</v>
      </c>
      <c r="Q1661" s="13" t="s">
        <v>8274</v>
      </c>
      <c r="R1661" s="11" t="s">
        <v>8275</v>
      </c>
      <c r="S1661" s="11">
        <f t="shared" si="102"/>
        <v>2014</v>
      </c>
    </row>
    <row r="1662" spans="1:19" ht="43.2" hidden="1" x14ac:dyDescent="0.55000000000000004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s="10">
        <f t="shared" si="100"/>
        <v>40785.675011574072</v>
      </c>
      <c r="L1662" t="b">
        <v>0</v>
      </c>
      <c r="M1662">
        <v>27</v>
      </c>
      <c r="N1662" t="b">
        <v>1</v>
      </c>
      <c r="O1662">
        <f t="shared" si="101"/>
        <v>103</v>
      </c>
      <c r="P1662" s="11">
        <f t="shared" si="103"/>
        <v>95.74</v>
      </c>
      <c r="Q1662" s="13" t="s">
        <v>8282</v>
      </c>
      <c r="R1662" s="11" t="s">
        <v>8311</v>
      </c>
      <c r="S1662" s="11">
        <f t="shared" si="102"/>
        <v>2011</v>
      </c>
    </row>
    <row r="1663" spans="1:19" ht="43.2" hidden="1" x14ac:dyDescent="0.55000000000000004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s="10">
        <f t="shared" si="100"/>
        <v>42124.848414351851</v>
      </c>
      <c r="L1663" t="b">
        <v>1</v>
      </c>
      <c r="M1663">
        <v>34</v>
      </c>
      <c r="N1663" t="b">
        <v>1</v>
      </c>
      <c r="O1663">
        <f t="shared" si="101"/>
        <v>103</v>
      </c>
      <c r="P1663" s="11">
        <f t="shared" si="103"/>
        <v>76.03</v>
      </c>
      <c r="Q1663" s="13" t="s">
        <v>8274</v>
      </c>
      <c r="R1663" s="11" t="s">
        <v>8275</v>
      </c>
      <c r="S1663" s="11">
        <f t="shared" si="102"/>
        <v>2015</v>
      </c>
    </row>
    <row r="1664" spans="1:19" ht="43.2" hidden="1" x14ac:dyDescent="0.55000000000000004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s="10">
        <f t="shared" si="100"/>
        <v>40254.450335648151</v>
      </c>
      <c r="L1664" t="b">
        <v>1</v>
      </c>
      <c r="M1664">
        <v>33</v>
      </c>
      <c r="N1664" t="b">
        <v>1</v>
      </c>
      <c r="O1664">
        <f t="shared" si="101"/>
        <v>215</v>
      </c>
      <c r="P1664" s="11">
        <f t="shared" si="103"/>
        <v>78.180000000000007</v>
      </c>
      <c r="Q1664" s="13" t="s">
        <v>8295</v>
      </c>
      <c r="R1664" s="11" t="s">
        <v>8296</v>
      </c>
      <c r="S1664" s="11">
        <f t="shared" si="102"/>
        <v>2010</v>
      </c>
    </row>
    <row r="1665" spans="1:19" ht="43.2" hidden="1" x14ac:dyDescent="0.55000000000000004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s="10">
        <f t="shared" si="100"/>
        <v>41806.605034722219</v>
      </c>
      <c r="L1665" t="b">
        <v>1</v>
      </c>
      <c r="M1665">
        <v>78</v>
      </c>
      <c r="N1665" t="b">
        <v>1</v>
      </c>
      <c r="O1665">
        <f t="shared" si="101"/>
        <v>172</v>
      </c>
      <c r="P1665" s="11">
        <f t="shared" si="103"/>
        <v>33.03</v>
      </c>
      <c r="Q1665" s="13" t="s">
        <v>8274</v>
      </c>
      <c r="R1665" s="11" t="s">
        <v>8275</v>
      </c>
      <c r="S1665" s="11">
        <f t="shared" si="102"/>
        <v>2014</v>
      </c>
    </row>
    <row r="1666" spans="1:19" ht="28.8" hidden="1" x14ac:dyDescent="0.55000000000000004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s="10">
        <f t="shared" ref="K1666:K1729" si="104">(((J1666/60)/60)/24)+DATE(1970,1,1)</f>
        <v>42016.800208333334</v>
      </c>
      <c r="L1666" t="b">
        <v>1</v>
      </c>
      <c r="M1666">
        <v>49</v>
      </c>
      <c r="N1666" t="b">
        <v>1</v>
      </c>
      <c r="O1666">
        <f t="shared" ref="O1666:O1729" si="105">ROUND(E1666/D1666*100,0)</f>
        <v>103</v>
      </c>
      <c r="P1666" s="11">
        <f t="shared" si="103"/>
        <v>52.55</v>
      </c>
      <c r="Q1666" s="13" t="s">
        <v>8274</v>
      </c>
      <c r="R1666" s="11" t="s">
        <v>8275</v>
      </c>
      <c r="S1666" s="11">
        <f t="shared" ref="S1666:S1729" si="106">YEAR(K1666)</f>
        <v>2015</v>
      </c>
    </row>
    <row r="1667" spans="1:19" ht="43.2" hidden="1" x14ac:dyDescent="0.55000000000000004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s="10">
        <f t="shared" si="104"/>
        <v>42495.956631944442</v>
      </c>
      <c r="L1667" t="b">
        <v>0</v>
      </c>
      <c r="M1667">
        <v>54</v>
      </c>
      <c r="N1667" t="b">
        <v>1</v>
      </c>
      <c r="O1667">
        <f t="shared" si="105"/>
        <v>103</v>
      </c>
      <c r="P1667" s="11">
        <f t="shared" ref="P1667:P1730" si="107">IFERROR(ROUND(E1667/M1667,2),0)</f>
        <v>47.57</v>
      </c>
      <c r="Q1667" s="13" t="s">
        <v>8274</v>
      </c>
      <c r="R1667" s="11" t="s">
        <v>8316</v>
      </c>
      <c r="S1667" s="11">
        <f t="shared" si="106"/>
        <v>2016</v>
      </c>
    </row>
    <row r="1668" spans="1:19" ht="43.2" hidden="1" x14ac:dyDescent="0.55000000000000004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s="10">
        <f t="shared" si="104"/>
        <v>42571.420601851853</v>
      </c>
      <c r="L1668" t="b">
        <v>0</v>
      </c>
      <c r="M1668">
        <v>83</v>
      </c>
      <c r="N1668" t="b">
        <v>1</v>
      </c>
      <c r="O1668">
        <f t="shared" si="105"/>
        <v>128</v>
      </c>
      <c r="P1668" s="11">
        <f t="shared" si="107"/>
        <v>30.95</v>
      </c>
      <c r="Q1668" s="13" t="s">
        <v>8274</v>
      </c>
      <c r="R1668" s="11" t="s">
        <v>8275</v>
      </c>
      <c r="S1668" s="11">
        <f t="shared" si="106"/>
        <v>2016</v>
      </c>
    </row>
    <row r="1669" spans="1:19" ht="28.8" hidden="1" x14ac:dyDescent="0.55000000000000004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s="10">
        <f t="shared" si="104"/>
        <v>41004.72619212963</v>
      </c>
      <c r="L1669" t="b">
        <v>1</v>
      </c>
      <c r="M1669">
        <v>64</v>
      </c>
      <c r="N1669" t="b">
        <v>1</v>
      </c>
      <c r="O1669">
        <f t="shared" si="105"/>
        <v>103</v>
      </c>
      <c r="P1669" s="11">
        <f t="shared" si="107"/>
        <v>40.08</v>
      </c>
      <c r="Q1669" s="13" t="s">
        <v>8282</v>
      </c>
      <c r="R1669" s="11" t="s">
        <v>8286</v>
      </c>
      <c r="S1669" s="11">
        <f t="shared" si="106"/>
        <v>2012</v>
      </c>
    </row>
    <row r="1670" spans="1:19" ht="43.2" hidden="1" x14ac:dyDescent="0.55000000000000004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s="10">
        <f t="shared" si="104"/>
        <v>42294.429641203707</v>
      </c>
      <c r="L1670" t="b">
        <v>0</v>
      </c>
      <c r="M1670">
        <v>43</v>
      </c>
      <c r="N1670" t="b">
        <v>1</v>
      </c>
      <c r="O1670">
        <f t="shared" si="105"/>
        <v>103</v>
      </c>
      <c r="P1670" s="11">
        <f t="shared" si="107"/>
        <v>59.65</v>
      </c>
      <c r="Q1670" s="13" t="s">
        <v>8274</v>
      </c>
      <c r="R1670" s="11" t="s">
        <v>8275</v>
      </c>
      <c r="S1670" s="11">
        <f t="shared" si="106"/>
        <v>2015</v>
      </c>
    </row>
    <row r="1671" spans="1:19" ht="28.8" hidden="1" x14ac:dyDescent="0.55000000000000004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s="10">
        <f t="shared" si="104"/>
        <v>42417.585532407407</v>
      </c>
      <c r="L1671" t="b">
        <v>0</v>
      </c>
      <c r="M1671">
        <v>33</v>
      </c>
      <c r="N1671" t="b">
        <v>1</v>
      </c>
      <c r="O1671">
        <f t="shared" si="105"/>
        <v>103</v>
      </c>
      <c r="P1671" s="11">
        <f t="shared" si="107"/>
        <v>77.73</v>
      </c>
      <c r="Q1671" s="13" t="s">
        <v>8274</v>
      </c>
      <c r="R1671" s="11" t="s">
        <v>8275</v>
      </c>
      <c r="S1671" s="11">
        <f t="shared" si="106"/>
        <v>2016</v>
      </c>
    </row>
    <row r="1672" spans="1:19" ht="43.2" hidden="1" x14ac:dyDescent="0.55000000000000004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s="10">
        <f t="shared" si="104"/>
        <v>42451.496817129635</v>
      </c>
      <c r="L1672" t="b">
        <v>0</v>
      </c>
      <c r="M1672">
        <v>21</v>
      </c>
      <c r="N1672" t="b">
        <v>1</v>
      </c>
      <c r="O1672">
        <f t="shared" si="105"/>
        <v>102</v>
      </c>
      <c r="P1672" s="11">
        <f t="shared" si="107"/>
        <v>121.9</v>
      </c>
      <c r="Q1672" s="13" t="s">
        <v>8274</v>
      </c>
      <c r="R1672" s="11" t="s">
        <v>8275</v>
      </c>
      <c r="S1672" s="11">
        <f t="shared" si="106"/>
        <v>2016</v>
      </c>
    </row>
    <row r="1673" spans="1:19" ht="43.2" hidden="1" x14ac:dyDescent="0.55000000000000004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s="10">
        <f t="shared" si="104"/>
        <v>42590.90425925926</v>
      </c>
      <c r="L1673" t="b">
        <v>1</v>
      </c>
      <c r="M1673">
        <v>42</v>
      </c>
      <c r="N1673" t="b">
        <v>1</v>
      </c>
      <c r="O1673">
        <f t="shared" si="105"/>
        <v>128</v>
      </c>
      <c r="P1673" s="11">
        <f t="shared" si="107"/>
        <v>60.95</v>
      </c>
      <c r="Q1673" s="13" t="s">
        <v>8274</v>
      </c>
      <c r="R1673" s="11" t="s">
        <v>8275</v>
      </c>
      <c r="S1673" s="11">
        <f t="shared" si="106"/>
        <v>2016</v>
      </c>
    </row>
    <row r="1674" spans="1:19" ht="100.8" hidden="1" x14ac:dyDescent="0.55000000000000004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s="10">
        <f t="shared" si="104"/>
        <v>42203.680300925931</v>
      </c>
      <c r="L1674" t="b">
        <v>0</v>
      </c>
      <c r="M1674">
        <v>54</v>
      </c>
      <c r="N1674" t="b">
        <v>1</v>
      </c>
      <c r="O1674">
        <f t="shared" si="105"/>
        <v>102</v>
      </c>
      <c r="P1674" s="11">
        <f t="shared" si="107"/>
        <v>47.41</v>
      </c>
      <c r="Q1674" s="13" t="s">
        <v>8274</v>
      </c>
      <c r="R1674" s="11" t="s">
        <v>8275</v>
      </c>
      <c r="S1674" s="11">
        <f t="shared" si="106"/>
        <v>2015</v>
      </c>
    </row>
    <row r="1675" spans="1:19" ht="43.2" hidden="1" x14ac:dyDescent="0.55000000000000004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s="10">
        <f t="shared" si="104"/>
        <v>42283.864351851851</v>
      </c>
      <c r="L1675" t="b">
        <v>0</v>
      </c>
      <c r="M1675">
        <v>57</v>
      </c>
      <c r="N1675" t="b">
        <v>1</v>
      </c>
      <c r="O1675">
        <f t="shared" si="105"/>
        <v>171</v>
      </c>
      <c r="P1675" s="11">
        <f t="shared" si="107"/>
        <v>44.91</v>
      </c>
      <c r="Q1675" s="13" t="s">
        <v>8274</v>
      </c>
      <c r="R1675" s="11" t="s">
        <v>8275</v>
      </c>
      <c r="S1675" s="11">
        <f t="shared" si="106"/>
        <v>2015</v>
      </c>
    </row>
    <row r="1676" spans="1:19" ht="43.2" hidden="1" x14ac:dyDescent="0.55000000000000004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s="10">
        <f t="shared" si="104"/>
        <v>42040.638020833328</v>
      </c>
      <c r="L1676" t="b">
        <v>0</v>
      </c>
      <c r="M1676">
        <v>31</v>
      </c>
      <c r="N1676" t="b">
        <v>1</v>
      </c>
      <c r="O1676">
        <f t="shared" si="105"/>
        <v>102</v>
      </c>
      <c r="P1676" s="11">
        <f t="shared" si="107"/>
        <v>82.42</v>
      </c>
      <c r="Q1676" s="13" t="s">
        <v>8279</v>
      </c>
      <c r="R1676" s="11" t="s">
        <v>8280</v>
      </c>
      <c r="S1676" s="11">
        <f t="shared" si="106"/>
        <v>2015</v>
      </c>
    </row>
    <row r="1677" spans="1:19" ht="43.2" hidden="1" x14ac:dyDescent="0.55000000000000004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s="10">
        <f t="shared" si="104"/>
        <v>42149.940416666665</v>
      </c>
      <c r="L1677" t="b">
        <v>0</v>
      </c>
      <c r="M1677">
        <v>66</v>
      </c>
      <c r="N1677" t="b">
        <v>1</v>
      </c>
      <c r="O1677">
        <f t="shared" si="105"/>
        <v>128</v>
      </c>
      <c r="P1677" s="11">
        <f t="shared" si="107"/>
        <v>38.71</v>
      </c>
      <c r="Q1677" s="13" t="s">
        <v>8274</v>
      </c>
      <c r="R1677" s="11" t="s">
        <v>8275</v>
      </c>
      <c r="S1677" s="11">
        <f t="shared" si="106"/>
        <v>2015</v>
      </c>
    </row>
    <row r="1678" spans="1:19" ht="28.8" hidden="1" x14ac:dyDescent="0.55000000000000004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s="10">
        <f t="shared" si="104"/>
        <v>40429.836435185185</v>
      </c>
      <c r="L1678" t="b">
        <v>0</v>
      </c>
      <c r="M1678">
        <v>19</v>
      </c>
      <c r="N1678" t="b">
        <v>1</v>
      </c>
      <c r="O1678">
        <f t="shared" si="105"/>
        <v>102</v>
      </c>
      <c r="P1678" s="11">
        <f t="shared" si="107"/>
        <v>134.21</v>
      </c>
      <c r="Q1678" s="13" t="s">
        <v>8279</v>
      </c>
      <c r="R1678" s="11" t="s">
        <v>8280</v>
      </c>
      <c r="S1678" s="11">
        <f t="shared" si="106"/>
        <v>2010</v>
      </c>
    </row>
    <row r="1679" spans="1:19" ht="43.2" hidden="1" x14ac:dyDescent="0.55000000000000004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s="10">
        <f t="shared" si="104"/>
        <v>42324.767361111109</v>
      </c>
      <c r="L1679" t="b">
        <v>0</v>
      </c>
      <c r="M1679">
        <v>23</v>
      </c>
      <c r="N1679" t="b">
        <v>0</v>
      </c>
      <c r="O1679">
        <f t="shared" si="105"/>
        <v>13</v>
      </c>
      <c r="P1679" s="11">
        <f t="shared" si="107"/>
        <v>110.87</v>
      </c>
      <c r="Q1679" s="13" t="s">
        <v>8276</v>
      </c>
      <c r="R1679" s="11" t="s">
        <v>8278</v>
      </c>
      <c r="S1679" s="11">
        <f t="shared" si="106"/>
        <v>2015</v>
      </c>
    </row>
    <row r="1680" spans="1:19" ht="43.2" hidden="1" x14ac:dyDescent="0.55000000000000004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s="10">
        <f t="shared" si="104"/>
        <v>42057.277858796297</v>
      </c>
      <c r="L1680" t="b">
        <v>0</v>
      </c>
      <c r="M1680">
        <v>36</v>
      </c>
      <c r="N1680" t="b">
        <v>0</v>
      </c>
      <c r="O1680">
        <f t="shared" si="105"/>
        <v>46</v>
      </c>
      <c r="P1680" s="11">
        <f t="shared" si="107"/>
        <v>70.83</v>
      </c>
      <c r="Q1680" s="13" t="s">
        <v>8274</v>
      </c>
      <c r="R1680" s="11" t="s">
        <v>8316</v>
      </c>
      <c r="S1680" s="11">
        <f t="shared" si="106"/>
        <v>2015</v>
      </c>
    </row>
    <row r="1681" spans="1:19" ht="43.2" hidden="1" x14ac:dyDescent="0.55000000000000004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s="10">
        <f t="shared" si="104"/>
        <v>42184.572881944448</v>
      </c>
      <c r="L1681" t="b">
        <v>0</v>
      </c>
      <c r="M1681">
        <v>64</v>
      </c>
      <c r="N1681" t="b">
        <v>1</v>
      </c>
      <c r="O1681">
        <f t="shared" si="105"/>
        <v>102</v>
      </c>
      <c r="P1681" s="11">
        <f t="shared" si="107"/>
        <v>39.83</v>
      </c>
      <c r="Q1681" s="13" t="s">
        <v>8274</v>
      </c>
      <c r="R1681" s="11" t="s">
        <v>8275</v>
      </c>
      <c r="S1681" s="11">
        <f t="shared" si="106"/>
        <v>2015</v>
      </c>
    </row>
    <row r="1682" spans="1:19" ht="43.2" hidden="1" x14ac:dyDescent="0.55000000000000004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s="10">
        <f t="shared" si="104"/>
        <v>41383.605057870373</v>
      </c>
      <c r="L1682" t="b">
        <v>0</v>
      </c>
      <c r="M1682">
        <v>68</v>
      </c>
      <c r="N1682" t="b">
        <v>1</v>
      </c>
      <c r="O1682">
        <f t="shared" si="105"/>
        <v>102</v>
      </c>
      <c r="P1682" s="11">
        <f t="shared" si="107"/>
        <v>37.47</v>
      </c>
      <c r="Q1682" s="13" t="s">
        <v>8279</v>
      </c>
      <c r="R1682" s="11" t="s">
        <v>8280</v>
      </c>
      <c r="S1682" s="11">
        <f t="shared" si="106"/>
        <v>2013</v>
      </c>
    </row>
    <row r="1683" spans="1:19" ht="43.2" hidden="1" x14ac:dyDescent="0.55000000000000004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s="10">
        <f t="shared" si="104"/>
        <v>41988.829942129625</v>
      </c>
      <c r="L1683" t="b">
        <v>0</v>
      </c>
      <c r="M1683">
        <v>35</v>
      </c>
      <c r="N1683" t="b">
        <v>1</v>
      </c>
      <c r="O1683">
        <f t="shared" si="105"/>
        <v>127</v>
      </c>
      <c r="P1683" s="11">
        <f t="shared" si="107"/>
        <v>72.709999999999994</v>
      </c>
      <c r="Q1683" s="13" t="s">
        <v>8274</v>
      </c>
      <c r="R1683" s="11" t="s">
        <v>8275</v>
      </c>
      <c r="S1683" s="11">
        <f t="shared" si="106"/>
        <v>2014</v>
      </c>
    </row>
    <row r="1684" spans="1:19" ht="43.2" hidden="1" x14ac:dyDescent="0.55000000000000004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s="10">
        <f t="shared" si="104"/>
        <v>41570.482789351852</v>
      </c>
      <c r="L1684" t="b">
        <v>0</v>
      </c>
      <c r="M1684">
        <v>48</v>
      </c>
      <c r="N1684" t="b">
        <v>0</v>
      </c>
      <c r="O1684">
        <f t="shared" si="105"/>
        <v>18</v>
      </c>
      <c r="P1684" s="11">
        <f t="shared" si="107"/>
        <v>52.92</v>
      </c>
      <c r="Q1684" s="13" t="s">
        <v>8282</v>
      </c>
      <c r="R1684" s="11" t="s">
        <v>8285</v>
      </c>
      <c r="S1684" s="11">
        <f t="shared" si="106"/>
        <v>2013</v>
      </c>
    </row>
    <row r="1685" spans="1:19" ht="43.2" hidden="1" x14ac:dyDescent="0.55000000000000004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s="10">
        <f t="shared" si="104"/>
        <v>41923.837731481479</v>
      </c>
      <c r="L1685" t="b">
        <v>0</v>
      </c>
      <c r="M1685">
        <v>34</v>
      </c>
      <c r="N1685" t="b">
        <v>0</v>
      </c>
      <c r="O1685">
        <f t="shared" si="105"/>
        <v>51</v>
      </c>
      <c r="P1685" s="11">
        <f t="shared" si="107"/>
        <v>74.62</v>
      </c>
      <c r="Q1685" s="13" t="s">
        <v>8282</v>
      </c>
      <c r="R1685" s="11" t="s">
        <v>8297</v>
      </c>
      <c r="S1685" s="11">
        <f t="shared" si="106"/>
        <v>2014</v>
      </c>
    </row>
    <row r="1686" spans="1:19" ht="43.2" hidden="1" x14ac:dyDescent="0.55000000000000004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s="10">
        <f t="shared" si="104"/>
        <v>41346.042673611111</v>
      </c>
      <c r="L1686" t="b">
        <v>0</v>
      </c>
      <c r="M1686">
        <v>35</v>
      </c>
      <c r="N1686" t="b">
        <v>1</v>
      </c>
      <c r="O1686">
        <f t="shared" si="105"/>
        <v>101</v>
      </c>
      <c r="P1686" s="11">
        <f t="shared" si="107"/>
        <v>72.430000000000007</v>
      </c>
      <c r="Q1686" s="13" t="s">
        <v>8279</v>
      </c>
      <c r="R1686" s="11" t="s">
        <v>8280</v>
      </c>
      <c r="S1686" s="11">
        <f t="shared" si="106"/>
        <v>2013</v>
      </c>
    </row>
    <row r="1687" spans="1:19" ht="28.8" hidden="1" x14ac:dyDescent="0.55000000000000004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s="10">
        <f t="shared" si="104"/>
        <v>41962.596574074079</v>
      </c>
      <c r="L1687" t="b">
        <v>0</v>
      </c>
      <c r="M1687">
        <v>26</v>
      </c>
      <c r="N1687" t="b">
        <v>1</v>
      </c>
      <c r="O1687">
        <f t="shared" si="105"/>
        <v>101</v>
      </c>
      <c r="P1687" s="11">
        <f t="shared" si="107"/>
        <v>97.5</v>
      </c>
      <c r="Q1687" s="13" t="s">
        <v>8282</v>
      </c>
      <c r="R1687" s="11" t="s">
        <v>8303</v>
      </c>
      <c r="S1687" s="11">
        <f t="shared" si="106"/>
        <v>2014</v>
      </c>
    </row>
    <row r="1688" spans="1:19" ht="43.2" hidden="1" x14ac:dyDescent="0.55000000000000004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s="10">
        <f t="shared" si="104"/>
        <v>42431.500069444446</v>
      </c>
      <c r="L1688" t="b">
        <v>0</v>
      </c>
      <c r="M1688">
        <v>56</v>
      </c>
      <c r="N1688" t="b">
        <v>1</v>
      </c>
      <c r="O1688">
        <f t="shared" si="105"/>
        <v>106</v>
      </c>
      <c r="P1688" s="11">
        <f t="shared" si="107"/>
        <v>45.21</v>
      </c>
      <c r="Q1688" s="13" t="s">
        <v>8274</v>
      </c>
      <c r="R1688" s="11" t="s">
        <v>8314</v>
      </c>
      <c r="S1688" s="11">
        <f t="shared" si="106"/>
        <v>2016</v>
      </c>
    </row>
    <row r="1689" spans="1:19" ht="43.2" hidden="1" x14ac:dyDescent="0.55000000000000004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s="10">
        <f t="shared" si="104"/>
        <v>42805.032962962956</v>
      </c>
      <c r="L1689" t="b">
        <v>0</v>
      </c>
      <c r="M1689">
        <v>22</v>
      </c>
      <c r="N1689" t="b">
        <v>0</v>
      </c>
      <c r="O1689">
        <f t="shared" si="105"/>
        <v>20</v>
      </c>
      <c r="P1689" s="11">
        <f t="shared" si="107"/>
        <v>114.82</v>
      </c>
      <c r="Q1689" s="13" t="s">
        <v>8282</v>
      </c>
      <c r="R1689" s="11" t="s">
        <v>8304</v>
      </c>
      <c r="S1689" s="11">
        <f t="shared" si="106"/>
        <v>2017</v>
      </c>
    </row>
    <row r="1690" spans="1:19" ht="43.2" hidden="1" x14ac:dyDescent="0.55000000000000004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s="10">
        <f t="shared" si="104"/>
        <v>42513.045798611114</v>
      </c>
      <c r="L1690" t="b">
        <v>0</v>
      </c>
      <c r="M1690">
        <v>38</v>
      </c>
      <c r="N1690" t="b">
        <v>1</v>
      </c>
      <c r="O1690">
        <f t="shared" si="105"/>
        <v>101</v>
      </c>
      <c r="P1690" s="11">
        <f t="shared" si="107"/>
        <v>66.45</v>
      </c>
      <c r="Q1690" s="13" t="s">
        <v>8274</v>
      </c>
      <c r="R1690" s="11" t="s">
        <v>8275</v>
      </c>
      <c r="S1690" s="11">
        <f t="shared" si="106"/>
        <v>2016</v>
      </c>
    </row>
    <row r="1691" spans="1:19" ht="43.2" hidden="1" x14ac:dyDescent="0.55000000000000004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s="10">
        <f t="shared" si="104"/>
        <v>42171.758611111116</v>
      </c>
      <c r="L1691" t="b">
        <v>0</v>
      </c>
      <c r="M1691">
        <v>8</v>
      </c>
      <c r="N1691" t="b">
        <v>0</v>
      </c>
      <c r="O1691">
        <f t="shared" si="105"/>
        <v>17</v>
      </c>
      <c r="P1691" s="11">
        <f t="shared" si="107"/>
        <v>315.5</v>
      </c>
      <c r="Q1691" s="13" t="s">
        <v>8274</v>
      </c>
      <c r="R1691" s="11" t="s">
        <v>8275</v>
      </c>
      <c r="S1691" s="11">
        <f t="shared" si="106"/>
        <v>2015</v>
      </c>
    </row>
    <row r="1692" spans="1:19" ht="43.2" hidden="1" x14ac:dyDescent="0.55000000000000004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s="10">
        <f t="shared" si="104"/>
        <v>41901.542638888888</v>
      </c>
      <c r="L1692" t="b">
        <v>0</v>
      </c>
      <c r="M1692">
        <v>44</v>
      </c>
      <c r="N1692" t="b">
        <v>0</v>
      </c>
      <c r="O1692">
        <f t="shared" si="105"/>
        <v>36</v>
      </c>
      <c r="P1692" s="11">
        <f t="shared" si="107"/>
        <v>57.3</v>
      </c>
      <c r="Q1692" s="13" t="s">
        <v>8279</v>
      </c>
      <c r="R1692" s="11" t="s">
        <v>8281</v>
      </c>
      <c r="S1692" s="11">
        <f t="shared" si="106"/>
        <v>2014</v>
      </c>
    </row>
    <row r="1693" spans="1:19" ht="28.8" hidden="1" x14ac:dyDescent="0.55000000000000004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s="10">
        <f t="shared" si="104"/>
        <v>41989.819212962961</v>
      </c>
      <c r="L1693" t="b">
        <v>0</v>
      </c>
      <c r="M1693">
        <v>36</v>
      </c>
      <c r="N1693" t="b">
        <v>1</v>
      </c>
      <c r="O1693">
        <f t="shared" si="105"/>
        <v>105</v>
      </c>
      <c r="P1693" s="11">
        <f t="shared" si="107"/>
        <v>70.03</v>
      </c>
      <c r="Q1693" s="13" t="s">
        <v>8274</v>
      </c>
      <c r="R1693" s="11" t="s">
        <v>8316</v>
      </c>
      <c r="S1693" s="11">
        <f t="shared" si="106"/>
        <v>2014</v>
      </c>
    </row>
    <row r="1694" spans="1:19" ht="43.2" hidden="1" x14ac:dyDescent="0.55000000000000004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s="10">
        <f t="shared" si="104"/>
        <v>42144.041851851856</v>
      </c>
      <c r="L1694" t="b">
        <v>0</v>
      </c>
      <c r="M1694">
        <v>71</v>
      </c>
      <c r="N1694" t="b">
        <v>1</v>
      </c>
      <c r="O1694">
        <f t="shared" si="105"/>
        <v>101</v>
      </c>
      <c r="P1694" s="11">
        <f t="shared" si="107"/>
        <v>35.49</v>
      </c>
      <c r="Q1694" s="13" t="s">
        <v>8274</v>
      </c>
      <c r="R1694" s="11" t="s">
        <v>8275</v>
      </c>
      <c r="S1694" s="11">
        <f t="shared" si="106"/>
        <v>2015</v>
      </c>
    </row>
    <row r="1695" spans="1:19" ht="43.2" hidden="1" x14ac:dyDescent="0.55000000000000004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s="10">
        <f t="shared" si="104"/>
        <v>41897.602037037039</v>
      </c>
      <c r="L1695" t="b">
        <v>0</v>
      </c>
      <c r="M1695">
        <v>40</v>
      </c>
      <c r="N1695" t="b">
        <v>1</v>
      </c>
      <c r="O1695">
        <f t="shared" si="105"/>
        <v>101</v>
      </c>
      <c r="P1695" s="11">
        <f t="shared" si="107"/>
        <v>63</v>
      </c>
      <c r="Q1695" s="13" t="s">
        <v>8274</v>
      </c>
      <c r="R1695" s="11" t="s">
        <v>8275</v>
      </c>
      <c r="S1695" s="11">
        <f t="shared" si="106"/>
        <v>2014</v>
      </c>
    </row>
    <row r="1696" spans="1:19" ht="28.8" hidden="1" x14ac:dyDescent="0.55000000000000004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s="10">
        <f t="shared" si="104"/>
        <v>42431.302002314813</v>
      </c>
      <c r="L1696" t="b">
        <v>0</v>
      </c>
      <c r="M1696">
        <v>32</v>
      </c>
      <c r="N1696" t="b">
        <v>1</v>
      </c>
      <c r="O1696">
        <f t="shared" si="105"/>
        <v>126</v>
      </c>
      <c r="P1696" s="11">
        <f t="shared" si="107"/>
        <v>78.5</v>
      </c>
      <c r="Q1696" s="13" t="s">
        <v>8274</v>
      </c>
      <c r="R1696" s="11" t="s">
        <v>8275</v>
      </c>
      <c r="S1696" s="11">
        <f t="shared" si="106"/>
        <v>2016</v>
      </c>
    </row>
    <row r="1697" spans="1:19" ht="28.8" hidden="1" x14ac:dyDescent="0.55000000000000004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s="10">
        <f t="shared" si="104"/>
        <v>41555.873645833337</v>
      </c>
      <c r="L1697" t="b">
        <v>0</v>
      </c>
      <c r="M1697">
        <v>60</v>
      </c>
      <c r="N1697" t="b">
        <v>1</v>
      </c>
      <c r="O1697">
        <f t="shared" si="105"/>
        <v>100</v>
      </c>
      <c r="P1697" s="11">
        <f t="shared" si="107"/>
        <v>41.85</v>
      </c>
      <c r="Q1697" s="13" t="s">
        <v>8282</v>
      </c>
      <c r="R1697" s="11" t="s">
        <v>8283</v>
      </c>
      <c r="S1697" s="11">
        <f t="shared" si="106"/>
        <v>2013</v>
      </c>
    </row>
    <row r="1698" spans="1:19" ht="43.2" hidden="1" x14ac:dyDescent="0.55000000000000004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s="10">
        <f t="shared" si="104"/>
        <v>41304.962233796294</v>
      </c>
      <c r="L1698" t="b">
        <v>0</v>
      </c>
      <c r="M1698">
        <v>65</v>
      </c>
      <c r="N1698" t="b">
        <v>1</v>
      </c>
      <c r="O1698">
        <f t="shared" si="105"/>
        <v>125</v>
      </c>
      <c r="P1698" s="11">
        <f t="shared" si="107"/>
        <v>38.549999999999997</v>
      </c>
      <c r="Q1698" s="13" t="s">
        <v>8279</v>
      </c>
      <c r="R1698" s="11" t="s">
        <v>8280</v>
      </c>
      <c r="S1698" s="11">
        <f t="shared" si="106"/>
        <v>2013</v>
      </c>
    </row>
    <row r="1699" spans="1:19" ht="43.2" hidden="1" x14ac:dyDescent="0.55000000000000004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s="10">
        <f t="shared" si="104"/>
        <v>42502.868761574078</v>
      </c>
      <c r="L1699" t="b">
        <v>0</v>
      </c>
      <c r="M1699">
        <v>37</v>
      </c>
      <c r="N1699" t="b">
        <v>1</v>
      </c>
      <c r="O1699">
        <f t="shared" si="105"/>
        <v>125</v>
      </c>
      <c r="P1699" s="11">
        <f t="shared" si="107"/>
        <v>67.73</v>
      </c>
      <c r="Q1699" s="13" t="s">
        <v>8282</v>
      </c>
      <c r="R1699" s="11" t="s">
        <v>8283</v>
      </c>
      <c r="S1699" s="11">
        <f t="shared" si="106"/>
        <v>2016</v>
      </c>
    </row>
    <row r="1700" spans="1:19" ht="43.2" hidden="1" x14ac:dyDescent="0.55000000000000004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s="10">
        <f t="shared" si="104"/>
        <v>42031.631724537037</v>
      </c>
      <c r="L1700" t="b">
        <v>0</v>
      </c>
      <c r="M1700">
        <v>21</v>
      </c>
      <c r="N1700" t="b">
        <v>1</v>
      </c>
      <c r="O1700">
        <f t="shared" si="105"/>
        <v>125</v>
      </c>
      <c r="P1700" s="11">
        <f t="shared" si="107"/>
        <v>119.29</v>
      </c>
      <c r="Q1700" s="13" t="s">
        <v>8282</v>
      </c>
      <c r="R1700" s="11" t="s">
        <v>8283</v>
      </c>
      <c r="S1700" s="11">
        <f t="shared" si="106"/>
        <v>2015</v>
      </c>
    </row>
    <row r="1701" spans="1:19" ht="57.6" hidden="1" x14ac:dyDescent="0.55000000000000004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s="10">
        <f t="shared" si="104"/>
        <v>42502.250775462962</v>
      </c>
      <c r="L1701" t="b">
        <v>0</v>
      </c>
      <c r="M1701">
        <v>38</v>
      </c>
      <c r="N1701" t="b">
        <v>1</v>
      </c>
      <c r="O1701">
        <f t="shared" si="105"/>
        <v>100</v>
      </c>
      <c r="P1701" s="11">
        <f t="shared" si="107"/>
        <v>65.87</v>
      </c>
      <c r="Q1701" s="13" t="s">
        <v>8282</v>
      </c>
      <c r="R1701" s="11" t="s">
        <v>8283</v>
      </c>
      <c r="S1701" s="11">
        <f t="shared" si="106"/>
        <v>2016</v>
      </c>
    </row>
    <row r="1702" spans="1:19" ht="43.2" hidden="1" x14ac:dyDescent="0.55000000000000004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s="10">
        <f t="shared" si="104"/>
        <v>42221.79178240741</v>
      </c>
      <c r="L1702" t="b">
        <v>0</v>
      </c>
      <c r="M1702">
        <v>57</v>
      </c>
      <c r="N1702" t="b">
        <v>1</v>
      </c>
      <c r="O1702">
        <f t="shared" si="105"/>
        <v>100</v>
      </c>
      <c r="P1702" s="11">
        <f t="shared" si="107"/>
        <v>43.91</v>
      </c>
      <c r="Q1702" s="13" t="s">
        <v>8290</v>
      </c>
      <c r="R1702" s="11" t="s">
        <v>8308</v>
      </c>
      <c r="S1702" s="11">
        <f t="shared" si="106"/>
        <v>2015</v>
      </c>
    </row>
    <row r="1703" spans="1:19" ht="43.2" hidden="1" x14ac:dyDescent="0.55000000000000004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s="10">
        <f t="shared" si="104"/>
        <v>41893.028877314813</v>
      </c>
      <c r="L1703" t="b">
        <v>0</v>
      </c>
      <c r="M1703">
        <v>36</v>
      </c>
      <c r="N1703" t="b">
        <v>0</v>
      </c>
      <c r="O1703">
        <f t="shared" si="105"/>
        <v>15</v>
      </c>
      <c r="P1703" s="11">
        <f t="shared" si="107"/>
        <v>69.47</v>
      </c>
      <c r="Q1703" s="13" t="s">
        <v>8293</v>
      </c>
      <c r="R1703" s="11" t="s">
        <v>8294</v>
      </c>
      <c r="S1703" s="11">
        <f t="shared" si="106"/>
        <v>2014</v>
      </c>
    </row>
    <row r="1704" spans="1:19" ht="43.2" hidden="1" x14ac:dyDescent="0.55000000000000004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s="10">
        <f t="shared" si="104"/>
        <v>42664.809560185182</v>
      </c>
      <c r="L1704" t="b">
        <v>0</v>
      </c>
      <c r="M1704">
        <v>41</v>
      </c>
      <c r="N1704" t="b">
        <v>1</v>
      </c>
      <c r="O1704">
        <f t="shared" si="105"/>
        <v>100</v>
      </c>
      <c r="P1704" s="11">
        <f t="shared" si="107"/>
        <v>61</v>
      </c>
      <c r="Q1704" s="13" t="s">
        <v>8274</v>
      </c>
      <c r="R1704" s="11" t="s">
        <v>8275</v>
      </c>
      <c r="S1704" s="11">
        <f t="shared" si="106"/>
        <v>2016</v>
      </c>
    </row>
    <row r="1705" spans="1:19" ht="43.2" hidden="1" x14ac:dyDescent="0.55000000000000004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s="10">
        <f t="shared" si="104"/>
        <v>40516.087627314817</v>
      </c>
      <c r="L1705" t="b">
        <v>0</v>
      </c>
      <c r="M1705">
        <v>33</v>
      </c>
      <c r="N1705" t="b">
        <v>1</v>
      </c>
      <c r="O1705">
        <f t="shared" si="105"/>
        <v>167</v>
      </c>
      <c r="P1705" s="11">
        <f t="shared" si="107"/>
        <v>75.77</v>
      </c>
      <c r="Q1705" s="13" t="s">
        <v>8282</v>
      </c>
      <c r="R1705" s="11" t="s">
        <v>8283</v>
      </c>
      <c r="S1705" s="11">
        <f t="shared" si="106"/>
        <v>2010</v>
      </c>
    </row>
    <row r="1706" spans="1:19" ht="43.2" hidden="1" x14ac:dyDescent="0.55000000000000004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s="10">
        <f t="shared" si="104"/>
        <v>42675.057997685188</v>
      </c>
      <c r="L1706" t="b">
        <v>0</v>
      </c>
      <c r="M1706">
        <v>50</v>
      </c>
      <c r="N1706" t="b">
        <v>1</v>
      </c>
      <c r="O1706">
        <f t="shared" si="105"/>
        <v>100</v>
      </c>
      <c r="P1706" s="11">
        <f t="shared" si="107"/>
        <v>50</v>
      </c>
      <c r="Q1706" s="13" t="s">
        <v>8274</v>
      </c>
      <c r="R1706" s="11" t="s">
        <v>8275</v>
      </c>
      <c r="S1706" s="11">
        <f t="shared" si="106"/>
        <v>2016</v>
      </c>
    </row>
    <row r="1707" spans="1:19" ht="43.2" hidden="1" x14ac:dyDescent="0.55000000000000004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s="10">
        <f t="shared" si="104"/>
        <v>40758.733483796292</v>
      </c>
      <c r="L1707" t="b">
        <v>0</v>
      </c>
      <c r="M1707">
        <v>22</v>
      </c>
      <c r="N1707" t="b">
        <v>1</v>
      </c>
      <c r="O1707">
        <f t="shared" si="105"/>
        <v>100</v>
      </c>
      <c r="P1707" s="11">
        <f t="shared" si="107"/>
        <v>113.64</v>
      </c>
      <c r="Q1707" s="13" t="s">
        <v>8282</v>
      </c>
      <c r="R1707" s="11" t="s">
        <v>8286</v>
      </c>
      <c r="S1707" s="11">
        <f t="shared" si="106"/>
        <v>2011</v>
      </c>
    </row>
    <row r="1708" spans="1:19" ht="43.2" hidden="1" x14ac:dyDescent="0.55000000000000004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s="10">
        <f t="shared" si="104"/>
        <v>41373.102465277778</v>
      </c>
      <c r="L1708" t="b">
        <v>0</v>
      </c>
      <c r="M1708">
        <v>52</v>
      </c>
      <c r="N1708" t="b">
        <v>1</v>
      </c>
      <c r="O1708">
        <f t="shared" si="105"/>
        <v>100</v>
      </c>
      <c r="P1708" s="11">
        <f t="shared" si="107"/>
        <v>48.08</v>
      </c>
      <c r="Q1708" s="13" t="s">
        <v>8282</v>
      </c>
      <c r="R1708" s="11" t="s">
        <v>8286</v>
      </c>
      <c r="S1708" s="11">
        <f t="shared" si="106"/>
        <v>2013</v>
      </c>
    </row>
    <row r="1709" spans="1:19" ht="28.8" hidden="1" x14ac:dyDescent="0.55000000000000004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s="10">
        <f t="shared" si="104"/>
        <v>42311.750324074077</v>
      </c>
      <c r="L1709" t="b">
        <v>0</v>
      </c>
      <c r="M1709">
        <v>34</v>
      </c>
      <c r="N1709" t="b">
        <v>1</v>
      </c>
      <c r="O1709">
        <f t="shared" si="105"/>
        <v>100</v>
      </c>
      <c r="P1709" s="11">
        <f t="shared" si="107"/>
        <v>73.53</v>
      </c>
      <c r="Q1709" s="13" t="s">
        <v>8274</v>
      </c>
      <c r="R1709" s="11" t="s">
        <v>8275</v>
      </c>
      <c r="S1709" s="11">
        <f t="shared" si="106"/>
        <v>2015</v>
      </c>
    </row>
    <row r="1710" spans="1:19" ht="43.2" hidden="1" x14ac:dyDescent="0.55000000000000004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s="10">
        <f t="shared" si="104"/>
        <v>41856.010069444441</v>
      </c>
      <c r="L1710" t="b">
        <v>0</v>
      </c>
      <c r="M1710">
        <v>11</v>
      </c>
      <c r="N1710" t="b">
        <v>1</v>
      </c>
      <c r="O1710">
        <f t="shared" si="105"/>
        <v>100</v>
      </c>
      <c r="P1710" s="11">
        <f t="shared" si="107"/>
        <v>227.27</v>
      </c>
      <c r="Q1710" s="13" t="s">
        <v>8274</v>
      </c>
      <c r="R1710" s="11" t="s">
        <v>8275</v>
      </c>
      <c r="S1710" s="11">
        <f t="shared" si="106"/>
        <v>2014</v>
      </c>
    </row>
    <row r="1711" spans="1:19" ht="28.8" hidden="1" x14ac:dyDescent="0.55000000000000004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s="10">
        <f t="shared" si="104"/>
        <v>42040.831678240742</v>
      </c>
      <c r="L1711" t="b">
        <v>0</v>
      </c>
      <c r="M1711">
        <v>24</v>
      </c>
      <c r="N1711" t="b">
        <v>1</v>
      </c>
      <c r="O1711">
        <f t="shared" si="105"/>
        <v>100</v>
      </c>
      <c r="P1711" s="11">
        <f t="shared" si="107"/>
        <v>104.17</v>
      </c>
      <c r="Q1711" s="13" t="s">
        <v>8274</v>
      </c>
      <c r="R1711" s="11" t="s">
        <v>8275</v>
      </c>
      <c r="S1711" s="11">
        <f t="shared" si="106"/>
        <v>2015</v>
      </c>
    </row>
    <row r="1712" spans="1:19" ht="43.2" hidden="1" x14ac:dyDescent="0.55000000000000004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s="10">
        <f t="shared" si="104"/>
        <v>42087.792303240742</v>
      </c>
      <c r="L1712" t="b">
        <v>0</v>
      </c>
      <c r="M1712">
        <v>25</v>
      </c>
      <c r="N1712" t="b">
        <v>1</v>
      </c>
      <c r="O1712">
        <f t="shared" si="105"/>
        <v>100</v>
      </c>
      <c r="P1712" s="11">
        <f t="shared" si="107"/>
        <v>100</v>
      </c>
      <c r="Q1712" s="13" t="s">
        <v>8274</v>
      </c>
      <c r="R1712" s="11" t="s">
        <v>8316</v>
      </c>
      <c r="S1712" s="11">
        <f t="shared" si="106"/>
        <v>2015</v>
      </c>
    </row>
    <row r="1713" spans="1:19" ht="43.2" hidden="1" x14ac:dyDescent="0.55000000000000004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s="10">
        <f t="shared" si="104"/>
        <v>42144.231527777782</v>
      </c>
      <c r="L1713" t="b">
        <v>0</v>
      </c>
      <c r="M1713">
        <v>2</v>
      </c>
      <c r="N1713" t="b">
        <v>0</v>
      </c>
      <c r="O1713">
        <f t="shared" si="105"/>
        <v>31</v>
      </c>
      <c r="P1713" s="11">
        <f t="shared" si="107"/>
        <v>1250</v>
      </c>
      <c r="Q1713" s="13" t="s">
        <v>8274</v>
      </c>
      <c r="R1713" s="11" t="s">
        <v>8275</v>
      </c>
      <c r="S1713" s="11">
        <f t="shared" si="106"/>
        <v>2015</v>
      </c>
    </row>
    <row r="1714" spans="1:19" ht="43.2" hidden="1" x14ac:dyDescent="0.55000000000000004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s="10">
        <f t="shared" si="104"/>
        <v>41821.020601851851</v>
      </c>
      <c r="L1714" t="b">
        <v>1</v>
      </c>
      <c r="M1714">
        <v>60</v>
      </c>
      <c r="N1714" t="b">
        <v>0</v>
      </c>
      <c r="O1714">
        <f t="shared" si="105"/>
        <v>6</v>
      </c>
      <c r="P1714" s="11">
        <f t="shared" si="107"/>
        <v>41.58</v>
      </c>
      <c r="Q1714" s="13" t="s">
        <v>8276</v>
      </c>
      <c r="R1714" s="11" t="s">
        <v>8313</v>
      </c>
      <c r="S1714" s="11">
        <f t="shared" si="106"/>
        <v>2014</v>
      </c>
    </row>
    <row r="1715" spans="1:19" ht="43.2" hidden="1" x14ac:dyDescent="0.55000000000000004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s="10">
        <f t="shared" si="104"/>
        <v>42534.631481481483</v>
      </c>
      <c r="L1715" t="b">
        <v>0</v>
      </c>
      <c r="M1715">
        <v>10</v>
      </c>
      <c r="N1715" t="b">
        <v>0</v>
      </c>
      <c r="O1715">
        <f t="shared" si="105"/>
        <v>86</v>
      </c>
      <c r="P1715" s="11">
        <f t="shared" si="107"/>
        <v>248.5</v>
      </c>
      <c r="Q1715" s="13" t="s">
        <v>8274</v>
      </c>
      <c r="R1715" s="11" t="s">
        <v>8275</v>
      </c>
      <c r="S1715" s="11">
        <f t="shared" si="106"/>
        <v>2016</v>
      </c>
    </row>
    <row r="1716" spans="1:19" ht="43.2" hidden="1" x14ac:dyDescent="0.55000000000000004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s="10">
        <f t="shared" si="104"/>
        <v>42732.872986111113</v>
      </c>
      <c r="L1716" t="b">
        <v>0</v>
      </c>
      <c r="M1716">
        <v>16</v>
      </c>
      <c r="N1716" t="b">
        <v>0</v>
      </c>
      <c r="O1716">
        <f t="shared" si="105"/>
        <v>2</v>
      </c>
      <c r="P1716" s="11">
        <f t="shared" si="107"/>
        <v>155.25</v>
      </c>
      <c r="Q1716" s="13" t="s">
        <v>8276</v>
      </c>
      <c r="R1716" s="11" t="s">
        <v>8278</v>
      </c>
      <c r="S1716" s="11">
        <f t="shared" si="106"/>
        <v>2016</v>
      </c>
    </row>
    <row r="1717" spans="1:19" ht="28.8" hidden="1" x14ac:dyDescent="0.55000000000000004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s="10">
        <f t="shared" si="104"/>
        <v>42438.813449074078</v>
      </c>
      <c r="L1717" t="b">
        <v>0</v>
      </c>
      <c r="M1717">
        <v>52</v>
      </c>
      <c r="N1717" t="b">
        <v>0</v>
      </c>
      <c r="O1717">
        <f t="shared" si="105"/>
        <v>41</v>
      </c>
      <c r="P1717" s="11">
        <f t="shared" si="107"/>
        <v>47.77</v>
      </c>
      <c r="Q1717" s="13" t="s">
        <v>8279</v>
      </c>
      <c r="R1717" s="11" t="s">
        <v>8301</v>
      </c>
      <c r="S1717" s="11">
        <f t="shared" si="106"/>
        <v>2016</v>
      </c>
    </row>
    <row r="1718" spans="1:19" ht="43.2" hidden="1" x14ac:dyDescent="0.55000000000000004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s="10">
        <f t="shared" si="104"/>
        <v>41876.718935185185</v>
      </c>
      <c r="L1718" t="b">
        <v>0</v>
      </c>
      <c r="M1718">
        <v>31</v>
      </c>
      <c r="N1718" t="b">
        <v>0</v>
      </c>
      <c r="O1718">
        <f t="shared" si="105"/>
        <v>42</v>
      </c>
      <c r="P1718" s="11">
        <f t="shared" si="107"/>
        <v>79.87</v>
      </c>
      <c r="Q1718" s="13" t="s">
        <v>8274</v>
      </c>
      <c r="R1718" s="11" t="s">
        <v>8314</v>
      </c>
      <c r="S1718" s="11">
        <f t="shared" si="106"/>
        <v>2014</v>
      </c>
    </row>
    <row r="1719" spans="1:19" ht="28.8" hidden="1" x14ac:dyDescent="0.55000000000000004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s="10">
        <f t="shared" si="104"/>
        <v>42579.634733796294</v>
      </c>
      <c r="L1719" t="b">
        <v>0</v>
      </c>
      <c r="M1719">
        <v>34</v>
      </c>
      <c r="N1719" t="b">
        <v>0</v>
      </c>
      <c r="O1719">
        <f t="shared" si="105"/>
        <v>12</v>
      </c>
      <c r="P1719" s="11">
        <f t="shared" si="107"/>
        <v>72.59</v>
      </c>
      <c r="Q1719" s="13" t="s">
        <v>8276</v>
      </c>
      <c r="R1719" s="11" t="s">
        <v>8278</v>
      </c>
      <c r="S1719" s="11">
        <f t="shared" si="106"/>
        <v>2016</v>
      </c>
    </row>
    <row r="1720" spans="1:19" ht="43.2" hidden="1" x14ac:dyDescent="0.55000000000000004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s="10">
        <f t="shared" si="104"/>
        <v>41127.812303240738</v>
      </c>
      <c r="L1720" t="b">
        <v>0</v>
      </c>
      <c r="M1720">
        <v>76</v>
      </c>
      <c r="N1720" t="b">
        <v>1</v>
      </c>
      <c r="O1720">
        <f t="shared" si="105"/>
        <v>123</v>
      </c>
      <c r="P1720" s="11">
        <f t="shared" si="107"/>
        <v>32.32</v>
      </c>
      <c r="Q1720" s="13" t="s">
        <v>8282</v>
      </c>
      <c r="R1720" s="11" t="s">
        <v>8287</v>
      </c>
      <c r="S1720" s="11">
        <f t="shared" si="106"/>
        <v>2012</v>
      </c>
    </row>
    <row r="1721" spans="1:19" ht="43.2" hidden="1" x14ac:dyDescent="0.55000000000000004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s="10">
        <f t="shared" si="104"/>
        <v>42680.47555555556</v>
      </c>
      <c r="L1721" t="b">
        <v>0</v>
      </c>
      <c r="M1721">
        <v>103</v>
      </c>
      <c r="N1721" t="b">
        <v>1</v>
      </c>
      <c r="O1721">
        <f t="shared" si="105"/>
        <v>111</v>
      </c>
      <c r="P1721" s="11">
        <f t="shared" si="107"/>
        <v>23.8</v>
      </c>
      <c r="Q1721" s="13" t="s">
        <v>8295</v>
      </c>
      <c r="R1721" s="11" t="s">
        <v>8296</v>
      </c>
      <c r="S1721" s="11">
        <f t="shared" si="106"/>
        <v>2016</v>
      </c>
    </row>
    <row r="1722" spans="1:19" ht="43.2" hidden="1" x14ac:dyDescent="0.55000000000000004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s="10">
        <f t="shared" si="104"/>
        <v>40304.20003472222</v>
      </c>
      <c r="L1722" t="b">
        <v>0</v>
      </c>
      <c r="M1722">
        <v>17</v>
      </c>
      <c r="N1722" t="b">
        <v>0</v>
      </c>
      <c r="O1722">
        <f t="shared" si="105"/>
        <v>41</v>
      </c>
      <c r="P1722" s="11">
        <f t="shared" si="107"/>
        <v>143.82</v>
      </c>
      <c r="Q1722" s="13" t="s">
        <v>8282</v>
      </c>
      <c r="R1722" s="11" t="s">
        <v>8286</v>
      </c>
      <c r="S1722" s="11">
        <f t="shared" si="106"/>
        <v>2010</v>
      </c>
    </row>
    <row r="1723" spans="1:19" ht="72" hidden="1" x14ac:dyDescent="0.55000000000000004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s="10">
        <f t="shared" si="104"/>
        <v>42775.51494212963</v>
      </c>
      <c r="L1723" t="b">
        <v>0</v>
      </c>
      <c r="M1723">
        <v>72</v>
      </c>
      <c r="N1723" t="b">
        <v>1</v>
      </c>
      <c r="O1723">
        <f t="shared" si="105"/>
        <v>121</v>
      </c>
      <c r="P1723" s="11">
        <f t="shared" si="107"/>
        <v>33.67</v>
      </c>
      <c r="Q1723" s="13" t="s">
        <v>8274</v>
      </c>
      <c r="R1723" s="11" t="s">
        <v>8275</v>
      </c>
      <c r="S1723" s="11">
        <f t="shared" si="106"/>
        <v>2017</v>
      </c>
    </row>
    <row r="1724" spans="1:19" ht="28.8" hidden="1" x14ac:dyDescent="0.55000000000000004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s="10">
        <f t="shared" si="104"/>
        <v>41037.892465277779</v>
      </c>
      <c r="L1724" t="b">
        <v>0</v>
      </c>
      <c r="M1724">
        <v>50</v>
      </c>
      <c r="N1724" t="b">
        <v>1</v>
      </c>
      <c r="O1724">
        <f t="shared" si="105"/>
        <v>121</v>
      </c>
      <c r="P1724" s="11">
        <f t="shared" si="107"/>
        <v>48.24</v>
      </c>
      <c r="Q1724" s="13" t="s">
        <v>8282</v>
      </c>
      <c r="R1724" s="11" t="s">
        <v>8286</v>
      </c>
      <c r="S1724" s="11">
        <f t="shared" si="106"/>
        <v>2012</v>
      </c>
    </row>
    <row r="1725" spans="1:19" ht="43.2" hidden="1" x14ac:dyDescent="0.55000000000000004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s="10">
        <f t="shared" si="104"/>
        <v>42282.768414351856</v>
      </c>
      <c r="L1725" t="b">
        <v>0</v>
      </c>
      <c r="M1725">
        <v>59</v>
      </c>
      <c r="N1725" t="b">
        <v>1</v>
      </c>
      <c r="O1725">
        <f t="shared" si="105"/>
        <v>121</v>
      </c>
      <c r="P1725" s="11">
        <f t="shared" si="107"/>
        <v>40.85</v>
      </c>
      <c r="Q1725" s="13" t="s">
        <v>8274</v>
      </c>
      <c r="R1725" s="11" t="s">
        <v>8275</v>
      </c>
      <c r="S1725" s="11">
        <f t="shared" si="106"/>
        <v>2015</v>
      </c>
    </row>
    <row r="1726" spans="1:19" ht="43.2" hidden="1" x14ac:dyDescent="0.55000000000000004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s="10">
        <f t="shared" si="104"/>
        <v>41774.599930555552</v>
      </c>
      <c r="L1726" t="b">
        <v>1</v>
      </c>
      <c r="M1726">
        <v>17</v>
      </c>
      <c r="N1726" t="b">
        <v>1</v>
      </c>
      <c r="O1726">
        <f t="shared" si="105"/>
        <v>120</v>
      </c>
      <c r="P1726" s="11">
        <f t="shared" si="107"/>
        <v>141.47</v>
      </c>
      <c r="Q1726" s="13" t="s">
        <v>8282</v>
      </c>
      <c r="R1726" s="11" t="s">
        <v>8283</v>
      </c>
      <c r="S1726" s="11">
        <f t="shared" si="106"/>
        <v>2014</v>
      </c>
    </row>
    <row r="1727" spans="1:19" ht="43.2" hidden="1" x14ac:dyDescent="0.55000000000000004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s="10">
        <f t="shared" si="104"/>
        <v>42494.683634259258</v>
      </c>
      <c r="L1727" t="b">
        <v>0</v>
      </c>
      <c r="M1727">
        <v>23</v>
      </c>
      <c r="N1727" t="b">
        <v>1</v>
      </c>
      <c r="O1727">
        <f t="shared" si="105"/>
        <v>120</v>
      </c>
      <c r="P1727" s="11">
        <f t="shared" si="107"/>
        <v>104.57</v>
      </c>
      <c r="Q1727" s="13" t="s">
        <v>8274</v>
      </c>
      <c r="R1727" s="11" t="s">
        <v>8275</v>
      </c>
      <c r="S1727" s="11">
        <f t="shared" si="106"/>
        <v>2016</v>
      </c>
    </row>
    <row r="1728" spans="1:19" ht="43.2" hidden="1" x14ac:dyDescent="0.55000000000000004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s="10">
        <f t="shared" si="104"/>
        <v>41842.607592592591</v>
      </c>
      <c r="L1728" t="b">
        <v>0</v>
      </c>
      <c r="M1728">
        <v>54</v>
      </c>
      <c r="N1728" t="b">
        <v>1</v>
      </c>
      <c r="O1728">
        <f t="shared" si="105"/>
        <v>120</v>
      </c>
      <c r="P1728" s="11">
        <f t="shared" si="107"/>
        <v>44.54</v>
      </c>
      <c r="Q1728" s="13" t="s">
        <v>8274</v>
      </c>
      <c r="R1728" s="11" t="s">
        <v>8275</v>
      </c>
      <c r="S1728" s="11">
        <f t="shared" si="106"/>
        <v>2014</v>
      </c>
    </row>
    <row r="1729" spans="1:19" hidden="1" x14ac:dyDescent="0.55000000000000004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s="10">
        <f t="shared" si="104"/>
        <v>42780.942476851851</v>
      </c>
      <c r="L1729" t="b">
        <v>0</v>
      </c>
      <c r="M1729">
        <v>14</v>
      </c>
      <c r="N1729" t="b">
        <v>0</v>
      </c>
      <c r="O1729">
        <f t="shared" si="105"/>
        <v>100</v>
      </c>
      <c r="P1729" s="11">
        <f t="shared" si="107"/>
        <v>171.43</v>
      </c>
      <c r="Q1729" s="13" t="s">
        <v>8282</v>
      </c>
      <c r="R1729" s="11" t="s">
        <v>8304</v>
      </c>
      <c r="S1729" s="11">
        <f t="shared" si="106"/>
        <v>2017</v>
      </c>
    </row>
    <row r="1730" spans="1:19" ht="43.2" hidden="1" x14ac:dyDescent="0.55000000000000004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s="10">
        <f t="shared" ref="K1730:K1793" si="108">(((J1730/60)/60)/24)+DATE(1970,1,1)</f>
        <v>42661.442060185189</v>
      </c>
      <c r="L1730" t="b">
        <v>0</v>
      </c>
      <c r="M1730">
        <v>14</v>
      </c>
      <c r="N1730" t="b">
        <v>1</v>
      </c>
      <c r="O1730">
        <f t="shared" ref="O1730:O1793" si="109">ROUND(E1730/D1730*100,0)</f>
        <v>100</v>
      </c>
      <c r="P1730" s="11">
        <f t="shared" si="107"/>
        <v>171.43</v>
      </c>
      <c r="Q1730" s="13" t="s">
        <v>8274</v>
      </c>
      <c r="R1730" s="11" t="s">
        <v>8275</v>
      </c>
      <c r="S1730" s="11">
        <f t="shared" ref="S1730:S1793" si="110">YEAR(K1730)</f>
        <v>2016</v>
      </c>
    </row>
    <row r="1731" spans="1:19" ht="28.8" hidden="1" x14ac:dyDescent="0.55000000000000004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s="10">
        <f t="shared" si="108"/>
        <v>41080.960243055553</v>
      </c>
      <c r="L1731" t="b">
        <v>0</v>
      </c>
      <c r="M1731">
        <v>96</v>
      </c>
      <c r="N1731" t="b">
        <v>1</v>
      </c>
      <c r="O1731">
        <f t="shared" si="109"/>
        <v>160</v>
      </c>
      <c r="P1731" s="11">
        <f t="shared" ref="P1731:P1794" si="111">IFERROR(ROUND(E1731/M1731,2),0)</f>
        <v>25</v>
      </c>
      <c r="Q1731" s="13" t="s">
        <v>8282</v>
      </c>
      <c r="R1731" s="11" t="s">
        <v>8283</v>
      </c>
      <c r="S1731" s="11">
        <f t="shared" si="110"/>
        <v>2012</v>
      </c>
    </row>
    <row r="1732" spans="1:19" ht="43.2" hidden="1" x14ac:dyDescent="0.55000000000000004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s="10">
        <f t="shared" si="108"/>
        <v>42788.151238425926</v>
      </c>
      <c r="L1732" t="b">
        <v>0</v>
      </c>
      <c r="M1732">
        <v>15</v>
      </c>
      <c r="N1732" t="b">
        <v>0</v>
      </c>
      <c r="O1732">
        <f t="shared" si="109"/>
        <v>48</v>
      </c>
      <c r="P1732" s="11">
        <f t="shared" si="111"/>
        <v>159.33000000000001</v>
      </c>
      <c r="Q1732" s="13" t="s">
        <v>8282</v>
      </c>
      <c r="R1732" s="11" t="s">
        <v>8304</v>
      </c>
      <c r="S1732" s="11">
        <f t="shared" si="110"/>
        <v>2017</v>
      </c>
    </row>
    <row r="1733" spans="1:19" ht="43.2" hidden="1" x14ac:dyDescent="0.55000000000000004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s="10">
        <f t="shared" si="108"/>
        <v>42484.551550925928</v>
      </c>
      <c r="L1733" t="b">
        <v>0</v>
      </c>
      <c r="M1733">
        <v>22</v>
      </c>
      <c r="N1733" t="b">
        <v>1</v>
      </c>
      <c r="O1733">
        <f t="shared" si="109"/>
        <v>119</v>
      </c>
      <c r="P1733" s="11">
        <f t="shared" si="111"/>
        <v>108.59</v>
      </c>
      <c r="Q1733" s="13" t="s">
        <v>8274</v>
      </c>
      <c r="R1733" s="11" t="s">
        <v>8275</v>
      </c>
      <c r="S1733" s="11">
        <f t="shared" si="110"/>
        <v>2016</v>
      </c>
    </row>
    <row r="1734" spans="1:19" ht="43.2" hidden="1" x14ac:dyDescent="0.55000000000000004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s="10">
        <f t="shared" si="108"/>
        <v>41208.010196759256</v>
      </c>
      <c r="L1734" t="b">
        <v>0</v>
      </c>
      <c r="M1734">
        <v>41</v>
      </c>
      <c r="N1734" t="b">
        <v>1</v>
      </c>
      <c r="O1734">
        <f t="shared" si="109"/>
        <v>108</v>
      </c>
      <c r="P1734" s="11">
        <f t="shared" si="111"/>
        <v>58.17</v>
      </c>
      <c r="Q1734" s="13" t="s">
        <v>8267</v>
      </c>
      <c r="R1734" s="11" t="s">
        <v>8269</v>
      </c>
      <c r="S1734" s="11">
        <f t="shared" si="110"/>
        <v>2012</v>
      </c>
    </row>
    <row r="1735" spans="1:19" ht="28.8" hidden="1" x14ac:dyDescent="0.55000000000000004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s="10">
        <f t="shared" si="108"/>
        <v>42539.849768518514</v>
      </c>
      <c r="L1735" t="b">
        <v>0</v>
      </c>
      <c r="M1735">
        <v>26</v>
      </c>
      <c r="N1735" t="b">
        <v>1</v>
      </c>
      <c r="O1735">
        <f t="shared" si="109"/>
        <v>119</v>
      </c>
      <c r="P1735" s="11">
        <f t="shared" si="111"/>
        <v>91.23</v>
      </c>
      <c r="Q1735" s="13" t="s">
        <v>8267</v>
      </c>
      <c r="R1735" s="11" t="s">
        <v>8269</v>
      </c>
      <c r="S1735" s="11">
        <f t="shared" si="110"/>
        <v>2016</v>
      </c>
    </row>
    <row r="1736" spans="1:19" ht="43.2" hidden="1" x14ac:dyDescent="0.55000000000000004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s="10">
        <f t="shared" si="108"/>
        <v>42097.778946759259</v>
      </c>
      <c r="L1736" t="b">
        <v>0</v>
      </c>
      <c r="M1736">
        <v>23</v>
      </c>
      <c r="N1736" t="b">
        <v>1</v>
      </c>
      <c r="O1736">
        <f t="shared" si="109"/>
        <v>119</v>
      </c>
      <c r="P1736" s="11">
        <f t="shared" si="111"/>
        <v>103.04</v>
      </c>
      <c r="Q1736" s="13" t="s">
        <v>8267</v>
      </c>
      <c r="R1736" s="11" t="s">
        <v>8268</v>
      </c>
      <c r="S1736" s="11">
        <f t="shared" si="110"/>
        <v>2015</v>
      </c>
    </row>
    <row r="1737" spans="1:19" ht="43.2" hidden="1" x14ac:dyDescent="0.55000000000000004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s="10">
        <f t="shared" si="108"/>
        <v>41996.832395833335</v>
      </c>
      <c r="L1737" t="b">
        <v>0</v>
      </c>
      <c r="M1737">
        <v>15</v>
      </c>
      <c r="N1737" t="b">
        <v>1</v>
      </c>
      <c r="O1737">
        <f t="shared" si="109"/>
        <v>158</v>
      </c>
      <c r="P1737" s="11">
        <f t="shared" si="111"/>
        <v>158</v>
      </c>
      <c r="Q1737" s="13" t="s">
        <v>8274</v>
      </c>
      <c r="R1737" s="11" t="s">
        <v>8314</v>
      </c>
      <c r="S1737" s="11">
        <f t="shared" si="110"/>
        <v>2014</v>
      </c>
    </row>
    <row r="1738" spans="1:19" ht="43.2" hidden="1" x14ac:dyDescent="0.55000000000000004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s="10">
        <f t="shared" si="108"/>
        <v>42103.016585648147</v>
      </c>
      <c r="L1738" t="b">
        <v>0</v>
      </c>
      <c r="M1738">
        <v>39</v>
      </c>
      <c r="N1738" t="b">
        <v>0</v>
      </c>
      <c r="O1738">
        <f t="shared" si="109"/>
        <v>32</v>
      </c>
      <c r="P1738" s="11">
        <f t="shared" si="111"/>
        <v>60.67</v>
      </c>
      <c r="Q1738" s="13" t="s">
        <v>8274</v>
      </c>
      <c r="R1738" s="11" t="s">
        <v>8275</v>
      </c>
      <c r="S1738" s="11">
        <f t="shared" si="110"/>
        <v>2015</v>
      </c>
    </row>
    <row r="1739" spans="1:19" ht="43.2" hidden="1" x14ac:dyDescent="0.55000000000000004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s="10">
        <f t="shared" si="108"/>
        <v>42485.724768518514</v>
      </c>
      <c r="L1739" t="b">
        <v>0</v>
      </c>
      <c r="M1739">
        <v>60</v>
      </c>
      <c r="N1739" t="b">
        <v>1</v>
      </c>
      <c r="O1739">
        <f t="shared" si="109"/>
        <v>107</v>
      </c>
      <c r="P1739" s="11">
        <f t="shared" si="111"/>
        <v>39.380000000000003</v>
      </c>
      <c r="Q1739" s="13" t="s">
        <v>8267</v>
      </c>
      <c r="R1739" s="11" t="s">
        <v>8269</v>
      </c>
      <c r="S1739" s="11">
        <f t="shared" si="110"/>
        <v>2016</v>
      </c>
    </row>
    <row r="1740" spans="1:19" ht="28.8" hidden="1" x14ac:dyDescent="0.55000000000000004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s="10">
        <f t="shared" si="108"/>
        <v>41891.665324074071</v>
      </c>
      <c r="L1740" t="b">
        <v>1</v>
      </c>
      <c r="M1740">
        <v>57</v>
      </c>
      <c r="N1740" t="b">
        <v>1</v>
      </c>
      <c r="O1740">
        <f t="shared" si="109"/>
        <v>131</v>
      </c>
      <c r="P1740" s="11">
        <f t="shared" si="111"/>
        <v>41.42</v>
      </c>
      <c r="Q1740" s="13" t="s">
        <v>8274</v>
      </c>
      <c r="R1740" s="11" t="s">
        <v>8275</v>
      </c>
      <c r="S1740" s="11">
        <f t="shared" si="110"/>
        <v>2014</v>
      </c>
    </row>
    <row r="1741" spans="1:19" ht="43.2" hidden="1" x14ac:dyDescent="0.55000000000000004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s="10">
        <f t="shared" si="108"/>
        <v>41887.784062500003</v>
      </c>
      <c r="L1741" t="b">
        <v>0</v>
      </c>
      <c r="M1741">
        <v>32</v>
      </c>
      <c r="N1741" t="b">
        <v>0</v>
      </c>
      <c r="O1741">
        <f t="shared" si="109"/>
        <v>9</v>
      </c>
      <c r="P1741" s="11">
        <f t="shared" si="111"/>
        <v>73.760000000000005</v>
      </c>
      <c r="Q1741" s="13" t="s">
        <v>8282</v>
      </c>
      <c r="R1741" s="11" t="s">
        <v>8286</v>
      </c>
      <c r="S1741" s="11">
        <f t="shared" si="110"/>
        <v>2014</v>
      </c>
    </row>
    <row r="1742" spans="1:19" ht="28.8" hidden="1" x14ac:dyDescent="0.55000000000000004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s="10">
        <f t="shared" si="108"/>
        <v>42403.971851851849</v>
      </c>
      <c r="L1742" t="b">
        <v>0</v>
      </c>
      <c r="M1742">
        <v>40</v>
      </c>
      <c r="N1742" t="b">
        <v>0</v>
      </c>
      <c r="O1742">
        <f t="shared" si="109"/>
        <v>20</v>
      </c>
      <c r="P1742" s="11">
        <f t="shared" si="111"/>
        <v>58.95</v>
      </c>
      <c r="Q1742" s="13" t="s">
        <v>8274</v>
      </c>
      <c r="R1742" s="11" t="s">
        <v>8316</v>
      </c>
      <c r="S1742" s="11">
        <f t="shared" si="110"/>
        <v>2016</v>
      </c>
    </row>
    <row r="1743" spans="1:19" ht="43.2" hidden="1" x14ac:dyDescent="0.55000000000000004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s="10">
        <f t="shared" si="108"/>
        <v>42321.660509259258</v>
      </c>
      <c r="L1743" t="b">
        <v>1</v>
      </c>
      <c r="M1743">
        <v>37</v>
      </c>
      <c r="N1743" t="b">
        <v>0</v>
      </c>
      <c r="O1743">
        <f t="shared" si="109"/>
        <v>14</v>
      </c>
      <c r="P1743" s="11">
        <f t="shared" si="111"/>
        <v>63.65</v>
      </c>
      <c r="Q1743" s="13" t="s">
        <v>8295</v>
      </c>
      <c r="R1743" s="11" t="s">
        <v>8296</v>
      </c>
      <c r="S1743" s="11">
        <f t="shared" si="110"/>
        <v>2015</v>
      </c>
    </row>
    <row r="1744" spans="1:19" ht="43.2" hidden="1" x14ac:dyDescent="0.55000000000000004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s="10">
        <f t="shared" si="108"/>
        <v>41270.21497685185</v>
      </c>
      <c r="L1744" t="b">
        <v>0</v>
      </c>
      <c r="M1744">
        <v>44</v>
      </c>
      <c r="N1744" t="b">
        <v>1</v>
      </c>
      <c r="O1744">
        <f t="shared" si="109"/>
        <v>107</v>
      </c>
      <c r="P1744" s="11">
        <f t="shared" si="111"/>
        <v>53.52</v>
      </c>
      <c r="Q1744" s="13" t="s">
        <v>8282</v>
      </c>
      <c r="R1744" s="11" t="s">
        <v>8286</v>
      </c>
      <c r="S1744" s="11">
        <f t="shared" si="110"/>
        <v>2012</v>
      </c>
    </row>
    <row r="1745" spans="1:19" ht="43.2" hidden="1" x14ac:dyDescent="0.55000000000000004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s="10">
        <f t="shared" si="108"/>
        <v>41806.669317129628</v>
      </c>
      <c r="L1745" t="b">
        <v>0</v>
      </c>
      <c r="M1745">
        <v>21</v>
      </c>
      <c r="N1745" t="b">
        <v>1</v>
      </c>
      <c r="O1745">
        <f t="shared" si="109"/>
        <v>131</v>
      </c>
      <c r="P1745" s="11">
        <f t="shared" si="111"/>
        <v>112.14</v>
      </c>
      <c r="Q1745" s="13" t="s">
        <v>8274</v>
      </c>
      <c r="R1745" s="11" t="s">
        <v>8316</v>
      </c>
      <c r="S1745" s="11">
        <f t="shared" si="110"/>
        <v>2014</v>
      </c>
    </row>
    <row r="1746" spans="1:19" ht="43.2" hidden="1" x14ac:dyDescent="0.55000000000000004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s="10">
        <f t="shared" si="108"/>
        <v>41005.45784722222</v>
      </c>
      <c r="L1746" t="b">
        <v>0</v>
      </c>
      <c r="M1746">
        <v>40</v>
      </c>
      <c r="N1746" t="b">
        <v>1</v>
      </c>
      <c r="O1746">
        <f t="shared" si="109"/>
        <v>117</v>
      </c>
      <c r="P1746" s="11">
        <f t="shared" si="111"/>
        <v>58.63</v>
      </c>
      <c r="Q1746" s="13" t="s">
        <v>8282</v>
      </c>
      <c r="R1746" s="11" t="s">
        <v>8283</v>
      </c>
      <c r="S1746" s="11">
        <f t="shared" si="110"/>
        <v>2012</v>
      </c>
    </row>
    <row r="1747" spans="1:19" ht="43.2" hidden="1" x14ac:dyDescent="0.55000000000000004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s="10">
        <f t="shared" si="108"/>
        <v>40838.043391203704</v>
      </c>
      <c r="L1747" t="b">
        <v>1</v>
      </c>
      <c r="M1747">
        <v>31</v>
      </c>
      <c r="N1747" t="b">
        <v>1</v>
      </c>
      <c r="O1747">
        <f t="shared" si="109"/>
        <v>117</v>
      </c>
      <c r="P1747" s="11">
        <f t="shared" si="111"/>
        <v>75.48</v>
      </c>
      <c r="Q1747" s="13" t="s">
        <v>8282</v>
      </c>
      <c r="R1747" s="11" t="s">
        <v>8283</v>
      </c>
      <c r="S1747" s="11">
        <f t="shared" si="110"/>
        <v>2011</v>
      </c>
    </row>
    <row r="1748" spans="1:19" ht="43.2" hidden="1" x14ac:dyDescent="0.55000000000000004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s="10">
        <f t="shared" si="108"/>
        <v>41205.707048611112</v>
      </c>
      <c r="L1748" t="b">
        <v>0</v>
      </c>
      <c r="M1748">
        <v>38</v>
      </c>
      <c r="N1748" t="b">
        <v>1</v>
      </c>
      <c r="O1748">
        <f t="shared" si="109"/>
        <v>117</v>
      </c>
      <c r="P1748" s="11">
        <f t="shared" si="111"/>
        <v>61.58</v>
      </c>
      <c r="Q1748" s="13" t="s">
        <v>8282</v>
      </c>
      <c r="R1748" s="11" t="s">
        <v>8283</v>
      </c>
      <c r="S1748" s="11">
        <f t="shared" si="110"/>
        <v>2012</v>
      </c>
    </row>
    <row r="1749" spans="1:19" ht="28.8" hidden="1" x14ac:dyDescent="0.55000000000000004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s="10">
        <f t="shared" si="108"/>
        <v>42034.639768518522</v>
      </c>
      <c r="L1749" t="b">
        <v>0</v>
      </c>
      <c r="M1749">
        <v>28</v>
      </c>
      <c r="N1749" t="b">
        <v>0</v>
      </c>
      <c r="O1749">
        <f t="shared" si="109"/>
        <v>42</v>
      </c>
      <c r="P1749" s="11">
        <f t="shared" si="111"/>
        <v>83.43</v>
      </c>
      <c r="Q1749" s="13" t="s">
        <v>8295</v>
      </c>
      <c r="R1749" s="11" t="s">
        <v>8307</v>
      </c>
      <c r="S1749" s="11">
        <f t="shared" si="110"/>
        <v>2015</v>
      </c>
    </row>
    <row r="1750" spans="1:19" ht="43.2" hidden="1" x14ac:dyDescent="0.55000000000000004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s="10">
        <f t="shared" si="108"/>
        <v>42050.019641203704</v>
      </c>
      <c r="L1750" t="b">
        <v>0</v>
      </c>
      <c r="M1750">
        <v>56</v>
      </c>
      <c r="N1750" t="b">
        <v>1</v>
      </c>
      <c r="O1750">
        <f t="shared" si="109"/>
        <v>117</v>
      </c>
      <c r="P1750" s="11">
        <f t="shared" si="111"/>
        <v>41.7</v>
      </c>
      <c r="Q1750" s="13" t="s">
        <v>8274</v>
      </c>
      <c r="R1750" s="11" t="s">
        <v>8316</v>
      </c>
      <c r="S1750" s="11">
        <f t="shared" si="110"/>
        <v>2015</v>
      </c>
    </row>
    <row r="1751" spans="1:19" ht="43.2" hidden="1" x14ac:dyDescent="0.55000000000000004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s="10">
        <f t="shared" si="108"/>
        <v>41113.199155092596</v>
      </c>
      <c r="L1751" t="b">
        <v>0</v>
      </c>
      <c r="M1751">
        <v>60</v>
      </c>
      <c r="N1751" t="b">
        <v>1</v>
      </c>
      <c r="O1751">
        <f t="shared" si="109"/>
        <v>156</v>
      </c>
      <c r="P1751" s="11">
        <f t="shared" si="111"/>
        <v>38.880000000000003</v>
      </c>
      <c r="Q1751" s="13" t="s">
        <v>8282</v>
      </c>
      <c r="R1751" s="11" t="s">
        <v>8311</v>
      </c>
      <c r="S1751" s="11">
        <f t="shared" si="110"/>
        <v>2012</v>
      </c>
    </row>
    <row r="1752" spans="1:19" ht="43.2" hidden="1" x14ac:dyDescent="0.55000000000000004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s="10">
        <f t="shared" si="108"/>
        <v>41550.867673611108</v>
      </c>
      <c r="L1752" t="b">
        <v>1</v>
      </c>
      <c r="M1752">
        <v>67</v>
      </c>
      <c r="N1752" t="b">
        <v>1</v>
      </c>
      <c r="O1752">
        <f t="shared" si="109"/>
        <v>106</v>
      </c>
      <c r="P1752" s="11">
        <f t="shared" si="111"/>
        <v>34.79</v>
      </c>
      <c r="Q1752" s="13" t="s">
        <v>8274</v>
      </c>
      <c r="R1752" s="11" t="s">
        <v>8275</v>
      </c>
      <c r="S1752" s="11">
        <f t="shared" si="110"/>
        <v>2013</v>
      </c>
    </row>
    <row r="1753" spans="1:19" ht="43.2" hidden="1" x14ac:dyDescent="0.55000000000000004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s="10">
        <f t="shared" si="108"/>
        <v>41075.583379629628</v>
      </c>
      <c r="L1753" t="b">
        <v>0</v>
      </c>
      <c r="M1753">
        <v>20</v>
      </c>
      <c r="N1753" t="b">
        <v>1</v>
      </c>
      <c r="O1753">
        <f t="shared" si="109"/>
        <v>116</v>
      </c>
      <c r="P1753" s="11">
        <f t="shared" si="111"/>
        <v>116.25</v>
      </c>
      <c r="Q1753" s="13" t="s">
        <v>8267</v>
      </c>
      <c r="R1753" s="11" t="s">
        <v>8269</v>
      </c>
      <c r="S1753" s="11">
        <f t="shared" si="110"/>
        <v>2012</v>
      </c>
    </row>
    <row r="1754" spans="1:19" hidden="1" x14ac:dyDescent="0.55000000000000004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s="10">
        <f t="shared" si="108"/>
        <v>41341.111400462964</v>
      </c>
      <c r="L1754" t="b">
        <v>0</v>
      </c>
      <c r="M1754">
        <v>75</v>
      </c>
      <c r="N1754" t="b">
        <v>1</v>
      </c>
      <c r="O1754">
        <f t="shared" si="109"/>
        <v>116</v>
      </c>
      <c r="P1754" s="11">
        <f t="shared" si="111"/>
        <v>31</v>
      </c>
      <c r="Q1754" s="13" t="s">
        <v>8282</v>
      </c>
      <c r="R1754" s="11" t="s">
        <v>8286</v>
      </c>
      <c r="S1754" s="11">
        <f t="shared" si="110"/>
        <v>2013</v>
      </c>
    </row>
    <row r="1755" spans="1:19" ht="43.2" hidden="1" x14ac:dyDescent="0.55000000000000004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s="10">
        <f t="shared" si="108"/>
        <v>42382.244409722218</v>
      </c>
      <c r="L1755" t="b">
        <v>0</v>
      </c>
      <c r="M1755">
        <v>29</v>
      </c>
      <c r="N1755" t="b">
        <v>1</v>
      </c>
      <c r="O1755">
        <f t="shared" si="109"/>
        <v>116</v>
      </c>
      <c r="P1755" s="11">
        <f t="shared" si="111"/>
        <v>80.03</v>
      </c>
      <c r="Q1755" s="13" t="s">
        <v>8274</v>
      </c>
      <c r="R1755" s="11" t="s">
        <v>8275</v>
      </c>
      <c r="S1755" s="11">
        <f t="shared" si="110"/>
        <v>2016</v>
      </c>
    </row>
    <row r="1756" spans="1:19" ht="43.2" hidden="1" x14ac:dyDescent="0.55000000000000004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s="10">
        <f t="shared" si="108"/>
        <v>42388.523020833338</v>
      </c>
      <c r="L1756" t="b">
        <v>0</v>
      </c>
      <c r="M1756">
        <v>114</v>
      </c>
      <c r="N1756" t="b">
        <v>0</v>
      </c>
      <c r="O1756">
        <f t="shared" si="109"/>
        <v>46</v>
      </c>
      <c r="P1756" s="11">
        <f t="shared" si="111"/>
        <v>20.34</v>
      </c>
      <c r="Q1756" s="13" t="s">
        <v>8276</v>
      </c>
      <c r="R1756" s="11" t="s">
        <v>8278</v>
      </c>
      <c r="S1756" s="11">
        <f t="shared" si="110"/>
        <v>2016</v>
      </c>
    </row>
    <row r="1757" spans="1:19" ht="43.2" hidden="1" x14ac:dyDescent="0.55000000000000004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s="10">
        <f t="shared" si="108"/>
        <v>41590.255868055552</v>
      </c>
      <c r="L1757" t="b">
        <v>0</v>
      </c>
      <c r="M1757">
        <v>64</v>
      </c>
      <c r="N1757" t="b">
        <v>1</v>
      </c>
      <c r="O1757">
        <f t="shared" si="109"/>
        <v>116</v>
      </c>
      <c r="P1757" s="11">
        <f t="shared" si="111"/>
        <v>36.11</v>
      </c>
      <c r="Q1757" s="13" t="s">
        <v>8282</v>
      </c>
      <c r="R1757" s="11" t="s">
        <v>8286</v>
      </c>
      <c r="S1757" s="11">
        <f t="shared" si="110"/>
        <v>2013</v>
      </c>
    </row>
    <row r="1758" spans="1:19" ht="43.2" hidden="1" x14ac:dyDescent="0.55000000000000004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s="10">
        <f t="shared" si="108"/>
        <v>41960.119085648148</v>
      </c>
      <c r="L1758" t="b">
        <v>0</v>
      </c>
      <c r="M1758">
        <v>45</v>
      </c>
      <c r="N1758" t="b">
        <v>1</v>
      </c>
      <c r="O1758">
        <f t="shared" si="109"/>
        <v>110</v>
      </c>
      <c r="P1758" s="11">
        <f t="shared" si="111"/>
        <v>51.22</v>
      </c>
      <c r="Q1758" s="13" t="s">
        <v>8274</v>
      </c>
      <c r="R1758" s="11" t="s">
        <v>8275</v>
      </c>
      <c r="S1758" s="11">
        <f t="shared" si="110"/>
        <v>2014</v>
      </c>
    </row>
    <row r="1759" spans="1:19" ht="43.2" hidden="1" x14ac:dyDescent="0.55000000000000004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s="10">
        <f t="shared" si="108"/>
        <v>40923.729953703703</v>
      </c>
      <c r="L1759" t="b">
        <v>1</v>
      </c>
      <c r="M1759">
        <v>29</v>
      </c>
      <c r="N1759" t="b">
        <v>1</v>
      </c>
      <c r="O1759">
        <f t="shared" si="109"/>
        <v>115</v>
      </c>
      <c r="P1759" s="11">
        <f t="shared" si="111"/>
        <v>79.31</v>
      </c>
      <c r="Q1759" s="13" t="s">
        <v>8274</v>
      </c>
      <c r="R1759" s="11" t="s">
        <v>8275</v>
      </c>
      <c r="S1759" s="11">
        <f t="shared" si="110"/>
        <v>2012</v>
      </c>
    </row>
    <row r="1760" spans="1:19" ht="43.2" hidden="1" x14ac:dyDescent="0.55000000000000004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s="10">
        <f t="shared" si="108"/>
        <v>42697.010520833333</v>
      </c>
      <c r="L1760" t="b">
        <v>0</v>
      </c>
      <c r="M1760">
        <v>6</v>
      </c>
      <c r="N1760" t="b">
        <v>0</v>
      </c>
      <c r="O1760">
        <f t="shared" si="109"/>
        <v>7</v>
      </c>
      <c r="P1760" s="11">
        <f t="shared" si="111"/>
        <v>383.33</v>
      </c>
      <c r="Q1760" s="13" t="s">
        <v>8274</v>
      </c>
      <c r="R1760" s="11" t="s">
        <v>8275</v>
      </c>
      <c r="S1760" s="11">
        <f t="shared" si="110"/>
        <v>2016</v>
      </c>
    </row>
    <row r="1761" spans="1:19" ht="28.8" hidden="1" x14ac:dyDescent="0.55000000000000004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s="10">
        <f t="shared" si="108"/>
        <v>42752.647777777776</v>
      </c>
      <c r="L1761" t="b">
        <v>0</v>
      </c>
      <c r="M1761">
        <v>197</v>
      </c>
      <c r="N1761" t="b">
        <v>1</v>
      </c>
      <c r="O1761">
        <f t="shared" si="109"/>
        <v>460</v>
      </c>
      <c r="P1761" s="11">
        <f t="shared" si="111"/>
        <v>11.67</v>
      </c>
      <c r="Q1761" s="13" t="s">
        <v>8290</v>
      </c>
      <c r="R1761" s="11" t="s">
        <v>8308</v>
      </c>
      <c r="S1761" s="11">
        <f t="shared" si="110"/>
        <v>2017</v>
      </c>
    </row>
    <row r="1762" spans="1:19" ht="28.8" hidden="1" x14ac:dyDescent="0.55000000000000004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s="10">
        <f t="shared" si="108"/>
        <v>42111.646724537044</v>
      </c>
      <c r="L1762" t="b">
        <v>1</v>
      </c>
      <c r="M1762">
        <v>74</v>
      </c>
      <c r="N1762" t="b">
        <v>1</v>
      </c>
      <c r="O1762">
        <f t="shared" si="109"/>
        <v>115</v>
      </c>
      <c r="P1762" s="11">
        <f t="shared" si="111"/>
        <v>31.05</v>
      </c>
      <c r="Q1762" s="13" t="s">
        <v>8282</v>
      </c>
      <c r="R1762" s="11" t="s">
        <v>8287</v>
      </c>
      <c r="S1762" s="11">
        <f t="shared" si="110"/>
        <v>2015</v>
      </c>
    </row>
    <row r="1763" spans="1:19" ht="43.2" hidden="1" x14ac:dyDescent="0.55000000000000004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s="10">
        <f t="shared" si="108"/>
        <v>42721.220520833333</v>
      </c>
      <c r="L1763" t="b">
        <v>0</v>
      </c>
      <c r="M1763">
        <v>14</v>
      </c>
      <c r="N1763" t="b">
        <v>0</v>
      </c>
      <c r="O1763">
        <f t="shared" si="109"/>
        <v>46</v>
      </c>
      <c r="P1763" s="11">
        <f t="shared" si="111"/>
        <v>164</v>
      </c>
      <c r="Q1763" s="13" t="s">
        <v>8276</v>
      </c>
      <c r="R1763" s="11" t="s">
        <v>8278</v>
      </c>
      <c r="S1763" s="11">
        <f t="shared" si="110"/>
        <v>2016</v>
      </c>
    </row>
    <row r="1764" spans="1:19" ht="43.2" hidden="1" x14ac:dyDescent="0.55000000000000004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s="10">
        <f t="shared" si="108"/>
        <v>41799.524259259262</v>
      </c>
      <c r="L1764" t="b">
        <v>0</v>
      </c>
      <c r="M1764">
        <v>35</v>
      </c>
      <c r="N1764" t="b">
        <v>0</v>
      </c>
      <c r="O1764">
        <f t="shared" si="109"/>
        <v>23</v>
      </c>
      <c r="P1764" s="11">
        <f t="shared" si="111"/>
        <v>65.459999999999994</v>
      </c>
      <c r="Q1764" s="13" t="s">
        <v>8279</v>
      </c>
      <c r="R1764" s="11" t="s">
        <v>8301</v>
      </c>
      <c r="S1764" s="11">
        <f t="shared" si="110"/>
        <v>2014</v>
      </c>
    </row>
    <row r="1765" spans="1:19" ht="43.2" hidden="1" x14ac:dyDescent="0.55000000000000004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s="10">
        <f t="shared" si="108"/>
        <v>41786.959745370368</v>
      </c>
      <c r="L1765" t="b">
        <v>0</v>
      </c>
      <c r="M1765">
        <v>40</v>
      </c>
      <c r="N1765" t="b">
        <v>0</v>
      </c>
      <c r="O1765">
        <f t="shared" si="109"/>
        <v>15</v>
      </c>
      <c r="P1765" s="11">
        <f t="shared" si="111"/>
        <v>57.25</v>
      </c>
      <c r="Q1765" s="13" t="s">
        <v>8274</v>
      </c>
      <c r="R1765" s="11" t="s">
        <v>8275</v>
      </c>
      <c r="S1765" s="11">
        <f t="shared" si="110"/>
        <v>2014</v>
      </c>
    </row>
    <row r="1766" spans="1:19" ht="43.2" hidden="1" x14ac:dyDescent="0.55000000000000004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s="10">
        <f t="shared" si="108"/>
        <v>41976.331979166673</v>
      </c>
      <c r="L1766" t="b">
        <v>0</v>
      </c>
      <c r="M1766">
        <v>26</v>
      </c>
      <c r="N1766" t="b">
        <v>1</v>
      </c>
      <c r="O1766">
        <f t="shared" si="109"/>
        <v>114</v>
      </c>
      <c r="P1766" s="11">
        <f t="shared" si="111"/>
        <v>87.96</v>
      </c>
      <c r="Q1766" s="13" t="s">
        <v>8274</v>
      </c>
      <c r="R1766" s="11" t="s">
        <v>8275</v>
      </c>
      <c r="S1766" s="11">
        <f t="shared" si="110"/>
        <v>2014</v>
      </c>
    </row>
    <row r="1767" spans="1:19" ht="28.8" hidden="1" x14ac:dyDescent="0.55000000000000004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s="10">
        <f t="shared" si="108"/>
        <v>41824.658379629633</v>
      </c>
      <c r="L1767" t="b">
        <v>1</v>
      </c>
      <c r="M1767">
        <v>39</v>
      </c>
      <c r="N1767" t="b">
        <v>0</v>
      </c>
      <c r="O1767">
        <f t="shared" si="109"/>
        <v>46</v>
      </c>
      <c r="P1767" s="11">
        <f t="shared" si="111"/>
        <v>58.62</v>
      </c>
      <c r="Q1767" s="13" t="s">
        <v>8295</v>
      </c>
      <c r="R1767" s="11" t="s">
        <v>8296</v>
      </c>
      <c r="S1767" s="11">
        <f t="shared" si="110"/>
        <v>2014</v>
      </c>
    </row>
    <row r="1768" spans="1:19" ht="43.2" hidden="1" x14ac:dyDescent="0.55000000000000004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s="10">
        <f t="shared" si="108"/>
        <v>41863.433495370373</v>
      </c>
      <c r="L1768" t="b">
        <v>0</v>
      </c>
      <c r="M1768">
        <v>56</v>
      </c>
      <c r="N1768" t="b">
        <v>1</v>
      </c>
      <c r="O1768">
        <f t="shared" si="109"/>
        <v>152</v>
      </c>
      <c r="P1768" s="11">
        <f t="shared" si="111"/>
        <v>40.75</v>
      </c>
      <c r="Q1768" s="13" t="s">
        <v>8282</v>
      </c>
      <c r="R1768" s="11" t="s">
        <v>8283</v>
      </c>
      <c r="S1768" s="11">
        <f t="shared" si="110"/>
        <v>2014</v>
      </c>
    </row>
    <row r="1769" spans="1:19" ht="43.2" hidden="1" x14ac:dyDescent="0.55000000000000004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s="10">
        <f t="shared" si="108"/>
        <v>42692.256550925929</v>
      </c>
      <c r="L1769" t="b">
        <v>0</v>
      </c>
      <c r="M1769">
        <v>62</v>
      </c>
      <c r="N1769" t="b">
        <v>1</v>
      </c>
      <c r="O1769">
        <f t="shared" si="109"/>
        <v>114</v>
      </c>
      <c r="P1769" s="11">
        <f t="shared" si="111"/>
        <v>36.770000000000003</v>
      </c>
      <c r="Q1769" s="13" t="s">
        <v>8276</v>
      </c>
      <c r="R1769" s="11" t="s">
        <v>8312</v>
      </c>
      <c r="S1769" s="11">
        <f t="shared" si="110"/>
        <v>2016</v>
      </c>
    </row>
    <row r="1770" spans="1:19" ht="43.2" hidden="1" x14ac:dyDescent="0.55000000000000004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s="10">
        <f t="shared" si="108"/>
        <v>41612.912187499998</v>
      </c>
      <c r="L1770" t="b">
        <v>0</v>
      </c>
      <c r="M1770">
        <v>64</v>
      </c>
      <c r="N1770" t="b">
        <v>1</v>
      </c>
      <c r="O1770">
        <f t="shared" si="109"/>
        <v>114</v>
      </c>
      <c r="P1770" s="11">
        <f t="shared" si="111"/>
        <v>35.47</v>
      </c>
      <c r="Q1770" s="13" t="s">
        <v>8267</v>
      </c>
      <c r="R1770" s="11" t="s">
        <v>8269</v>
      </c>
      <c r="S1770" s="11">
        <f t="shared" si="110"/>
        <v>2013</v>
      </c>
    </row>
    <row r="1771" spans="1:19" ht="43.2" hidden="1" x14ac:dyDescent="0.55000000000000004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s="10">
        <f t="shared" si="108"/>
        <v>40892.149467592593</v>
      </c>
      <c r="L1771" t="b">
        <v>0</v>
      </c>
      <c r="M1771">
        <v>44</v>
      </c>
      <c r="N1771" t="b">
        <v>1</v>
      </c>
      <c r="O1771">
        <f t="shared" si="109"/>
        <v>113</v>
      </c>
      <c r="P1771" s="11">
        <f t="shared" si="111"/>
        <v>51.48</v>
      </c>
      <c r="Q1771" s="13" t="s">
        <v>8282</v>
      </c>
      <c r="R1771" s="11" t="s">
        <v>8286</v>
      </c>
      <c r="S1771" s="11">
        <f t="shared" si="110"/>
        <v>2011</v>
      </c>
    </row>
    <row r="1772" spans="1:19" ht="43.2" hidden="1" x14ac:dyDescent="0.55000000000000004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s="10">
        <f t="shared" si="108"/>
        <v>42053.916921296302</v>
      </c>
      <c r="L1772" t="b">
        <v>0</v>
      </c>
      <c r="M1772">
        <v>57</v>
      </c>
      <c r="N1772" t="b">
        <v>1</v>
      </c>
      <c r="O1772">
        <f t="shared" si="109"/>
        <v>113</v>
      </c>
      <c r="P1772" s="11">
        <f t="shared" si="111"/>
        <v>39.6</v>
      </c>
      <c r="Q1772" s="13" t="s">
        <v>8274</v>
      </c>
      <c r="R1772" s="11" t="s">
        <v>8275</v>
      </c>
      <c r="S1772" s="11">
        <f t="shared" si="110"/>
        <v>2015</v>
      </c>
    </row>
    <row r="1773" spans="1:19" ht="43.2" hidden="1" x14ac:dyDescent="0.55000000000000004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s="10">
        <f t="shared" si="108"/>
        <v>42734.787986111114</v>
      </c>
      <c r="L1773" t="b">
        <v>0</v>
      </c>
      <c r="M1773">
        <v>28</v>
      </c>
      <c r="N1773" t="b">
        <v>0</v>
      </c>
      <c r="O1773">
        <f t="shared" si="109"/>
        <v>15</v>
      </c>
      <c r="P1773" s="11">
        <f t="shared" si="111"/>
        <v>80.319999999999993</v>
      </c>
      <c r="Q1773" s="13" t="s">
        <v>8276</v>
      </c>
      <c r="R1773" s="11" t="s">
        <v>8278</v>
      </c>
      <c r="S1773" s="11">
        <f t="shared" si="110"/>
        <v>2016</v>
      </c>
    </row>
    <row r="1774" spans="1:19" ht="28.8" hidden="1" x14ac:dyDescent="0.55000000000000004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s="10">
        <f t="shared" si="108"/>
        <v>41789.080370370371</v>
      </c>
      <c r="L1774" t="b">
        <v>1</v>
      </c>
      <c r="M1774">
        <v>71</v>
      </c>
      <c r="N1774" t="b">
        <v>1</v>
      </c>
      <c r="O1774">
        <f t="shared" si="109"/>
        <v>112</v>
      </c>
      <c r="P1774" s="11">
        <f t="shared" si="111"/>
        <v>31.62</v>
      </c>
      <c r="Q1774" s="13" t="s">
        <v>8274</v>
      </c>
      <c r="R1774" s="11" t="s">
        <v>8275</v>
      </c>
      <c r="S1774" s="11">
        <f t="shared" si="110"/>
        <v>2014</v>
      </c>
    </row>
    <row r="1775" spans="1:19" ht="43.2" hidden="1" x14ac:dyDescent="0.55000000000000004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s="10">
        <f t="shared" si="108"/>
        <v>40997.271493055552</v>
      </c>
      <c r="L1775" t="b">
        <v>0</v>
      </c>
      <c r="M1775">
        <v>32</v>
      </c>
      <c r="N1775" t="b">
        <v>1</v>
      </c>
      <c r="O1775">
        <f t="shared" si="109"/>
        <v>124</v>
      </c>
      <c r="P1775" s="11">
        <f t="shared" si="111"/>
        <v>69.72</v>
      </c>
      <c r="Q1775" s="13" t="s">
        <v>8267</v>
      </c>
      <c r="R1775" s="11" t="s">
        <v>8269</v>
      </c>
      <c r="S1775" s="11">
        <f t="shared" si="110"/>
        <v>2012</v>
      </c>
    </row>
    <row r="1776" spans="1:19" ht="43.2" hidden="1" x14ac:dyDescent="0.55000000000000004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s="10">
        <f t="shared" si="108"/>
        <v>40695.795370370368</v>
      </c>
      <c r="L1776" t="b">
        <v>0</v>
      </c>
      <c r="M1776">
        <v>51</v>
      </c>
      <c r="N1776" t="b">
        <v>1</v>
      </c>
      <c r="O1776">
        <f t="shared" si="109"/>
        <v>112</v>
      </c>
      <c r="P1776" s="11">
        <f t="shared" si="111"/>
        <v>43.73</v>
      </c>
      <c r="Q1776" s="13" t="s">
        <v>8282</v>
      </c>
      <c r="R1776" s="11" t="s">
        <v>8283</v>
      </c>
      <c r="S1776" s="11">
        <f t="shared" si="110"/>
        <v>2011</v>
      </c>
    </row>
    <row r="1777" spans="1:19" ht="43.2" hidden="1" x14ac:dyDescent="0.55000000000000004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s="10">
        <f t="shared" si="108"/>
        <v>42236.159918981488</v>
      </c>
      <c r="L1777" t="b">
        <v>0</v>
      </c>
      <c r="M1777">
        <v>12</v>
      </c>
      <c r="N1777" t="b">
        <v>0</v>
      </c>
      <c r="O1777">
        <f t="shared" si="109"/>
        <v>45</v>
      </c>
      <c r="P1777" s="11">
        <f t="shared" si="111"/>
        <v>185.83</v>
      </c>
      <c r="Q1777" s="13" t="s">
        <v>8267</v>
      </c>
      <c r="R1777" s="11" t="s">
        <v>8271</v>
      </c>
      <c r="S1777" s="11">
        <f t="shared" si="110"/>
        <v>2015</v>
      </c>
    </row>
    <row r="1778" spans="1:19" ht="43.2" hidden="1" x14ac:dyDescent="0.55000000000000004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s="10">
        <f t="shared" si="108"/>
        <v>40987.773715277777</v>
      </c>
      <c r="L1778" t="b">
        <v>0</v>
      </c>
      <c r="M1778">
        <v>35</v>
      </c>
      <c r="N1778" t="b">
        <v>1</v>
      </c>
      <c r="O1778">
        <f t="shared" si="109"/>
        <v>148</v>
      </c>
      <c r="P1778" s="11">
        <f t="shared" si="111"/>
        <v>63.49</v>
      </c>
      <c r="Q1778" s="13" t="s">
        <v>8282</v>
      </c>
      <c r="R1778" s="11" t="s">
        <v>8283</v>
      </c>
      <c r="S1778" s="11">
        <f t="shared" si="110"/>
        <v>2012</v>
      </c>
    </row>
    <row r="1779" spans="1:19" ht="43.2" hidden="1" x14ac:dyDescent="0.55000000000000004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s="10">
        <f t="shared" si="108"/>
        <v>42248.90042824074</v>
      </c>
      <c r="L1779" t="b">
        <v>0</v>
      </c>
      <c r="M1779">
        <v>43</v>
      </c>
      <c r="N1779" t="b">
        <v>1</v>
      </c>
      <c r="O1779">
        <f t="shared" si="109"/>
        <v>111</v>
      </c>
      <c r="P1779" s="11">
        <f t="shared" si="111"/>
        <v>51.67</v>
      </c>
      <c r="Q1779" s="13" t="s">
        <v>8282</v>
      </c>
      <c r="R1779" s="11" t="s">
        <v>8286</v>
      </c>
      <c r="S1779" s="11">
        <f t="shared" si="110"/>
        <v>2015</v>
      </c>
    </row>
    <row r="1780" spans="1:19" ht="43.2" hidden="1" x14ac:dyDescent="0.55000000000000004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s="10">
        <f t="shared" si="108"/>
        <v>42499.629849537043</v>
      </c>
      <c r="L1780" t="b">
        <v>0</v>
      </c>
      <c r="M1780">
        <v>20</v>
      </c>
      <c r="N1780" t="b">
        <v>1</v>
      </c>
      <c r="O1780">
        <f t="shared" si="109"/>
        <v>111</v>
      </c>
      <c r="P1780" s="11">
        <f t="shared" si="111"/>
        <v>110.75</v>
      </c>
      <c r="Q1780" s="13" t="s">
        <v>8274</v>
      </c>
      <c r="R1780" s="11" t="s">
        <v>8275</v>
      </c>
      <c r="S1780" s="11">
        <f t="shared" si="110"/>
        <v>2016</v>
      </c>
    </row>
    <row r="1781" spans="1:19" ht="43.2" hidden="1" x14ac:dyDescent="0.55000000000000004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s="10">
        <f t="shared" si="108"/>
        <v>42489.619525462964</v>
      </c>
      <c r="L1781" t="b">
        <v>0</v>
      </c>
      <c r="M1781">
        <v>15</v>
      </c>
      <c r="N1781" t="b">
        <v>1</v>
      </c>
      <c r="O1781">
        <f t="shared" si="109"/>
        <v>126</v>
      </c>
      <c r="P1781" s="11">
        <f t="shared" si="111"/>
        <v>147.33000000000001</v>
      </c>
      <c r="Q1781" s="13" t="s">
        <v>8274</v>
      </c>
      <c r="R1781" s="11" t="s">
        <v>8275</v>
      </c>
      <c r="S1781" s="11">
        <f t="shared" si="110"/>
        <v>2016</v>
      </c>
    </row>
    <row r="1782" spans="1:19" ht="43.2" hidden="1" x14ac:dyDescent="0.55000000000000004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s="10">
        <f t="shared" si="108"/>
        <v>41808.649583333332</v>
      </c>
      <c r="L1782" t="b">
        <v>0</v>
      </c>
      <c r="M1782">
        <v>20</v>
      </c>
      <c r="N1782" t="b">
        <v>1</v>
      </c>
      <c r="O1782">
        <f t="shared" si="109"/>
        <v>100</v>
      </c>
      <c r="P1782" s="11">
        <f t="shared" si="111"/>
        <v>110.5</v>
      </c>
      <c r="Q1782" s="13" t="s">
        <v>8274</v>
      </c>
      <c r="R1782" s="11" t="s">
        <v>8275</v>
      </c>
      <c r="S1782" s="11">
        <f t="shared" si="110"/>
        <v>2014</v>
      </c>
    </row>
    <row r="1783" spans="1:19" ht="43.2" hidden="1" x14ac:dyDescent="0.55000000000000004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s="10">
        <f t="shared" si="108"/>
        <v>41833.450266203705</v>
      </c>
      <c r="L1783" t="b">
        <v>0</v>
      </c>
      <c r="M1783">
        <v>83</v>
      </c>
      <c r="N1783" t="b">
        <v>1</v>
      </c>
      <c r="O1783">
        <f t="shared" si="109"/>
        <v>110</v>
      </c>
      <c r="P1783" s="11">
        <f t="shared" si="111"/>
        <v>26.55</v>
      </c>
      <c r="Q1783" s="13" t="s">
        <v>8282</v>
      </c>
      <c r="R1783" s="11" t="s">
        <v>8303</v>
      </c>
      <c r="S1783" s="11">
        <f t="shared" si="110"/>
        <v>2014</v>
      </c>
    </row>
    <row r="1784" spans="1:19" ht="43.2" hidden="1" x14ac:dyDescent="0.55000000000000004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s="10">
        <f t="shared" si="108"/>
        <v>41786.761354166665</v>
      </c>
      <c r="L1784" t="b">
        <v>0</v>
      </c>
      <c r="M1784">
        <v>30</v>
      </c>
      <c r="N1784" t="b">
        <v>1</v>
      </c>
      <c r="O1784">
        <f t="shared" si="109"/>
        <v>110</v>
      </c>
      <c r="P1784" s="11">
        <f t="shared" si="111"/>
        <v>73.400000000000006</v>
      </c>
      <c r="Q1784" s="13" t="s">
        <v>8274</v>
      </c>
      <c r="R1784" s="11" t="s">
        <v>8275</v>
      </c>
      <c r="S1784" s="11">
        <f t="shared" si="110"/>
        <v>2014</v>
      </c>
    </row>
    <row r="1785" spans="1:19" hidden="1" x14ac:dyDescent="0.55000000000000004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s="10">
        <f t="shared" si="108"/>
        <v>42570.91133101852</v>
      </c>
      <c r="L1785" t="b">
        <v>0</v>
      </c>
      <c r="M1785">
        <v>10</v>
      </c>
      <c r="N1785" t="b">
        <v>0</v>
      </c>
      <c r="O1785">
        <f t="shared" si="109"/>
        <v>6</v>
      </c>
      <c r="P1785" s="11">
        <f t="shared" si="111"/>
        <v>220</v>
      </c>
      <c r="Q1785" s="13" t="s">
        <v>8267</v>
      </c>
      <c r="R1785" s="11" t="s">
        <v>8271</v>
      </c>
      <c r="S1785" s="11">
        <f t="shared" si="110"/>
        <v>2016</v>
      </c>
    </row>
    <row r="1786" spans="1:19" ht="43.2" hidden="1" x14ac:dyDescent="0.55000000000000004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s="10">
        <f t="shared" si="108"/>
        <v>41754.745243055557</v>
      </c>
      <c r="L1786" t="b">
        <v>1</v>
      </c>
      <c r="M1786">
        <v>71</v>
      </c>
      <c r="N1786" t="b">
        <v>1</v>
      </c>
      <c r="O1786">
        <f t="shared" si="109"/>
        <v>137</v>
      </c>
      <c r="P1786" s="11">
        <f t="shared" si="111"/>
        <v>30.96</v>
      </c>
      <c r="Q1786" s="13" t="s">
        <v>8279</v>
      </c>
      <c r="R1786" s="11" t="s">
        <v>8299</v>
      </c>
      <c r="S1786" s="11">
        <f t="shared" si="110"/>
        <v>2014</v>
      </c>
    </row>
    <row r="1787" spans="1:19" ht="28.8" hidden="1" x14ac:dyDescent="0.55000000000000004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s="10">
        <f t="shared" si="108"/>
        <v>41788.919722222221</v>
      </c>
      <c r="L1787" t="b">
        <v>0</v>
      </c>
      <c r="M1787">
        <v>16</v>
      </c>
      <c r="N1787" t="b">
        <v>0</v>
      </c>
      <c r="O1787">
        <f t="shared" si="109"/>
        <v>34</v>
      </c>
      <c r="P1787" s="11">
        <f t="shared" si="111"/>
        <v>137.25</v>
      </c>
      <c r="Q1787" s="13" t="s">
        <v>8282</v>
      </c>
      <c r="R1787" s="11" t="s">
        <v>8304</v>
      </c>
      <c r="S1787" s="11">
        <f t="shared" si="110"/>
        <v>2014</v>
      </c>
    </row>
    <row r="1788" spans="1:19" ht="43.2" hidden="1" x14ac:dyDescent="0.55000000000000004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s="10">
        <f t="shared" si="108"/>
        <v>40570.025810185187</v>
      </c>
      <c r="L1788" t="b">
        <v>0</v>
      </c>
      <c r="M1788">
        <v>47</v>
      </c>
      <c r="N1788" t="b">
        <v>1</v>
      </c>
      <c r="O1788">
        <f t="shared" si="109"/>
        <v>220</v>
      </c>
      <c r="P1788" s="11">
        <f t="shared" si="111"/>
        <v>46.7</v>
      </c>
      <c r="Q1788" s="13" t="s">
        <v>8267</v>
      </c>
      <c r="R1788" s="11" t="s">
        <v>8269</v>
      </c>
      <c r="S1788" s="11">
        <f t="shared" si="110"/>
        <v>2011</v>
      </c>
    </row>
    <row r="1789" spans="1:19" ht="43.2" hidden="1" x14ac:dyDescent="0.55000000000000004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s="10">
        <f t="shared" si="108"/>
        <v>42380.581180555557</v>
      </c>
      <c r="L1789" t="b">
        <v>0</v>
      </c>
      <c r="M1789">
        <v>42</v>
      </c>
      <c r="N1789" t="b">
        <v>1</v>
      </c>
      <c r="O1789">
        <f t="shared" si="109"/>
        <v>110</v>
      </c>
      <c r="P1789" s="11">
        <f t="shared" si="111"/>
        <v>52.21</v>
      </c>
      <c r="Q1789" s="13" t="s">
        <v>8274</v>
      </c>
      <c r="R1789" s="11" t="s">
        <v>8275</v>
      </c>
      <c r="S1789" s="11">
        <f t="shared" si="110"/>
        <v>2016</v>
      </c>
    </row>
    <row r="1790" spans="1:19" ht="43.2" hidden="1" x14ac:dyDescent="0.55000000000000004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s="10">
        <f t="shared" si="108"/>
        <v>42241.85974537037</v>
      </c>
      <c r="L1790" t="b">
        <v>0</v>
      </c>
      <c r="M1790">
        <v>50</v>
      </c>
      <c r="N1790" t="b">
        <v>1</v>
      </c>
      <c r="O1790">
        <f t="shared" si="109"/>
        <v>110</v>
      </c>
      <c r="P1790" s="11">
        <f t="shared" si="111"/>
        <v>43.82</v>
      </c>
      <c r="Q1790" s="13" t="s">
        <v>8282</v>
      </c>
      <c r="R1790" s="11" t="s">
        <v>8287</v>
      </c>
      <c r="S1790" s="11">
        <f t="shared" si="110"/>
        <v>2015</v>
      </c>
    </row>
    <row r="1791" spans="1:19" ht="43.2" hidden="1" x14ac:dyDescent="0.55000000000000004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s="10">
        <f t="shared" si="108"/>
        <v>42109.751250000001</v>
      </c>
      <c r="L1791" t="b">
        <v>0</v>
      </c>
      <c r="M1791">
        <v>11</v>
      </c>
      <c r="N1791" t="b">
        <v>1</v>
      </c>
      <c r="O1791">
        <f t="shared" si="109"/>
        <v>110</v>
      </c>
      <c r="P1791" s="11">
        <f t="shared" si="111"/>
        <v>199.18</v>
      </c>
      <c r="Q1791" s="13" t="s">
        <v>8274</v>
      </c>
      <c r="R1791" s="11" t="s">
        <v>8275</v>
      </c>
      <c r="S1791" s="11">
        <f t="shared" si="110"/>
        <v>2015</v>
      </c>
    </row>
    <row r="1792" spans="1:19" ht="43.2" hidden="1" x14ac:dyDescent="0.55000000000000004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s="10">
        <f t="shared" si="108"/>
        <v>42344.32677083333</v>
      </c>
      <c r="L1792" t="b">
        <v>1</v>
      </c>
      <c r="M1792">
        <v>37</v>
      </c>
      <c r="N1792" t="b">
        <v>0</v>
      </c>
      <c r="O1792">
        <f t="shared" si="109"/>
        <v>14</v>
      </c>
      <c r="P1792" s="11">
        <f t="shared" si="111"/>
        <v>58.97</v>
      </c>
      <c r="Q1792" s="13" t="s">
        <v>8295</v>
      </c>
      <c r="R1792" s="11" t="s">
        <v>8296</v>
      </c>
      <c r="S1792" s="11">
        <f t="shared" si="110"/>
        <v>2015</v>
      </c>
    </row>
    <row r="1793" spans="1:19" ht="43.2" hidden="1" x14ac:dyDescent="0.55000000000000004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s="10">
        <f t="shared" si="108"/>
        <v>41477.930914351848</v>
      </c>
      <c r="L1793" t="b">
        <v>1</v>
      </c>
      <c r="M1793">
        <v>55</v>
      </c>
      <c r="N1793" t="b">
        <v>1</v>
      </c>
      <c r="O1793">
        <f t="shared" si="109"/>
        <v>115</v>
      </c>
      <c r="P1793" s="11">
        <f t="shared" si="111"/>
        <v>39.67</v>
      </c>
      <c r="Q1793" s="13" t="s">
        <v>8274</v>
      </c>
      <c r="R1793" s="11" t="s">
        <v>8275</v>
      </c>
      <c r="S1793" s="11">
        <f t="shared" si="110"/>
        <v>2013</v>
      </c>
    </row>
    <row r="1794" spans="1:19" ht="43.2" hidden="1" x14ac:dyDescent="0.55000000000000004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s="10">
        <f t="shared" ref="K1794:K1857" si="112">(((J1794/60)/60)/24)+DATE(1970,1,1)</f>
        <v>42418.231747685189</v>
      </c>
      <c r="L1794" t="b">
        <v>0</v>
      </c>
      <c r="M1794">
        <v>61</v>
      </c>
      <c r="N1794" t="b">
        <v>1</v>
      </c>
      <c r="O1794">
        <f t="shared" ref="O1794:O1857" si="113">ROUND(E1794/D1794*100,0)</f>
        <v>145</v>
      </c>
      <c r="P1794" s="11">
        <f t="shared" si="111"/>
        <v>35.74</v>
      </c>
      <c r="Q1794" s="13" t="s">
        <v>8282</v>
      </c>
      <c r="R1794" s="11" t="s">
        <v>8287</v>
      </c>
      <c r="S1794" s="11">
        <f t="shared" ref="S1794:S1857" si="114">YEAR(K1794)</f>
        <v>2016</v>
      </c>
    </row>
    <row r="1795" spans="1:19" ht="43.2" hidden="1" x14ac:dyDescent="0.55000000000000004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s="10">
        <f t="shared" si="112"/>
        <v>42710.876967592587</v>
      </c>
      <c r="L1795" t="b">
        <v>0</v>
      </c>
      <c r="M1795">
        <v>34</v>
      </c>
      <c r="N1795" t="b">
        <v>1</v>
      </c>
      <c r="O1795">
        <f t="shared" si="113"/>
        <v>109</v>
      </c>
      <c r="P1795" s="11">
        <f t="shared" ref="P1795:P1858" si="115">IFERROR(ROUND(E1795/M1795,2),0)</f>
        <v>63.97</v>
      </c>
      <c r="Q1795" s="13" t="s">
        <v>8295</v>
      </c>
      <c r="R1795" s="11" t="s">
        <v>8296</v>
      </c>
      <c r="S1795" s="11">
        <f t="shared" si="114"/>
        <v>2016</v>
      </c>
    </row>
    <row r="1796" spans="1:19" ht="43.2" hidden="1" x14ac:dyDescent="0.55000000000000004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s="10">
        <f t="shared" si="112"/>
        <v>41820.945613425924</v>
      </c>
      <c r="L1796" t="b">
        <v>0</v>
      </c>
      <c r="M1796">
        <v>72</v>
      </c>
      <c r="N1796" t="b">
        <v>1</v>
      </c>
      <c r="O1796">
        <f t="shared" si="113"/>
        <v>109</v>
      </c>
      <c r="P1796" s="11">
        <f t="shared" si="115"/>
        <v>30.15</v>
      </c>
      <c r="Q1796" s="13" t="s">
        <v>8274</v>
      </c>
      <c r="R1796" s="11" t="s">
        <v>8275</v>
      </c>
      <c r="S1796" s="11">
        <f t="shared" si="114"/>
        <v>2014</v>
      </c>
    </row>
    <row r="1797" spans="1:19" ht="43.2" hidden="1" x14ac:dyDescent="0.55000000000000004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s="10">
        <f t="shared" si="112"/>
        <v>42309.756620370375</v>
      </c>
      <c r="L1797" t="b">
        <v>0</v>
      </c>
      <c r="M1797">
        <v>47</v>
      </c>
      <c r="N1797" t="b">
        <v>1</v>
      </c>
      <c r="O1797">
        <f t="shared" si="113"/>
        <v>144</v>
      </c>
      <c r="P1797" s="11">
        <f t="shared" si="115"/>
        <v>45.98</v>
      </c>
      <c r="Q1797" s="13" t="s">
        <v>8274</v>
      </c>
      <c r="R1797" s="11" t="s">
        <v>8275</v>
      </c>
      <c r="S1797" s="11">
        <f t="shared" si="114"/>
        <v>2015</v>
      </c>
    </row>
    <row r="1798" spans="1:19" ht="43.2" hidden="1" x14ac:dyDescent="0.55000000000000004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s="10">
        <f t="shared" si="112"/>
        <v>42479.465833333335</v>
      </c>
      <c r="L1798" t="b">
        <v>0</v>
      </c>
      <c r="M1798">
        <v>30</v>
      </c>
      <c r="N1798" t="b">
        <v>1</v>
      </c>
      <c r="O1798">
        <f t="shared" si="113"/>
        <v>108</v>
      </c>
      <c r="P1798" s="11">
        <f t="shared" si="115"/>
        <v>72</v>
      </c>
      <c r="Q1798" s="13" t="s">
        <v>8274</v>
      </c>
      <c r="R1798" s="11" t="s">
        <v>8275</v>
      </c>
      <c r="S1798" s="11">
        <f t="shared" si="114"/>
        <v>2016</v>
      </c>
    </row>
    <row r="1799" spans="1:19" ht="43.2" hidden="1" x14ac:dyDescent="0.55000000000000004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s="10">
        <f t="shared" si="112"/>
        <v>42033.516898148147</v>
      </c>
      <c r="L1799" t="b">
        <v>0</v>
      </c>
      <c r="M1799">
        <v>38</v>
      </c>
      <c r="N1799" t="b">
        <v>1</v>
      </c>
      <c r="O1799">
        <f t="shared" si="113"/>
        <v>108</v>
      </c>
      <c r="P1799" s="11">
        <f t="shared" si="115"/>
        <v>56.82</v>
      </c>
      <c r="Q1799" s="13" t="s">
        <v>8267</v>
      </c>
      <c r="R1799" s="11" t="s">
        <v>8268</v>
      </c>
      <c r="S1799" s="11">
        <f t="shared" si="114"/>
        <v>2015</v>
      </c>
    </row>
    <row r="1800" spans="1:19" ht="43.2" hidden="1" x14ac:dyDescent="0.55000000000000004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s="10">
        <f t="shared" si="112"/>
        <v>41825.485868055555</v>
      </c>
      <c r="L1800" t="b">
        <v>1</v>
      </c>
      <c r="M1800">
        <v>39</v>
      </c>
      <c r="N1800" t="b">
        <v>0</v>
      </c>
      <c r="O1800">
        <f t="shared" si="113"/>
        <v>20</v>
      </c>
      <c r="P1800" s="11">
        <f t="shared" si="115"/>
        <v>55.28</v>
      </c>
      <c r="Q1800" s="13" t="s">
        <v>8295</v>
      </c>
      <c r="R1800" s="11" t="s">
        <v>8296</v>
      </c>
      <c r="S1800" s="11">
        <f t="shared" si="114"/>
        <v>2014</v>
      </c>
    </row>
    <row r="1801" spans="1:19" ht="43.2" hidden="1" x14ac:dyDescent="0.55000000000000004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s="10">
        <f t="shared" si="112"/>
        <v>42171.034861111111</v>
      </c>
      <c r="L1801" t="b">
        <v>0</v>
      </c>
      <c r="M1801">
        <v>19</v>
      </c>
      <c r="N1801" t="b">
        <v>1</v>
      </c>
      <c r="O1801">
        <f t="shared" si="113"/>
        <v>108</v>
      </c>
      <c r="P1801" s="11">
        <f t="shared" si="115"/>
        <v>113.42</v>
      </c>
      <c r="Q1801" s="13" t="s">
        <v>8274</v>
      </c>
      <c r="R1801" s="11" t="s">
        <v>8275</v>
      </c>
      <c r="S1801" s="11">
        <f t="shared" si="114"/>
        <v>2015</v>
      </c>
    </row>
    <row r="1802" spans="1:19" ht="43.2" hidden="1" x14ac:dyDescent="0.55000000000000004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s="10">
        <f t="shared" si="112"/>
        <v>41934.71056712963</v>
      </c>
      <c r="L1802" t="b">
        <v>0</v>
      </c>
      <c r="M1802">
        <v>58</v>
      </c>
      <c r="N1802" t="b">
        <v>1</v>
      </c>
      <c r="O1802">
        <f t="shared" si="113"/>
        <v>108</v>
      </c>
      <c r="P1802" s="11">
        <f t="shared" si="115"/>
        <v>37.15</v>
      </c>
      <c r="Q1802" s="13" t="s">
        <v>8282</v>
      </c>
      <c r="R1802" s="11" t="s">
        <v>8286</v>
      </c>
      <c r="S1802" s="11">
        <f t="shared" si="114"/>
        <v>2014</v>
      </c>
    </row>
    <row r="1803" spans="1:19" ht="43.2" hidden="1" x14ac:dyDescent="0.55000000000000004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s="10">
        <f t="shared" si="112"/>
        <v>41885.51798611111</v>
      </c>
      <c r="L1803" t="b">
        <v>0</v>
      </c>
      <c r="M1803">
        <v>29</v>
      </c>
      <c r="N1803" t="b">
        <v>0</v>
      </c>
      <c r="O1803">
        <f t="shared" si="113"/>
        <v>18</v>
      </c>
      <c r="P1803" s="11">
        <f t="shared" si="115"/>
        <v>74.209999999999994</v>
      </c>
      <c r="Q1803" s="13" t="s">
        <v>8290</v>
      </c>
      <c r="R1803" s="11" t="s">
        <v>8291</v>
      </c>
      <c r="S1803" s="11">
        <f t="shared" si="114"/>
        <v>2014</v>
      </c>
    </row>
    <row r="1804" spans="1:19" ht="43.2" hidden="1" x14ac:dyDescent="0.55000000000000004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s="10">
        <f t="shared" si="112"/>
        <v>42183.231006944443</v>
      </c>
      <c r="L1804" t="b">
        <v>0</v>
      </c>
      <c r="M1804">
        <v>24</v>
      </c>
      <c r="N1804" t="b">
        <v>1</v>
      </c>
      <c r="O1804">
        <f t="shared" si="113"/>
        <v>108</v>
      </c>
      <c r="P1804" s="11">
        <f t="shared" si="115"/>
        <v>89.67</v>
      </c>
      <c r="Q1804" s="13" t="s">
        <v>8274</v>
      </c>
      <c r="R1804" s="11" t="s">
        <v>8275</v>
      </c>
      <c r="S1804" s="11">
        <f t="shared" si="114"/>
        <v>2015</v>
      </c>
    </row>
    <row r="1805" spans="1:19" ht="43.2" hidden="1" x14ac:dyDescent="0.55000000000000004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s="10">
        <f t="shared" si="112"/>
        <v>40250.242106481484</v>
      </c>
      <c r="L1805" t="b">
        <v>0</v>
      </c>
      <c r="M1805">
        <v>54</v>
      </c>
      <c r="N1805" t="b">
        <v>1</v>
      </c>
      <c r="O1805">
        <f t="shared" si="113"/>
        <v>134</v>
      </c>
      <c r="P1805" s="11">
        <f t="shared" si="115"/>
        <v>39.82</v>
      </c>
      <c r="Q1805" s="13" t="s">
        <v>8282</v>
      </c>
      <c r="R1805" s="11" t="s">
        <v>8283</v>
      </c>
      <c r="S1805" s="11">
        <f t="shared" si="114"/>
        <v>2010</v>
      </c>
    </row>
    <row r="1806" spans="1:19" ht="43.2" hidden="1" x14ac:dyDescent="0.55000000000000004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s="10">
        <f t="shared" si="112"/>
        <v>41026.655011574076</v>
      </c>
      <c r="L1806" t="b">
        <v>0</v>
      </c>
      <c r="M1806">
        <v>35</v>
      </c>
      <c r="N1806" t="b">
        <v>1</v>
      </c>
      <c r="O1806">
        <f t="shared" si="113"/>
        <v>107</v>
      </c>
      <c r="P1806" s="11">
        <f t="shared" si="115"/>
        <v>61.34</v>
      </c>
      <c r="Q1806" s="13" t="s">
        <v>8282</v>
      </c>
      <c r="R1806" s="11" t="s">
        <v>8311</v>
      </c>
      <c r="S1806" s="11">
        <f t="shared" si="114"/>
        <v>2012</v>
      </c>
    </row>
    <row r="1807" spans="1:19" ht="43.2" hidden="1" x14ac:dyDescent="0.55000000000000004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s="10">
        <f t="shared" si="112"/>
        <v>40987.697638888887</v>
      </c>
      <c r="L1807" t="b">
        <v>0</v>
      </c>
      <c r="M1807">
        <v>46</v>
      </c>
      <c r="N1807" t="b">
        <v>1</v>
      </c>
      <c r="O1807">
        <f t="shared" si="113"/>
        <v>107</v>
      </c>
      <c r="P1807" s="11">
        <f t="shared" si="115"/>
        <v>46.63</v>
      </c>
      <c r="Q1807" s="13" t="s">
        <v>8282</v>
      </c>
      <c r="R1807" s="11" t="s">
        <v>8283</v>
      </c>
      <c r="S1807" s="11">
        <f t="shared" si="114"/>
        <v>2012</v>
      </c>
    </row>
    <row r="1808" spans="1:19" ht="43.2" hidden="1" x14ac:dyDescent="0.55000000000000004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s="10">
        <f t="shared" si="112"/>
        <v>42284.69694444444</v>
      </c>
      <c r="L1808" t="b">
        <v>0</v>
      </c>
      <c r="M1808">
        <v>20</v>
      </c>
      <c r="N1808" t="b">
        <v>1</v>
      </c>
      <c r="O1808">
        <f t="shared" si="113"/>
        <v>107</v>
      </c>
      <c r="P1808" s="11">
        <f t="shared" si="115"/>
        <v>107.25</v>
      </c>
      <c r="Q1808" s="13" t="s">
        <v>8274</v>
      </c>
      <c r="R1808" s="11" t="s">
        <v>8275</v>
      </c>
      <c r="S1808" s="11">
        <f t="shared" si="114"/>
        <v>2015</v>
      </c>
    </row>
    <row r="1809" spans="1:19" ht="28.8" hidden="1" x14ac:dyDescent="0.55000000000000004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s="10">
        <f t="shared" si="112"/>
        <v>41174.154178240737</v>
      </c>
      <c r="L1809" t="b">
        <v>0</v>
      </c>
      <c r="M1809">
        <v>58</v>
      </c>
      <c r="N1809" t="b">
        <v>1</v>
      </c>
      <c r="O1809">
        <f t="shared" si="113"/>
        <v>107</v>
      </c>
      <c r="P1809" s="11">
        <f t="shared" si="115"/>
        <v>36.97</v>
      </c>
      <c r="Q1809" s="13" t="s">
        <v>8282</v>
      </c>
      <c r="R1809" s="11" t="s">
        <v>8286</v>
      </c>
      <c r="S1809" s="11">
        <f t="shared" si="114"/>
        <v>2012</v>
      </c>
    </row>
    <row r="1810" spans="1:19" ht="28.8" hidden="1" x14ac:dyDescent="0.55000000000000004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s="10">
        <f t="shared" si="112"/>
        <v>40974.791898148149</v>
      </c>
      <c r="L1810" t="b">
        <v>0</v>
      </c>
      <c r="M1810">
        <v>48</v>
      </c>
      <c r="N1810" t="b">
        <v>1</v>
      </c>
      <c r="O1810">
        <f t="shared" si="113"/>
        <v>143</v>
      </c>
      <c r="P1810" s="11">
        <f t="shared" si="115"/>
        <v>44.65</v>
      </c>
      <c r="Q1810" s="13" t="s">
        <v>8282</v>
      </c>
      <c r="R1810" s="11" t="s">
        <v>8303</v>
      </c>
      <c r="S1810" s="11">
        <f t="shared" si="114"/>
        <v>2012</v>
      </c>
    </row>
    <row r="1811" spans="1:19" ht="57.6" hidden="1" x14ac:dyDescent="0.55000000000000004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s="10">
        <f t="shared" si="112"/>
        <v>41796.422326388885</v>
      </c>
      <c r="L1811" t="b">
        <v>0</v>
      </c>
      <c r="M1811">
        <v>67</v>
      </c>
      <c r="N1811" t="b">
        <v>1</v>
      </c>
      <c r="O1811">
        <f t="shared" si="113"/>
        <v>107</v>
      </c>
      <c r="P1811" s="11">
        <f t="shared" si="115"/>
        <v>31.97</v>
      </c>
      <c r="Q1811" s="13" t="s">
        <v>8274</v>
      </c>
      <c r="R1811" s="11" t="s">
        <v>8275</v>
      </c>
      <c r="S1811" s="11">
        <f t="shared" si="114"/>
        <v>2014</v>
      </c>
    </row>
    <row r="1812" spans="1:19" ht="43.2" hidden="1" x14ac:dyDescent="0.55000000000000004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s="10">
        <f t="shared" si="112"/>
        <v>42416.767928240741</v>
      </c>
      <c r="L1812" t="b">
        <v>0</v>
      </c>
      <c r="M1812">
        <v>17</v>
      </c>
      <c r="N1812" t="b">
        <v>1</v>
      </c>
      <c r="O1812">
        <f t="shared" si="113"/>
        <v>107</v>
      </c>
      <c r="P1812" s="11">
        <f t="shared" si="115"/>
        <v>125.94</v>
      </c>
      <c r="Q1812" s="13" t="s">
        <v>8276</v>
      </c>
      <c r="R1812" s="11" t="s">
        <v>8278</v>
      </c>
      <c r="S1812" s="11">
        <f t="shared" si="114"/>
        <v>2016</v>
      </c>
    </row>
    <row r="1813" spans="1:19" ht="43.2" hidden="1" x14ac:dyDescent="0.55000000000000004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s="10">
        <f t="shared" si="112"/>
        <v>42171.317442129628</v>
      </c>
      <c r="L1813" t="b">
        <v>0</v>
      </c>
      <c r="M1813">
        <v>13</v>
      </c>
      <c r="N1813" t="b">
        <v>1</v>
      </c>
      <c r="O1813">
        <f t="shared" si="113"/>
        <v>143</v>
      </c>
      <c r="P1813" s="11">
        <f t="shared" si="115"/>
        <v>164.62</v>
      </c>
      <c r="Q1813" s="13" t="s">
        <v>8274</v>
      </c>
      <c r="R1813" s="11" t="s">
        <v>8275</v>
      </c>
      <c r="S1813" s="11">
        <f t="shared" si="114"/>
        <v>2015</v>
      </c>
    </row>
    <row r="1814" spans="1:19" ht="43.2" hidden="1" x14ac:dyDescent="0.55000000000000004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s="10">
        <f t="shared" si="112"/>
        <v>42411.942291666666</v>
      </c>
      <c r="L1814" t="b">
        <v>0</v>
      </c>
      <c r="M1814">
        <v>13</v>
      </c>
      <c r="N1814" t="b">
        <v>1</v>
      </c>
      <c r="O1814">
        <f t="shared" si="113"/>
        <v>102</v>
      </c>
      <c r="P1814" s="11">
        <f t="shared" si="115"/>
        <v>164.62</v>
      </c>
      <c r="Q1814" s="13" t="s">
        <v>8274</v>
      </c>
      <c r="R1814" s="11" t="s">
        <v>8275</v>
      </c>
      <c r="S1814" s="11">
        <f t="shared" si="114"/>
        <v>2016</v>
      </c>
    </row>
    <row r="1815" spans="1:19" ht="43.2" hidden="1" x14ac:dyDescent="0.55000000000000004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s="10">
        <f t="shared" si="112"/>
        <v>42256.391875000001</v>
      </c>
      <c r="L1815" t="b">
        <v>0</v>
      </c>
      <c r="M1815">
        <v>98</v>
      </c>
      <c r="N1815" t="b">
        <v>1</v>
      </c>
      <c r="O1815">
        <f t="shared" si="113"/>
        <v>107</v>
      </c>
      <c r="P1815" s="11">
        <f t="shared" si="115"/>
        <v>21.76</v>
      </c>
      <c r="Q1815" s="13" t="s">
        <v>8267</v>
      </c>
      <c r="R1815" s="11" t="s">
        <v>8268</v>
      </c>
      <c r="S1815" s="11">
        <f t="shared" si="114"/>
        <v>2015</v>
      </c>
    </row>
    <row r="1816" spans="1:19" ht="43.2" hidden="1" x14ac:dyDescent="0.55000000000000004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s="10">
        <f t="shared" si="112"/>
        <v>41299.793356481481</v>
      </c>
      <c r="L1816" t="b">
        <v>0</v>
      </c>
      <c r="M1816">
        <v>44</v>
      </c>
      <c r="N1816" t="b">
        <v>1</v>
      </c>
      <c r="O1816">
        <f t="shared" si="113"/>
        <v>107</v>
      </c>
      <c r="P1816" s="11">
        <f t="shared" si="115"/>
        <v>48.45</v>
      </c>
      <c r="Q1816" s="13" t="s">
        <v>8282</v>
      </c>
      <c r="R1816" s="11" t="s">
        <v>8286</v>
      </c>
      <c r="S1816" s="11">
        <f t="shared" si="114"/>
        <v>2013</v>
      </c>
    </row>
    <row r="1817" spans="1:19" ht="43.2" hidden="1" x14ac:dyDescent="0.55000000000000004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s="10">
        <f t="shared" si="112"/>
        <v>41978.197199074071</v>
      </c>
      <c r="L1817" t="b">
        <v>0</v>
      </c>
      <c r="M1817">
        <v>13</v>
      </c>
      <c r="N1817" t="b">
        <v>0</v>
      </c>
      <c r="O1817">
        <f t="shared" si="113"/>
        <v>15</v>
      </c>
      <c r="P1817" s="11">
        <f t="shared" si="115"/>
        <v>163.85</v>
      </c>
      <c r="Q1817" s="13" t="s">
        <v>8267</v>
      </c>
      <c r="R1817" s="11" t="s">
        <v>8271</v>
      </c>
      <c r="S1817" s="11">
        <f t="shared" si="114"/>
        <v>2014</v>
      </c>
    </row>
    <row r="1818" spans="1:19" ht="43.2" hidden="1" x14ac:dyDescent="0.55000000000000004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s="10">
        <f t="shared" si="112"/>
        <v>40703.197048611109</v>
      </c>
      <c r="L1818" t="b">
        <v>0</v>
      </c>
      <c r="M1818">
        <v>39</v>
      </c>
      <c r="N1818" t="b">
        <v>1</v>
      </c>
      <c r="O1818">
        <f t="shared" si="113"/>
        <v>107</v>
      </c>
      <c r="P1818" s="11">
        <f t="shared" si="115"/>
        <v>54.62</v>
      </c>
      <c r="Q1818" s="13" t="s">
        <v>8282</v>
      </c>
      <c r="R1818" s="11" t="s">
        <v>8286</v>
      </c>
      <c r="S1818" s="11">
        <f t="shared" si="114"/>
        <v>2011</v>
      </c>
    </row>
    <row r="1819" spans="1:19" ht="43.2" hidden="1" x14ac:dyDescent="0.55000000000000004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s="10">
        <f t="shared" si="112"/>
        <v>42265.817002314812</v>
      </c>
      <c r="L1819" t="b">
        <v>1</v>
      </c>
      <c r="M1819">
        <v>43</v>
      </c>
      <c r="N1819" t="b">
        <v>0</v>
      </c>
      <c r="O1819">
        <f t="shared" si="113"/>
        <v>16</v>
      </c>
      <c r="P1819" s="11">
        <f t="shared" si="115"/>
        <v>49.51</v>
      </c>
      <c r="Q1819" s="13" t="s">
        <v>8274</v>
      </c>
      <c r="R1819" s="11" t="s">
        <v>8275</v>
      </c>
      <c r="S1819" s="11">
        <f t="shared" si="114"/>
        <v>2015</v>
      </c>
    </row>
    <row r="1820" spans="1:19" ht="43.2" hidden="1" x14ac:dyDescent="0.55000000000000004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s="10">
        <f t="shared" si="112"/>
        <v>42758.559629629628</v>
      </c>
      <c r="L1820" t="b">
        <v>0</v>
      </c>
      <c r="M1820">
        <v>41</v>
      </c>
      <c r="N1820" t="b">
        <v>1</v>
      </c>
      <c r="O1820">
        <f t="shared" si="113"/>
        <v>106</v>
      </c>
      <c r="P1820" s="11">
        <f t="shared" si="115"/>
        <v>51.85</v>
      </c>
      <c r="Q1820" s="13" t="s">
        <v>8274</v>
      </c>
      <c r="R1820" s="11" t="s">
        <v>8275</v>
      </c>
      <c r="S1820" s="11">
        <f t="shared" si="114"/>
        <v>2017</v>
      </c>
    </row>
    <row r="1821" spans="1:19" ht="43.2" hidden="1" x14ac:dyDescent="0.55000000000000004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s="10">
        <f t="shared" si="112"/>
        <v>42497.275706018518</v>
      </c>
      <c r="L1821" t="b">
        <v>0</v>
      </c>
      <c r="M1821">
        <v>27</v>
      </c>
      <c r="N1821" t="b">
        <v>1</v>
      </c>
      <c r="O1821">
        <f t="shared" si="113"/>
        <v>101</v>
      </c>
      <c r="P1821" s="11">
        <f t="shared" si="115"/>
        <v>78.52</v>
      </c>
      <c r="Q1821" s="13" t="s">
        <v>8274</v>
      </c>
      <c r="R1821" s="11" t="s">
        <v>8275</v>
      </c>
      <c r="S1821" s="11">
        <f t="shared" si="114"/>
        <v>2016</v>
      </c>
    </row>
    <row r="1822" spans="1:19" ht="43.2" hidden="1" x14ac:dyDescent="0.55000000000000004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s="10">
        <f t="shared" si="112"/>
        <v>41892.688750000001</v>
      </c>
      <c r="L1822" t="b">
        <v>0</v>
      </c>
      <c r="M1822">
        <v>16</v>
      </c>
      <c r="N1822" t="b">
        <v>0</v>
      </c>
      <c r="O1822">
        <f t="shared" si="113"/>
        <v>49</v>
      </c>
      <c r="P1822" s="11">
        <f t="shared" si="115"/>
        <v>132.19</v>
      </c>
      <c r="Q1822" s="13" t="s">
        <v>8295</v>
      </c>
      <c r="R1822" s="11" t="s">
        <v>8300</v>
      </c>
      <c r="S1822" s="11">
        <f t="shared" si="114"/>
        <v>2014</v>
      </c>
    </row>
    <row r="1823" spans="1:19" ht="43.2" hidden="1" x14ac:dyDescent="0.55000000000000004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s="10">
        <f t="shared" si="112"/>
        <v>42136.767175925925</v>
      </c>
      <c r="L1823" t="b">
        <v>1</v>
      </c>
      <c r="M1823">
        <v>28</v>
      </c>
      <c r="N1823" t="b">
        <v>0</v>
      </c>
      <c r="O1823">
        <f t="shared" si="113"/>
        <v>7</v>
      </c>
      <c r="P1823" s="11">
        <f t="shared" si="115"/>
        <v>75.459999999999994</v>
      </c>
      <c r="Q1823" s="13" t="s">
        <v>8274</v>
      </c>
      <c r="R1823" s="11" t="s">
        <v>8275</v>
      </c>
      <c r="S1823" s="11">
        <f t="shared" si="114"/>
        <v>2015</v>
      </c>
    </row>
    <row r="1824" spans="1:19" ht="43.2" hidden="1" x14ac:dyDescent="0.55000000000000004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s="10">
        <f t="shared" si="112"/>
        <v>41643.487175925926</v>
      </c>
      <c r="L1824" t="b">
        <v>0</v>
      </c>
      <c r="M1824">
        <v>99</v>
      </c>
      <c r="N1824" t="b">
        <v>0</v>
      </c>
      <c r="O1824">
        <f t="shared" si="113"/>
        <v>2</v>
      </c>
      <c r="P1824" s="11">
        <f t="shared" si="115"/>
        <v>21.34</v>
      </c>
      <c r="Q1824" s="13" t="s">
        <v>8290</v>
      </c>
      <c r="R1824" s="11" t="s">
        <v>8291</v>
      </c>
      <c r="S1824" s="11">
        <f t="shared" si="114"/>
        <v>2014</v>
      </c>
    </row>
    <row r="1825" spans="1:19" ht="43.2" hidden="1" x14ac:dyDescent="0.55000000000000004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s="10">
        <f t="shared" si="112"/>
        <v>41320.717465277776</v>
      </c>
      <c r="L1825" t="b">
        <v>1</v>
      </c>
      <c r="M1825">
        <v>22</v>
      </c>
      <c r="N1825" t="b">
        <v>1</v>
      </c>
      <c r="O1825">
        <f t="shared" si="113"/>
        <v>211</v>
      </c>
      <c r="P1825" s="11">
        <f t="shared" si="115"/>
        <v>95.93</v>
      </c>
      <c r="Q1825" s="13" t="s">
        <v>8282</v>
      </c>
      <c r="R1825" s="11" t="s">
        <v>8283</v>
      </c>
      <c r="S1825" s="11">
        <f t="shared" si="114"/>
        <v>2013</v>
      </c>
    </row>
    <row r="1826" spans="1:19" ht="43.2" hidden="1" x14ac:dyDescent="0.55000000000000004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s="10">
        <f t="shared" si="112"/>
        <v>42132.036168981482</v>
      </c>
      <c r="L1826" t="b">
        <v>0</v>
      </c>
      <c r="M1826">
        <v>35</v>
      </c>
      <c r="N1826" t="b">
        <v>1</v>
      </c>
      <c r="O1826">
        <f t="shared" si="113"/>
        <v>106</v>
      </c>
      <c r="P1826" s="11">
        <f t="shared" si="115"/>
        <v>60.29</v>
      </c>
      <c r="Q1826" s="13" t="s">
        <v>8274</v>
      </c>
      <c r="R1826" s="11" t="s">
        <v>8275</v>
      </c>
      <c r="S1826" s="11">
        <f t="shared" si="114"/>
        <v>2015</v>
      </c>
    </row>
    <row r="1827" spans="1:19" ht="28.8" hidden="1" x14ac:dyDescent="0.55000000000000004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s="10">
        <f t="shared" si="112"/>
        <v>42694.110185185185</v>
      </c>
      <c r="L1827" t="b">
        <v>0</v>
      </c>
      <c r="M1827">
        <v>17</v>
      </c>
      <c r="N1827" t="b">
        <v>1</v>
      </c>
      <c r="O1827">
        <f t="shared" si="113"/>
        <v>105</v>
      </c>
      <c r="P1827" s="11">
        <f t="shared" si="115"/>
        <v>123.94</v>
      </c>
      <c r="Q1827" s="13" t="s">
        <v>8274</v>
      </c>
      <c r="R1827" s="11" t="s">
        <v>8275</v>
      </c>
      <c r="S1827" s="11">
        <f t="shared" si="114"/>
        <v>2016</v>
      </c>
    </row>
    <row r="1828" spans="1:19" ht="43.2" hidden="1" x14ac:dyDescent="0.55000000000000004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s="10">
        <f t="shared" si="112"/>
        <v>42237.181608796294</v>
      </c>
      <c r="L1828" t="b">
        <v>0</v>
      </c>
      <c r="M1828">
        <v>5</v>
      </c>
      <c r="N1828" t="b">
        <v>0</v>
      </c>
      <c r="O1828">
        <f t="shared" si="113"/>
        <v>0</v>
      </c>
      <c r="P1828" s="11">
        <f t="shared" si="115"/>
        <v>420.6</v>
      </c>
      <c r="Q1828" s="13" t="s">
        <v>8274</v>
      </c>
      <c r="R1828" s="11" t="s">
        <v>8314</v>
      </c>
      <c r="S1828" s="11">
        <f t="shared" si="114"/>
        <v>2015</v>
      </c>
    </row>
    <row r="1829" spans="1:19" ht="43.2" hidden="1" x14ac:dyDescent="0.55000000000000004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s="10">
        <f t="shared" si="112"/>
        <v>41897.536134259259</v>
      </c>
      <c r="L1829" t="b">
        <v>1</v>
      </c>
      <c r="M1829">
        <v>74</v>
      </c>
      <c r="N1829" t="b">
        <v>1</v>
      </c>
      <c r="O1829">
        <f t="shared" si="113"/>
        <v>105</v>
      </c>
      <c r="P1829" s="11">
        <f t="shared" si="115"/>
        <v>28.41</v>
      </c>
      <c r="Q1829" s="13" t="s">
        <v>8274</v>
      </c>
      <c r="R1829" s="11" t="s">
        <v>8275</v>
      </c>
      <c r="S1829" s="11">
        <f t="shared" si="114"/>
        <v>2014</v>
      </c>
    </row>
    <row r="1830" spans="1:19" ht="43.2" hidden="1" x14ac:dyDescent="0.55000000000000004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s="10">
        <f t="shared" si="112"/>
        <v>42058.904074074075</v>
      </c>
      <c r="L1830" t="b">
        <v>0</v>
      </c>
      <c r="M1830">
        <v>34</v>
      </c>
      <c r="N1830" t="b">
        <v>1</v>
      </c>
      <c r="O1830">
        <f t="shared" si="113"/>
        <v>140</v>
      </c>
      <c r="P1830" s="11">
        <f t="shared" si="115"/>
        <v>61.82</v>
      </c>
      <c r="Q1830" s="13" t="s">
        <v>8274</v>
      </c>
      <c r="R1830" s="11" t="s">
        <v>8275</v>
      </c>
      <c r="S1830" s="11">
        <f t="shared" si="114"/>
        <v>2015</v>
      </c>
    </row>
    <row r="1831" spans="1:19" ht="43.2" hidden="1" x14ac:dyDescent="0.55000000000000004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s="10">
        <f t="shared" si="112"/>
        <v>41443.83452546296</v>
      </c>
      <c r="L1831" t="b">
        <v>0</v>
      </c>
      <c r="M1831">
        <v>50</v>
      </c>
      <c r="N1831" t="b">
        <v>1</v>
      </c>
      <c r="O1831">
        <f t="shared" si="113"/>
        <v>105</v>
      </c>
      <c r="P1831" s="11">
        <f t="shared" si="115"/>
        <v>42.02</v>
      </c>
      <c r="Q1831" s="13" t="s">
        <v>8282</v>
      </c>
      <c r="R1831" s="11" t="s">
        <v>8283</v>
      </c>
      <c r="S1831" s="11">
        <f t="shared" si="114"/>
        <v>2013</v>
      </c>
    </row>
    <row r="1832" spans="1:19" ht="57.6" hidden="1" x14ac:dyDescent="0.55000000000000004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s="10">
        <f t="shared" si="112"/>
        <v>40127.700370370374</v>
      </c>
      <c r="L1832" t="b">
        <v>0</v>
      </c>
      <c r="M1832">
        <v>14</v>
      </c>
      <c r="N1832" t="b">
        <v>1</v>
      </c>
      <c r="O1832">
        <f t="shared" si="113"/>
        <v>105</v>
      </c>
      <c r="P1832" s="11">
        <f t="shared" si="115"/>
        <v>150</v>
      </c>
      <c r="Q1832" s="13" t="s">
        <v>8282</v>
      </c>
      <c r="R1832" s="11" t="s">
        <v>8311</v>
      </c>
      <c r="S1832" s="11">
        <f t="shared" si="114"/>
        <v>2009</v>
      </c>
    </row>
    <row r="1833" spans="1:19" ht="43.2" hidden="1" x14ac:dyDescent="0.55000000000000004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s="10">
        <f t="shared" si="112"/>
        <v>41921.842627314814</v>
      </c>
      <c r="L1833" t="b">
        <v>1</v>
      </c>
      <c r="M1833">
        <v>23</v>
      </c>
      <c r="N1833" t="b">
        <v>0</v>
      </c>
      <c r="O1833">
        <f t="shared" si="113"/>
        <v>11</v>
      </c>
      <c r="P1833" s="11">
        <f t="shared" si="115"/>
        <v>91.3</v>
      </c>
      <c r="Q1833" s="13" t="s">
        <v>8276</v>
      </c>
      <c r="R1833" s="11" t="s">
        <v>8312</v>
      </c>
      <c r="S1833" s="11">
        <f t="shared" si="114"/>
        <v>2014</v>
      </c>
    </row>
    <row r="1834" spans="1:19" ht="43.2" hidden="1" x14ac:dyDescent="0.55000000000000004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s="10">
        <f t="shared" si="112"/>
        <v>41946.644745370373</v>
      </c>
      <c r="L1834" t="b">
        <v>0</v>
      </c>
      <c r="M1834">
        <v>41</v>
      </c>
      <c r="N1834" t="b">
        <v>1</v>
      </c>
      <c r="O1834">
        <f t="shared" si="113"/>
        <v>105</v>
      </c>
      <c r="P1834" s="11">
        <f t="shared" si="115"/>
        <v>51.22</v>
      </c>
      <c r="Q1834" s="13" t="s">
        <v>8274</v>
      </c>
      <c r="R1834" s="11" t="s">
        <v>8275</v>
      </c>
      <c r="S1834" s="11">
        <f t="shared" si="114"/>
        <v>2014</v>
      </c>
    </row>
    <row r="1835" spans="1:19" ht="43.2" hidden="1" x14ac:dyDescent="0.55000000000000004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s="10">
        <f t="shared" si="112"/>
        <v>41810.142199074071</v>
      </c>
      <c r="L1835" t="b">
        <v>0</v>
      </c>
      <c r="M1835">
        <v>39</v>
      </c>
      <c r="N1835" t="b">
        <v>1</v>
      </c>
      <c r="O1835">
        <f t="shared" si="113"/>
        <v>300</v>
      </c>
      <c r="P1835" s="11">
        <f t="shared" si="115"/>
        <v>53.85</v>
      </c>
      <c r="Q1835" s="13" t="s">
        <v>8274</v>
      </c>
      <c r="R1835" s="11" t="s">
        <v>8275</v>
      </c>
      <c r="S1835" s="11">
        <f t="shared" si="114"/>
        <v>2014</v>
      </c>
    </row>
    <row r="1836" spans="1:19" ht="43.2" hidden="1" x14ac:dyDescent="0.55000000000000004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s="10">
        <f t="shared" si="112"/>
        <v>41004.802465277775</v>
      </c>
      <c r="L1836" t="b">
        <v>1</v>
      </c>
      <c r="M1836">
        <v>75</v>
      </c>
      <c r="N1836" t="b">
        <v>1</v>
      </c>
      <c r="O1836">
        <f t="shared" si="113"/>
        <v>107</v>
      </c>
      <c r="P1836" s="11">
        <f t="shared" si="115"/>
        <v>27.94</v>
      </c>
      <c r="Q1836" s="13" t="s">
        <v>8282</v>
      </c>
      <c r="R1836" s="11" t="s">
        <v>8286</v>
      </c>
      <c r="S1836" s="11">
        <f t="shared" si="114"/>
        <v>2012</v>
      </c>
    </row>
    <row r="1837" spans="1:19" ht="43.2" hidden="1" x14ac:dyDescent="0.55000000000000004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s="10">
        <f t="shared" si="112"/>
        <v>41997.507905092592</v>
      </c>
      <c r="L1837" t="b">
        <v>0</v>
      </c>
      <c r="M1837">
        <v>38</v>
      </c>
      <c r="N1837" t="b">
        <v>1</v>
      </c>
      <c r="O1837">
        <f t="shared" si="113"/>
        <v>105</v>
      </c>
      <c r="P1837" s="11">
        <f t="shared" si="115"/>
        <v>55.13</v>
      </c>
      <c r="Q1837" s="13" t="s">
        <v>8274</v>
      </c>
      <c r="R1837" s="11" t="s">
        <v>8275</v>
      </c>
      <c r="S1837" s="11">
        <f t="shared" si="114"/>
        <v>2014</v>
      </c>
    </row>
    <row r="1838" spans="1:19" ht="43.2" hidden="1" x14ac:dyDescent="0.55000000000000004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s="10">
        <f t="shared" si="112"/>
        <v>42458.680925925932</v>
      </c>
      <c r="L1838" t="b">
        <v>0</v>
      </c>
      <c r="M1838">
        <v>33</v>
      </c>
      <c r="N1838" t="b">
        <v>1</v>
      </c>
      <c r="O1838">
        <f t="shared" si="113"/>
        <v>105</v>
      </c>
      <c r="P1838" s="11">
        <f t="shared" si="115"/>
        <v>63.42</v>
      </c>
      <c r="Q1838" s="13" t="s">
        <v>8274</v>
      </c>
      <c r="R1838" s="11" t="s">
        <v>8275</v>
      </c>
      <c r="S1838" s="11">
        <f t="shared" si="114"/>
        <v>2016</v>
      </c>
    </row>
    <row r="1839" spans="1:19" ht="43.2" hidden="1" x14ac:dyDescent="0.55000000000000004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s="10">
        <f t="shared" si="112"/>
        <v>41990.99863425926</v>
      </c>
      <c r="L1839" t="b">
        <v>0</v>
      </c>
      <c r="M1839">
        <v>53</v>
      </c>
      <c r="N1839" t="b">
        <v>1</v>
      </c>
      <c r="O1839">
        <f t="shared" si="113"/>
        <v>104</v>
      </c>
      <c r="P1839" s="11">
        <f t="shared" si="115"/>
        <v>39.380000000000003</v>
      </c>
      <c r="Q1839" s="13" t="s">
        <v>8274</v>
      </c>
      <c r="R1839" s="11" t="s">
        <v>8275</v>
      </c>
      <c r="S1839" s="11">
        <f t="shared" si="114"/>
        <v>2014</v>
      </c>
    </row>
    <row r="1840" spans="1:19" ht="43.2" hidden="1" x14ac:dyDescent="0.55000000000000004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s="10">
        <f t="shared" si="112"/>
        <v>42056.65143518518</v>
      </c>
      <c r="L1840" t="b">
        <v>0</v>
      </c>
      <c r="M1840">
        <v>35</v>
      </c>
      <c r="N1840" t="b">
        <v>1</v>
      </c>
      <c r="O1840">
        <f t="shared" si="113"/>
        <v>116</v>
      </c>
      <c r="P1840" s="11">
        <f t="shared" si="115"/>
        <v>59.6</v>
      </c>
      <c r="Q1840" s="13" t="s">
        <v>8274</v>
      </c>
      <c r="R1840" s="11" t="s">
        <v>8275</v>
      </c>
      <c r="S1840" s="11">
        <f t="shared" si="114"/>
        <v>2015</v>
      </c>
    </row>
    <row r="1841" spans="1:19" ht="43.2" hidden="1" x14ac:dyDescent="0.55000000000000004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s="10">
        <f t="shared" si="112"/>
        <v>41686.705208333333</v>
      </c>
      <c r="L1841" t="b">
        <v>0</v>
      </c>
      <c r="M1841">
        <v>33</v>
      </c>
      <c r="N1841" t="b">
        <v>0</v>
      </c>
      <c r="O1841">
        <f t="shared" si="113"/>
        <v>10</v>
      </c>
      <c r="P1841" s="11">
        <f t="shared" si="115"/>
        <v>63.1</v>
      </c>
      <c r="Q1841" s="13" t="s">
        <v>8279</v>
      </c>
      <c r="R1841" s="11" t="s">
        <v>8315</v>
      </c>
      <c r="S1841" s="11">
        <f t="shared" si="114"/>
        <v>2014</v>
      </c>
    </row>
    <row r="1842" spans="1:19" ht="43.2" hidden="1" x14ac:dyDescent="0.55000000000000004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s="10">
        <f t="shared" si="112"/>
        <v>41433.01829861111</v>
      </c>
      <c r="L1842" t="b">
        <v>0</v>
      </c>
      <c r="M1842">
        <v>24</v>
      </c>
      <c r="N1842" t="b">
        <v>1</v>
      </c>
      <c r="O1842">
        <f t="shared" si="113"/>
        <v>173</v>
      </c>
      <c r="P1842" s="11">
        <f t="shared" si="115"/>
        <v>86.67</v>
      </c>
      <c r="Q1842" s="13" t="s">
        <v>8267</v>
      </c>
      <c r="R1842" s="11" t="s">
        <v>8269</v>
      </c>
      <c r="S1842" s="11">
        <f t="shared" si="114"/>
        <v>2013</v>
      </c>
    </row>
    <row r="1843" spans="1:19" ht="43.2" hidden="1" x14ac:dyDescent="0.55000000000000004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s="10">
        <f t="shared" si="112"/>
        <v>41355.825497685182</v>
      </c>
      <c r="L1843" t="b">
        <v>1</v>
      </c>
      <c r="M1843">
        <v>45</v>
      </c>
      <c r="N1843" t="b">
        <v>1</v>
      </c>
      <c r="O1843">
        <f t="shared" si="113"/>
        <v>104</v>
      </c>
      <c r="P1843" s="11">
        <f t="shared" si="115"/>
        <v>46.13</v>
      </c>
      <c r="Q1843" s="13" t="s">
        <v>8282</v>
      </c>
      <c r="R1843" s="11" t="s">
        <v>8283</v>
      </c>
      <c r="S1843" s="11">
        <f t="shared" si="114"/>
        <v>2013</v>
      </c>
    </row>
    <row r="1844" spans="1:19" ht="43.2" hidden="1" x14ac:dyDescent="0.55000000000000004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s="10">
        <f t="shared" si="112"/>
        <v>42128.736608796295</v>
      </c>
      <c r="L1844" t="b">
        <v>0</v>
      </c>
      <c r="M1844">
        <v>39</v>
      </c>
      <c r="N1844" t="b">
        <v>1</v>
      </c>
      <c r="O1844">
        <f t="shared" si="113"/>
        <v>115</v>
      </c>
      <c r="P1844" s="11">
        <f t="shared" si="115"/>
        <v>53.23</v>
      </c>
      <c r="Q1844" s="13" t="s">
        <v>8274</v>
      </c>
      <c r="R1844" s="11" t="s">
        <v>8275</v>
      </c>
      <c r="S1844" s="11">
        <f t="shared" si="114"/>
        <v>2015</v>
      </c>
    </row>
    <row r="1845" spans="1:19" ht="43.2" hidden="1" x14ac:dyDescent="0.55000000000000004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s="10">
        <f t="shared" si="112"/>
        <v>41249.749085648145</v>
      </c>
      <c r="L1845" t="b">
        <v>0</v>
      </c>
      <c r="M1845">
        <v>49</v>
      </c>
      <c r="N1845" t="b">
        <v>1</v>
      </c>
      <c r="O1845">
        <f t="shared" si="113"/>
        <v>104</v>
      </c>
      <c r="P1845" s="11">
        <f t="shared" si="115"/>
        <v>42.35</v>
      </c>
      <c r="Q1845" s="13" t="s">
        <v>8279</v>
      </c>
      <c r="R1845" s="11" t="s">
        <v>8280</v>
      </c>
      <c r="S1845" s="11">
        <f t="shared" si="114"/>
        <v>2012</v>
      </c>
    </row>
    <row r="1846" spans="1:19" ht="43.2" hidden="1" x14ac:dyDescent="0.55000000000000004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s="10">
        <f t="shared" si="112"/>
        <v>42225.513888888891</v>
      </c>
      <c r="L1846" t="b">
        <v>0</v>
      </c>
      <c r="M1846">
        <v>38</v>
      </c>
      <c r="N1846" t="b">
        <v>1</v>
      </c>
      <c r="O1846">
        <f t="shared" si="113"/>
        <v>104</v>
      </c>
      <c r="P1846" s="11">
        <f t="shared" si="115"/>
        <v>54.55</v>
      </c>
      <c r="Q1846" s="13" t="s">
        <v>8274</v>
      </c>
      <c r="R1846" s="11" t="s">
        <v>8275</v>
      </c>
      <c r="S1846" s="11">
        <f t="shared" si="114"/>
        <v>2015</v>
      </c>
    </row>
    <row r="1847" spans="1:19" ht="43.2" hidden="1" x14ac:dyDescent="0.55000000000000004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s="10">
        <f t="shared" si="112"/>
        <v>41792.214467592588</v>
      </c>
      <c r="L1847" t="b">
        <v>0</v>
      </c>
      <c r="M1847">
        <v>25</v>
      </c>
      <c r="N1847" t="b">
        <v>0</v>
      </c>
      <c r="O1847">
        <f t="shared" si="113"/>
        <v>21</v>
      </c>
      <c r="P1847" s="11">
        <f t="shared" si="115"/>
        <v>82.82</v>
      </c>
      <c r="Q1847" s="13" t="s">
        <v>8293</v>
      </c>
      <c r="R1847" s="11" t="s">
        <v>8294</v>
      </c>
      <c r="S1847" s="11">
        <f t="shared" si="114"/>
        <v>2014</v>
      </c>
    </row>
    <row r="1848" spans="1:19" ht="43.2" hidden="1" x14ac:dyDescent="0.55000000000000004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s="10">
        <f t="shared" si="112"/>
        <v>42047.762407407412</v>
      </c>
      <c r="L1848" t="b">
        <v>0</v>
      </c>
      <c r="M1848">
        <v>37</v>
      </c>
      <c r="N1848" t="b">
        <v>0</v>
      </c>
      <c r="O1848">
        <f t="shared" si="113"/>
        <v>28</v>
      </c>
      <c r="P1848" s="11">
        <f t="shared" si="115"/>
        <v>55.95</v>
      </c>
      <c r="Q1848" s="13" t="s">
        <v>8267</v>
      </c>
      <c r="R1848" s="11" t="s">
        <v>8270</v>
      </c>
      <c r="S1848" s="11">
        <f t="shared" si="114"/>
        <v>2015</v>
      </c>
    </row>
    <row r="1849" spans="1:19" ht="43.2" hidden="1" x14ac:dyDescent="0.55000000000000004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s="10">
        <f t="shared" si="112"/>
        <v>42017.594236111108</v>
      </c>
      <c r="L1849" t="b">
        <v>0</v>
      </c>
      <c r="M1849">
        <v>39</v>
      </c>
      <c r="N1849" t="b">
        <v>0</v>
      </c>
      <c r="O1849">
        <f t="shared" si="113"/>
        <v>59</v>
      </c>
      <c r="P1849" s="11">
        <f t="shared" si="115"/>
        <v>53.08</v>
      </c>
      <c r="Q1849" s="13" t="s">
        <v>8274</v>
      </c>
      <c r="R1849" s="11" t="s">
        <v>8316</v>
      </c>
      <c r="S1849" s="11">
        <f t="shared" si="114"/>
        <v>2015</v>
      </c>
    </row>
    <row r="1850" spans="1:19" ht="43.2" hidden="1" x14ac:dyDescent="0.55000000000000004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s="10">
        <f t="shared" si="112"/>
        <v>41755.117581018516</v>
      </c>
      <c r="L1850" t="b">
        <v>0</v>
      </c>
      <c r="M1850">
        <v>48</v>
      </c>
      <c r="N1850" t="b">
        <v>1</v>
      </c>
      <c r="O1850">
        <f t="shared" si="113"/>
        <v>207</v>
      </c>
      <c r="P1850" s="11">
        <f t="shared" si="115"/>
        <v>43.02</v>
      </c>
      <c r="Q1850" s="13" t="s">
        <v>8267</v>
      </c>
      <c r="R1850" s="11" t="s">
        <v>8272</v>
      </c>
      <c r="S1850" s="11">
        <f t="shared" si="114"/>
        <v>2014</v>
      </c>
    </row>
    <row r="1851" spans="1:19" ht="43.2" hidden="1" x14ac:dyDescent="0.55000000000000004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s="10">
        <f t="shared" si="112"/>
        <v>40793.998599537037</v>
      </c>
      <c r="L1851" t="b">
        <v>0</v>
      </c>
      <c r="M1851">
        <v>41</v>
      </c>
      <c r="N1851" t="b">
        <v>1</v>
      </c>
      <c r="O1851">
        <f t="shared" si="113"/>
        <v>103</v>
      </c>
      <c r="P1851" s="11">
        <f t="shared" si="115"/>
        <v>50.37</v>
      </c>
      <c r="Q1851" s="13" t="s">
        <v>8282</v>
      </c>
      <c r="R1851" s="11" t="s">
        <v>8286</v>
      </c>
      <c r="S1851" s="11">
        <f t="shared" si="114"/>
        <v>2011</v>
      </c>
    </row>
    <row r="1852" spans="1:19" ht="43.2" hidden="1" x14ac:dyDescent="0.55000000000000004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s="10">
        <f t="shared" si="112"/>
        <v>42248.640162037031</v>
      </c>
      <c r="L1852" t="b">
        <v>0</v>
      </c>
      <c r="M1852">
        <v>46</v>
      </c>
      <c r="N1852" t="b">
        <v>1</v>
      </c>
      <c r="O1852">
        <f t="shared" si="113"/>
        <v>103</v>
      </c>
      <c r="P1852" s="11">
        <f t="shared" si="115"/>
        <v>44.85</v>
      </c>
      <c r="Q1852" s="13" t="s">
        <v>8274</v>
      </c>
      <c r="R1852" s="11" t="s">
        <v>8275</v>
      </c>
      <c r="S1852" s="11">
        <f t="shared" si="114"/>
        <v>2015</v>
      </c>
    </row>
    <row r="1853" spans="1:19" ht="43.2" hidden="1" x14ac:dyDescent="0.55000000000000004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s="10">
        <f t="shared" si="112"/>
        <v>42121.756921296299</v>
      </c>
      <c r="L1853" t="b">
        <v>0</v>
      </c>
      <c r="M1853">
        <v>30</v>
      </c>
      <c r="N1853" t="b">
        <v>1</v>
      </c>
      <c r="O1853">
        <f t="shared" si="113"/>
        <v>103</v>
      </c>
      <c r="P1853" s="11">
        <f t="shared" si="115"/>
        <v>68.67</v>
      </c>
      <c r="Q1853" s="13" t="s">
        <v>8274</v>
      </c>
      <c r="R1853" s="11" t="s">
        <v>8275</v>
      </c>
      <c r="S1853" s="11">
        <f t="shared" si="114"/>
        <v>2015</v>
      </c>
    </row>
    <row r="1854" spans="1:19" ht="43.2" hidden="1" x14ac:dyDescent="0.55000000000000004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s="10">
        <f t="shared" si="112"/>
        <v>42200.625833333332</v>
      </c>
      <c r="L1854" t="b">
        <v>0</v>
      </c>
      <c r="M1854">
        <v>36</v>
      </c>
      <c r="N1854" t="b">
        <v>1</v>
      </c>
      <c r="O1854">
        <f t="shared" si="113"/>
        <v>103</v>
      </c>
      <c r="P1854" s="11">
        <f t="shared" si="115"/>
        <v>57.22</v>
      </c>
      <c r="Q1854" s="13" t="s">
        <v>8274</v>
      </c>
      <c r="R1854" s="11" t="s">
        <v>8275</v>
      </c>
      <c r="S1854" s="11">
        <f t="shared" si="114"/>
        <v>2015</v>
      </c>
    </row>
    <row r="1855" spans="1:19" ht="43.2" x14ac:dyDescent="0.55000000000000004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s="10">
        <f t="shared" si="112"/>
        <v>42372.624166666668</v>
      </c>
      <c r="L1855" t="b">
        <v>0</v>
      </c>
      <c r="M1855">
        <v>46</v>
      </c>
      <c r="N1855" t="b">
        <v>0</v>
      </c>
      <c r="O1855">
        <f t="shared" si="113"/>
        <v>53</v>
      </c>
      <c r="P1855" s="11">
        <f t="shared" si="115"/>
        <v>44.76</v>
      </c>
      <c r="Q1855" s="13" t="s">
        <v>8274</v>
      </c>
      <c r="R1855" s="11" t="s">
        <v>8316</v>
      </c>
      <c r="S1855" s="11">
        <f t="shared" si="114"/>
        <v>2016</v>
      </c>
    </row>
    <row r="1856" spans="1:19" ht="43.2" hidden="1" x14ac:dyDescent="0.55000000000000004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s="10">
        <f t="shared" si="112"/>
        <v>40925.599664351852</v>
      </c>
      <c r="L1856" t="b">
        <v>0</v>
      </c>
      <c r="M1856">
        <v>23</v>
      </c>
      <c r="N1856" t="b">
        <v>1</v>
      </c>
      <c r="O1856">
        <f t="shared" si="113"/>
        <v>137</v>
      </c>
      <c r="P1856" s="11">
        <f t="shared" si="115"/>
        <v>89.42</v>
      </c>
      <c r="Q1856" s="13" t="s">
        <v>8282</v>
      </c>
      <c r="R1856" s="11" t="s">
        <v>8283</v>
      </c>
      <c r="S1856" s="11">
        <f t="shared" si="114"/>
        <v>2012</v>
      </c>
    </row>
    <row r="1857" spans="1:19" ht="43.2" hidden="1" x14ac:dyDescent="0.55000000000000004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s="10">
        <f t="shared" si="112"/>
        <v>42195.749745370369</v>
      </c>
      <c r="L1857" t="b">
        <v>0</v>
      </c>
      <c r="M1857">
        <v>29</v>
      </c>
      <c r="N1857" t="b">
        <v>1</v>
      </c>
      <c r="O1857">
        <f t="shared" si="113"/>
        <v>103</v>
      </c>
      <c r="P1857" s="11">
        <f t="shared" si="115"/>
        <v>70.86</v>
      </c>
      <c r="Q1857" s="13" t="s">
        <v>8274</v>
      </c>
      <c r="R1857" s="11" t="s">
        <v>8275</v>
      </c>
      <c r="S1857" s="11">
        <f t="shared" si="114"/>
        <v>2015</v>
      </c>
    </row>
    <row r="1858" spans="1:19" ht="43.2" hidden="1" x14ac:dyDescent="0.55000000000000004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s="10">
        <f t="shared" ref="K1858:K1921" si="116">(((J1858/60)/60)/24)+DATE(1970,1,1)</f>
        <v>42038.720451388886</v>
      </c>
      <c r="L1858" t="b">
        <v>0</v>
      </c>
      <c r="M1858">
        <v>51</v>
      </c>
      <c r="N1858" t="b">
        <v>1</v>
      </c>
      <c r="O1858">
        <f t="shared" ref="O1858:O1921" si="117">ROUND(E1858/D1858*100,0)</f>
        <v>103</v>
      </c>
      <c r="P1858" s="11">
        <f t="shared" si="115"/>
        <v>40.29</v>
      </c>
      <c r="Q1858" s="13" t="s">
        <v>8274</v>
      </c>
      <c r="R1858" s="11" t="s">
        <v>8275</v>
      </c>
      <c r="S1858" s="11">
        <f t="shared" ref="S1858:S1921" si="118">YEAR(K1858)</f>
        <v>2015</v>
      </c>
    </row>
    <row r="1859" spans="1:19" ht="43.2" hidden="1" x14ac:dyDescent="0.55000000000000004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s="10">
        <f t="shared" si="116"/>
        <v>42614.722013888888</v>
      </c>
      <c r="L1859" t="b">
        <v>0</v>
      </c>
      <c r="M1859">
        <v>45</v>
      </c>
      <c r="N1859" t="b">
        <v>1</v>
      </c>
      <c r="O1859">
        <f t="shared" si="117"/>
        <v>205</v>
      </c>
      <c r="P1859" s="11">
        <f t="shared" ref="P1859:P1922" si="119">IFERROR(ROUND(E1859/M1859,2),0)</f>
        <v>45.62</v>
      </c>
      <c r="Q1859" s="13" t="s">
        <v>8282</v>
      </c>
      <c r="R1859" s="11" t="s">
        <v>8283</v>
      </c>
      <c r="S1859" s="11">
        <f t="shared" si="118"/>
        <v>2016</v>
      </c>
    </row>
    <row r="1860" spans="1:19" ht="43.2" hidden="1" x14ac:dyDescent="0.55000000000000004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s="10">
        <f t="shared" si="116"/>
        <v>42774.792071759264</v>
      </c>
      <c r="L1860" t="b">
        <v>1</v>
      </c>
      <c r="M1860">
        <v>52</v>
      </c>
      <c r="N1860" t="b">
        <v>0</v>
      </c>
      <c r="O1860">
        <f t="shared" si="117"/>
        <v>2</v>
      </c>
      <c r="P1860" s="11">
        <f t="shared" si="119"/>
        <v>39.479999999999997</v>
      </c>
      <c r="Q1860" s="13" t="s">
        <v>8276</v>
      </c>
      <c r="R1860" s="11" t="s">
        <v>8312</v>
      </c>
      <c r="S1860" s="11">
        <f t="shared" si="118"/>
        <v>2017</v>
      </c>
    </row>
    <row r="1861" spans="1:19" ht="28.8" hidden="1" x14ac:dyDescent="0.55000000000000004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s="10">
        <f t="shared" si="116"/>
        <v>41074.221562500003</v>
      </c>
      <c r="L1861" t="b">
        <v>0</v>
      </c>
      <c r="M1861">
        <v>38</v>
      </c>
      <c r="N1861" t="b">
        <v>1</v>
      </c>
      <c r="O1861">
        <f t="shared" si="117"/>
        <v>137</v>
      </c>
      <c r="P1861" s="11">
        <f t="shared" si="119"/>
        <v>54</v>
      </c>
      <c r="Q1861" s="13" t="s">
        <v>8282</v>
      </c>
      <c r="R1861" s="11" t="s">
        <v>8286</v>
      </c>
      <c r="S1861" s="11">
        <f t="shared" si="118"/>
        <v>2012</v>
      </c>
    </row>
    <row r="1862" spans="1:19" ht="28.8" hidden="1" x14ac:dyDescent="0.55000000000000004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s="10">
        <f t="shared" si="116"/>
        <v>42711.545196759253</v>
      </c>
      <c r="L1862" t="b">
        <v>0</v>
      </c>
      <c r="M1862">
        <v>59</v>
      </c>
      <c r="N1862" t="b">
        <v>1</v>
      </c>
      <c r="O1862">
        <f t="shared" si="117"/>
        <v>103</v>
      </c>
      <c r="P1862" s="11">
        <f t="shared" si="119"/>
        <v>34.75</v>
      </c>
      <c r="Q1862" s="13" t="s">
        <v>8274</v>
      </c>
      <c r="R1862" s="11" t="s">
        <v>8275</v>
      </c>
      <c r="S1862" s="11">
        <f t="shared" si="118"/>
        <v>2016</v>
      </c>
    </row>
    <row r="1863" spans="1:19" ht="43.2" hidden="1" x14ac:dyDescent="0.55000000000000004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s="10">
        <f t="shared" si="116"/>
        <v>42550.701886574068</v>
      </c>
      <c r="L1863" t="b">
        <v>0</v>
      </c>
      <c r="M1863">
        <v>20</v>
      </c>
      <c r="N1863" t="b">
        <v>1</v>
      </c>
      <c r="O1863">
        <f t="shared" si="117"/>
        <v>103</v>
      </c>
      <c r="P1863" s="11">
        <f t="shared" si="119"/>
        <v>102.5</v>
      </c>
      <c r="Q1863" s="13" t="s">
        <v>8274</v>
      </c>
      <c r="R1863" s="11" t="s">
        <v>8275</v>
      </c>
      <c r="S1863" s="11">
        <f t="shared" si="118"/>
        <v>2016</v>
      </c>
    </row>
    <row r="1864" spans="1:19" ht="43.2" hidden="1" x14ac:dyDescent="0.55000000000000004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s="10">
        <f t="shared" si="116"/>
        <v>42591.899988425925</v>
      </c>
      <c r="L1864" t="b">
        <v>0</v>
      </c>
      <c r="M1864">
        <v>28</v>
      </c>
      <c r="N1864" t="b">
        <v>1</v>
      </c>
      <c r="O1864">
        <f t="shared" si="117"/>
        <v>103</v>
      </c>
      <c r="P1864" s="11">
        <f t="shared" si="119"/>
        <v>73.209999999999994</v>
      </c>
      <c r="Q1864" s="13" t="s">
        <v>8274</v>
      </c>
      <c r="R1864" s="11" t="s">
        <v>8275</v>
      </c>
      <c r="S1864" s="11">
        <f t="shared" si="118"/>
        <v>2016</v>
      </c>
    </row>
    <row r="1865" spans="1:19" ht="28.8" hidden="1" x14ac:dyDescent="0.55000000000000004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s="10">
        <f t="shared" si="116"/>
        <v>42120.531226851846</v>
      </c>
      <c r="L1865" t="b">
        <v>0</v>
      </c>
      <c r="M1865">
        <v>31</v>
      </c>
      <c r="N1865" t="b">
        <v>1</v>
      </c>
      <c r="O1865">
        <f t="shared" si="117"/>
        <v>103</v>
      </c>
      <c r="P1865" s="11">
        <f t="shared" si="119"/>
        <v>66.13</v>
      </c>
      <c r="Q1865" s="13" t="s">
        <v>8274</v>
      </c>
      <c r="R1865" s="11" t="s">
        <v>8275</v>
      </c>
      <c r="S1865" s="11">
        <f t="shared" si="118"/>
        <v>2015</v>
      </c>
    </row>
    <row r="1866" spans="1:19" ht="43.2" hidden="1" x14ac:dyDescent="0.55000000000000004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s="10">
        <f t="shared" si="116"/>
        <v>42503.559467592597</v>
      </c>
      <c r="L1866" t="b">
        <v>1</v>
      </c>
      <c r="M1866">
        <v>39</v>
      </c>
      <c r="N1866" t="b">
        <v>1</v>
      </c>
      <c r="O1866">
        <f t="shared" si="117"/>
        <v>102</v>
      </c>
      <c r="P1866" s="11">
        <f t="shared" si="119"/>
        <v>52.49</v>
      </c>
      <c r="Q1866" s="13" t="s">
        <v>8274</v>
      </c>
      <c r="R1866" s="11" t="s">
        <v>8275</v>
      </c>
      <c r="S1866" s="11">
        <f t="shared" si="118"/>
        <v>2016</v>
      </c>
    </row>
    <row r="1867" spans="1:19" ht="28.8" hidden="1" x14ac:dyDescent="0.55000000000000004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s="10">
        <f t="shared" si="116"/>
        <v>42152.765717592592</v>
      </c>
      <c r="L1867" t="b">
        <v>0</v>
      </c>
      <c r="M1867">
        <v>17</v>
      </c>
      <c r="N1867" t="b">
        <v>1</v>
      </c>
      <c r="O1867">
        <f t="shared" si="117"/>
        <v>102</v>
      </c>
      <c r="P1867" s="11">
        <f t="shared" si="119"/>
        <v>120.12</v>
      </c>
      <c r="Q1867" s="13" t="s">
        <v>8274</v>
      </c>
      <c r="R1867" s="11" t="s">
        <v>8275</v>
      </c>
      <c r="S1867" s="11">
        <f t="shared" si="118"/>
        <v>2015</v>
      </c>
    </row>
    <row r="1868" spans="1:19" ht="43.2" hidden="1" x14ac:dyDescent="0.55000000000000004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s="10">
        <f t="shared" si="116"/>
        <v>41928.170497685183</v>
      </c>
      <c r="L1868" t="b">
        <v>0</v>
      </c>
      <c r="M1868">
        <v>23</v>
      </c>
      <c r="N1868" t="b">
        <v>1</v>
      </c>
      <c r="O1868">
        <f t="shared" si="117"/>
        <v>102</v>
      </c>
      <c r="P1868" s="11">
        <f t="shared" si="119"/>
        <v>88.74</v>
      </c>
      <c r="Q1868" s="13" t="s">
        <v>8274</v>
      </c>
      <c r="R1868" s="11" t="s">
        <v>8275</v>
      </c>
      <c r="S1868" s="11">
        <f t="shared" si="118"/>
        <v>2014</v>
      </c>
    </row>
    <row r="1869" spans="1:19" ht="43.2" hidden="1" x14ac:dyDescent="0.55000000000000004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s="10">
        <f t="shared" si="116"/>
        <v>41059.006805555553</v>
      </c>
      <c r="L1869" t="b">
        <v>0</v>
      </c>
      <c r="M1869">
        <v>34</v>
      </c>
      <c r="N1869" t="b">
        <v>1</v>
      </c>
      <c r="O1869">
        <f t="shared" si="117"/>
        <v>204</v>
      </c>
      <c r="P1869" s="11">
        <f t="shared" si="119"/>
        <v>59.85</v>
      </c>
      <c r="Q1869" s="13" t="s">
        <v>8282</v>
      </c>
      <c r="R1869" s="11" t="s">
        <v>8283</v>
      </c>
      <c r="S1869" s="11">
        <f t="shared" si="118"/>
        <v>2012</v>
      </c>
    </row>
    <row r="1870" spans="1:19" ht="28.8" hidden="1" x14ac:dyDescent="0.55000000000000004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s="10">
        <f t="shared" si="116"/>
        <v>41745.84542824074</v>
      </c>
      <c r="L1870" t="b">
        <v>0</v>
      </c>
      <c r="M1870">
        <v>40</v>
      </c>
      <c r="N1870" t="b">
        <v>1</v>
      </c>
      <c r="O1870">
        <f t="shared" si="117"/>
        <v>102</v>
      </c>
      <c r="P1870" s="11">
        <f t="shared" si="119"/>
        <v>50.88</v>
      </c>
      <c r="Q1870" s="13" t="s">
        <v>8282</v>
      </c>
      <c r="R1870" s="11" t="s">
        <v>8283</v>
      </c>
      <c r="S1870" s="11">
        <f t="shared" si="118"/>
        <v>2014</v>
      </c>
    </row>
    <row r="1871" spans="1:19" ht="43.2" hidden="1" x14ac:dyDescent="0.55000000000000004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s="10">
        <f t="shared" si="116"/>
        <v>42546.862233796302</v>
      </c>
      <c r="L1871" t="b">
        <v>0</v>
      </c>
      <c r="M1871">
        <v>27</v>
      </c>
      <c r="N1871" t="b">
        <v>1</v>
      </c>
      <c r="O1871">
        <f t="shared" si="117"/>
        <v>102</v>
      </c>
      <c r="P1871" s="11">
        <f t="shared" si="119"/>
        <v>75.37</v>
      </c>
      <c r="Q1871" s="13" t="s">
        <v>8274</v>
      </c>
      <c r="R1871" s="11" t="s">
        <v>8316</v>
      </c>
      <c r="S1871" s="11">
        <f t="shared" si="118"/>
        <v>2016</v>
      </c>
    </row>
    <row r="1872" spans="1:19" ht="43.2" hidden="1" x14ac:dyDescent="0.55000000000000004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s="10">
        <f t="shared" si="116"/>
        <v>42160.583043981482</v>
      </c>
      <c r="L1872" t="b">
        <v>0</v>
      </c>
      <c r="M1872">
        <v>63</v>
      </c>
      <c r="N1872" t="b">
        <v>1</v>
      </c>
      <c r="O1872">
        <f t="shared" si="117"/>
        <v>102</v>
      </c>
      <c r="P1872" s="11">
        <f t="shared" si="119"/>
        <v>32.270000000000003</v>
      </c>
      <c r="Q1872" s="13" t="s">
        <v>8274</v>
      </c>
      <c r="R1872" s="11" t="s">
        <v>8275</v>
      </c>
      <c r="S1872" s="11">
        <f t="shared" si="118"/>
        <v>2015</v>
      </c>
    </row>
    <row r="1873" spans="1:19" ht="43.2" hidden="1" x14ac:dyDescent="0.55000000000000004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s="10">
        <f t="shared" si="116"/>
        <v>40806.870949074073</v>
      </c>
      <c r="L1873" t="b">
        <v>0</v>
      </c>
      <c r="M1873">
        <v>22</v>
      </c>
      <c r="N1873" t="b">
        <v>1</v>
      </c>
      <c r="O1873">
        <f t="shared" si="117"/>
        <v>102</v>
      </c>
      <c r="P1873" s="11">
        <f t="shared" si="119"/>
        <v>92.32</v>
      </c>
      <c r="Q1873" s="13" t="s">
        <v>8267</v>
      </c>
      <c r="R1873" s="11" t="s">
        <v>8272</v>
      </c>
      <c r="S1873" s="11">
        <f t="shared" si="118"/>
        <v>2011</v>
      </c>
    </row>
    <row r="1874" spans="1:19" ht="43.2" hidden="1" x14ac:dyDescent="0.55000000000000004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s="10">
        <f t="shared" si="116"/>
        <v>42354.131643518514</v>
      </c>
      <c r="L1874" t="b">
        <v>0</v>
      </c>
      <c r="M1874">
        <v>26</v>
      </c>
      <c r="N1874" t="b">
        <v>0</v>
      </c>
      <c r="O1874">
        <f t="shared" si="117"/>
        <v>14</v>
      </c>
      <c r="P1874" s="11">
        <f t="shared" si="119"/>
        <v>78.08</v>
      </c>
      <c r="Q1874" s="13" t="s">
        <v>8274</v>
      </c>
      <c r="R1874" s="11" t="s">
        <v>8275</v>
      </c>
      <c r="S1874" s="11">
        <f t="shared" si="118"/>
        <v>2015</v>
      </c>
    </row>
    <row r="1875" spans="1:19" ht="43.2" hidden="1" x14ac:dyDescent="0.55000000000000004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s="10">
        <f t="shared" si="116"/>
        <v>42505.738032407404</v>
      </c>
      <c r="L1875" t="b">
        <v>0</v>
      </c>
      <c r="M1875">
        <v>19</v>
      </c>
      <c r="N1875" t="b">
        <v>1</v>
      </c>
      <c r="O1875">
        <f t="shared" si="117"/>
        <v>102</v>
      </c>
      <c r="P1875" s="11">
        <f t="shared" si="119"/>
        <v>106.84</v>
      </c>
      <c r="Q1875" s="13" t="s">
        <v>8274</v>
      </c>
      <c r="R1875" s="11" t="s">
        <v>8275</v>
      </c>
      <c r="S1875" s="11">
        <f t="shared" si="118"/>
        <v>2016</v>
      </c>
    </row>
    <row r="1876" spans="1:19" ht="43.2" hidden="1" x14ac:dyDescent="0.55000000000000004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s="10">
        <f t="shared" si="116"/>
        <v>42604.669675925921</v>
      </c>
      <c r="L1876" t="b">
        <v>0</v>
      </c>
      <c r="M1876">
        <v>11</v>
      </c>
      <c r="N1876" t="b">
        <v>0</v>
      </c>
      <c r="O1876">
        <f t="shared" si="117"/>
        <v>1</v>
      </c>
      <c r="P1876" s="11">
        <f t="shared" si="119"/>
        <v>184.36</v>
      </c>
      <c r="Q1876" s="13" t="s">
        <v>8276</v>
      </c>
      <c r="R1876" s="11" t="s">
        <v>8278</v>
      </c>
      <c r="S1876" s="11">
        <f t="shared" si="118"/>
        <v>2016</v>
      </c>
    </row>
    <row r="1877" spans="1:19" ht="43.2" hidden="1" x14ac:dyDescent="0.55000000000000004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s="10">
        <f t="shared" si="116"/>
        <v>41789.21398148148</v>
      </c>
      <c r="L1877" t="b">
        <v>0</v>
      </c>
      <c r="M1877">
        <v>16</v>
      </c>
      <c r="N1877" t="b">
        <v>1</v>
      </c>
      <c r="O1877">
        <f t="shared" si="117"/>
        <v>101</v>
      </c>
      <c r="P1877" s="11">
        <f t="shared" si="119"/>
        <v>126.69</v>
      </c>
      <c r="Q1877" s="13" t="s">
        <v>8267</v>
      </c>
      <c r="R1877" s="11" t="s">
        <v>8268</v>
      </c>
      <c r="S1877" s="11">
        <f t="shared" si="118"/>
        <v>2014</v>
      </c>
    </row>
    <row r="1878" spans="1:19" ht="43.2" hidden="1" x14ac:dyDescent="0.55000000000000004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s="10">
        <f t="shared" si="116"/>
        <v>42037.598958333328</v>
      </c>
      <c r="L1878" t="b">
        <v>0</v>
      </c>
      <c r="M1878">
        <v>28</v>
      </c>
      <c r="N1878" t="b">
        <v>1</v>
      </c>
      <c r="O1878">
        <f t="shared" si="117"/>
        <v>101</v>
      </c>
      <c r="P1878" s="11">
        <f t="shared" si="119"/>
        <v>72.39</v>
      </c>
      <c r="Q1878" s="13" t="s">
        <v>8274</v>
      </c>
      <c r="R1878" s="11" t="s">
        <v>8275</v>
      </c>
      <c r="S1878" s="11">
        <f t="shared" si="118"/>
        <v>2015</v>
      </c>
    </row>
    <row r="1879" spans="1:19" ht="28.8" hidden="1" x14ac:dyDescent="0.55000000000000004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s="10">
        <f t="shared" si="116"/>
        <v>41638.342905092592</v>
      </c>
      <c r="L1879" t="b">
        <v>1</v>
      </c>
      <c r="M1879">
        <v>52</v>
      </c>
      <c r="N1879" t="b">
        <v>1</v>
      </c>
      <c r="O1879">
        <f t="shared" si="117"/>
        <v>101</v>
      </c>
      <c r="P1879" s="11">
        <f t="shared" si="119"/>
        <v>38.94</v>
      </c>
      <c r="Q1879" s="13" t="s">
        <v>8282</v>
      </c>
      <c r="R1879" s="11" t="s">
        <v>8283</v>
      </c>
      <c r="S1879" s="11">
        <f t="shared" si="118"/>
        <v>2013</v>
      </c>
    </row>
    <row r="1880" spans="1:19" ht="43.2" hidden="1" x14ac:dyDescent="0.55000000000000004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s="10">
        <f t="shared" si="116"/>
        <v>41817.854999999996</v>
      </c>
      <c r="L1880" t="b">
        <v>0</v>
      </c>
      <c r="M1880">
        <v>38</v>
      </c>
      <c r="N1880" t="b">
        <v>1</v>
      </c>
      <c r="O1880">
        <f t="shared" si="117"/>
        <v>101</v>
      </c>
      <c r="P1880" s="11">
        <f t="shared" si="119"/>
        <v>53.29</v>
      </c>
      <c r="Q1880" s="13" t="s">
        <v>8282</v>
      </c>
      <c r="R1880" s="11" t="s">
        <v>8283</v>
      </c>
      <c r="S1880" s="11">
        <f t="shared" si="118"/>
        <v>2014</v>
      </c>
    </row>
    <row r="1881" spans="1:19" ht="43.2" hidden="1" x14ac:dyDescent="0.55000000000000004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s="10">
        <f t="shared" si="116"/>
        <v>41800.526701388888</v>
      </c>
      <c r="L1881" t="b">
        <v>0</v>
      </c>
      <c r="M1881">
        <v>38</v>
      </c>
      <c r="N1881" t="b">
        <v>1</v>
      </c>
      <c r="O1881">
        <f t="shared" si="117"/>
        <v>101</v>
      </c>
      <c r="P1881" s="11">
        <f t="shared" si="119"/>
        <v>53.29</v>
      </c>
      <c r="Q1881" s="13" t="s">
        <v>8274</v>
      </c>
      <c r="R1881" s="11" t="s">
        <v>8275</v>
      </c>
      <c r="S1881" s="11">
        <f t="shared" si="118"/>
        <v>2014</v>
      </c>
    </row>
    <row r="1882" spans="1:19" ht="43.2" hidden="1" x14ac:dyDescent="0.55000000000000004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s="10">
        <f t="shared" si="116"/>
        <v>42155.142638888887</v>
      </c>
      <c r="L1882" t="b">
        <v>0</v>
      </c>
      <c r="M1882">
        <v>32</v>
      </c>
      <c r="N1882" t="b">
        <v>1</v>
      </c>
      <c r="O1882">
        <f t="shared" si="117"/>
        <v>101</v>
      </c>
      <c r="P1882" s="11">
        <f t="shared" si="119"/>
        <v>63.28</v>
      </c>
      <c r="Q1882" s="13" t="s">
        <v>8274</v>
      </c>
      <c r="R1882" s="11" t="s">
        <v>8275</v>
      </c>
      <c r="S1882" s="11">
        <f t="shared" si="118"/>
        <v>2015</v>
      </c>
    </row>
    <row r="1883" spans="1:19" ht="43.2" hidden="1" x14ac:dyDescent="0.55000000000000004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s="10">
        <f t="shared" si="116"/>
        <v>42712.23474537037</v>
      </c>
      <c r="L1883" t="b">
        <v>0</v>
      </c>
      <c r="M1883">
        <v>31</v>
      </c>
      <c r="N1883" t="b">
        <v>1</v>
      </c>
      <c r="O1883">
        <f t="shared" si="117"/>
        <v>101</v>
      </c>
      <c r="P1883" s="11">
        <f t="shared" si="119"/>
        <v>65.16</v>
      </c>
      <c r="Q1883" s="13" t="s">
        <v>8274</v>
      </c>
      <c r="R1883" s="11" t="s">
        <v>8275</v>
      </c>
      <c r="S1883" s="11">
        <f t="shared" si="118"/>
        <v>2016</v>
      </c>
    </row>
    <row r="1884" spans="1:19" ht="43.2" hidden="1" x14ac:dyDescent="0.55000000000000004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s="10">
        <f t="shared" si="116"/>
        <v>42198.765844907408</v>
      </c>
      <c r="L1884" t="b">
        <v>0</v>
      </c>
      <c r="M1884">
        <v>3</v>
      </c>
      <c r="N1884" t="b">
        <v>0</v>
      </c>
      <c r="O1884">
        <f t="shared" si="117"/>
        <v>1</v>
      </c>
      <c r="P1884" s="11">
        <f t="shared" si="119"/>
        <v>673.33</v>
      </c>
      <c r="Q1884" s="13" t="s">
        <v>8279</v>
      </c>
      <c r="R1884" s="11" t="s">
        <v>8298</v>
      </c>
      <c r="S1884" s="11">
        <f t="shared" si="118"/>
        <v>2015</v>
      </c>
    </row>
    <row r="1885" spans="1:19" ht="28.8" hidden="1" x14ac:dyDescent="0.55000000000000004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s="10">
        <f t="shared" si="116"/>
        <v>41657.923807870371</v>
      </c>
      <c r="L1885" t="b">
        <v>0</v>
      </c>
      <c r="M1885">
        <v>38</v>
      </c>
      <c r="N1885" t="b">
        <v>1</v>
      </c>
      <c r="O1885">
        <f t="shared" si="117"/>
        <v>101</v>
      </c>
      <c r="P1885" s="11">
        <f t="shared" si="119"/>
        <v>53.16</v>
      </c>
      <c r="Q1885" s="13" t="s">
        <v>8282</v>
      </c>
      <c r="R1885" s="11" t="s">
        <v>8283</v>
      </c>
      <c r="S1885" s="11">
        <f t="shared" si="118"/>
        <v>2014</v>
      </c>
    </row>
    <row r="1886" spans="1:19" ht="43.2" hidden="1" x14ac:dyDescent="0.55000000000000004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s="10">
        <f t="shared" si="116"/>
        <v>41822.417939814812</v>
      </c>
      <c r="L1886" t="b">
        <v>0</v>
      </c>
      <c r="M1886">
        <v>21</v>
      </c>
      <c r="N1886" t="b">
        <v>1</v>
      </c>
      <c r="O1886">
        <f t="shared" si="117"/>
        <v>101</v>
      </c>
      <c r="P1886" s="11">
        <f t="shared" si="119"/>
        <v>96.19</v>
      </c>
      <c r="Q1886" s="13" t="s">
        <v>8274</v>
      </c>
      <c r="R1886" s="11" t="s">
        <v>8275</v>
      </c>
      <c r="S1886" s="11">
        <f t="shared" si="118"/>
        <v>2014</v>
      </c>
    </row>
    <row r="1887" spans="1:19" ht="43.2" hidden="1" x14ac:dyDescent="0.55000000000000004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s="10">
        <f t="shared" si="116"/>
        <v>42541.501516203702</v>
      </c>
      <c r="L1887" t="b">
        <v>0</v>
      </c>
      <c r="M1887">
        <v>39</v>
      </c>
      <c r="N1887" t="b">
        <v>1</v>
      </c>
      <c r="O1887">
        <f t="shared" si="117"/>
        <v>101</v>
      </c>
      <c r="P1887" s="11">
        <f t="shared" si="119"/>
        <v>51.79</v>
      </c>
      <c r="Q1887" s="13" t="s">
        <v>8274</v>
      </c>
      <c r="R1887" s="11" t="s">
        <v>8275</v>
      </c>
      <c r="S1887" s="11">
        <f t="shared" si="118"/>
        <v>2016</v>
      </c>
    </row>
    <row r="1888" spans="1:19" ht="43.2" hidden="1" x14ac:dyDescent="0.55000000000000004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s="10">
        <f t="shared" si="116"/>
        <v>42128.627893518518</v>
      </c>
      <c r="L1888" t="b">
        <v>0</v>
      </c>
      <c r="M1888">
        <v>56</v>
      </c>
      <c r="N1888" t="b">
        <v>1</v>
      </c>
      <c r="O1888">
        <f t="shared" si="117"/>
        <v>101</v>
      </c>
      <c r="P1888" s="11">
        <f t="shared" si="119"/>
        <v>36.07</v>
      </c>
      <c r="Q1888" s="13" t="s">
        <v>8274</v>
      </c>
      <c r="R1888" s="11" t="s">
        <v>8275</v>
      </c>
      <c r="S1888" s="11">
        <f t="shared" si="118"/>
        <v>2015</v>
      </c>
    </row>
    <row r="1889" spans="1:19" ht="43.2" hidden="1" x14ac:dyDescent="0.55000000000000004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s="10">
        <f t="shared" si="116"/>
        <v>40625.900694444441</v>
      </c>
      <c r="L1889" t="b">
        <v>0</v>
      </c>
      <c r="M1889">
        <v>20</v>
      </c>
      <c r="N1889" t="b">
        <v>1</v>
      </c>
      <c r="O1889">
        <f t="shared" si="117"/>
        <v>101</v>
      </c>
      <c r="P1889" s="11">
        <f t="shared" si="119"/>
        <v>100.75</v>
      </c>
      <c r="Q1889" s="13" t="s">
        <v>8282</v>
      </c>
      <c r="R1889" s="11" t="s">
        <v>8303</v>
      </c>
      <c r="S1889" s="11">
        <f t="shared" si="118"/>
        <v>2011</v>
      </c>
    </row>
    <row r="1890" spans="1:19" ht="43.2" hidden="1" x14ac:dyDescent="0.55000000000000004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s="10">
        <f t="shared" si="116"/>
        <v>41107.130150462966</v>
      </c>
      <c r="L1890" t="b">
        <v>0</v>
      </c>
      <c r="M1890">
        <v>22</v>
      </c>
      <c r="N1890" t="b">
        <v>1</v>
      </c>
      <c r="O1890">
        <f t="shared" si="117"/>
        <v>101</v>
      </c>
      <c r="P1890" s="11">
        <f t="shared" si="119"/>
        <v>91.59</v>
      </c>
      <c r="Q1890" s="13" t="s">
        <v>8282</v>
      </c>
      <c r="R1890" s="11" t="s">
        <v>8286</v>
      </c>
      <c r="S1890" s="11">
        <f t="shared" si="118"/>
        <v>2012</v>
      </c>
    </row>
    <row r="1891" spans="1:19" ht="28.8" hidden="1" x14ac:dyDescent="0.55000000000000004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s="10">
        <f t="shared" si="116"/>
        <v>42227.824212962965</v>
      </c>
      <c r="L1891" t="b">
        <v>0</v>
      </c>
      <c r="M1891">
        <v>21</v>
      </c>
      <c r="N1891" t="b">
        <v>1</v>
      </c>
      <c r="O1891">
        <f t="shared" si="117"/>
        <v>101</v>
      </c>
      <c r="P1891" s="11">
        <f t="shared" si="119"/>
        <v>95.95</v>
      </c>
      <c r="Q1891" s="13" t="s">
        <v>8274</v>
      </c>
      <c r="R1891" s="11" t="s">
        <v>8275</v>
      </c>
      <c r="S1891" s="11">
        <f t="shared" si="118"/>
        <v>2015</v>
      </c>
    </row>
    <row r="1892" spans="1:19" ht="43.2" hidden="1" x14ac:dyDescent="0.55000000000000004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s="10">
        <f t="shared" si="116"/>
        <v>42592.066921296297</v>
      </c>
      <c r="L1892" t="b">
        <v>0</v>
      </c>
      <c r="M1892">
        <v>36</v>
      </c>
      <c r="N1892" t="b">
        <v>1</v>
      </c>
      <c r="O1892">
        <f t="shared" si="117"/>
        <v>126</v>
      </c>
      <c r="P1892" s="11">
        <f t="shared" si="119"/>
        <v>55.97</v>
      </c>
      <c r="Q1892" s="13" t="s">
        <v>8274</v>
      </c>
      <c r="R1892" s="11" t="s">
        <v>8275</v>
      </c>
      <c r="S1892" s="11">
        <f t="shared" si="118"/>
        <v>2016</v>
      </c>
    </row>
    <row r="1893" spans="1:19" ht="43.2" hidden="1" x14ac:dyDescent="0.55000000000000004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s="10">
        <f t="shared" si="116"/>
        <v>42632.348310185189</v>
      </c>
      <c r="L1893" t="b">
        <v>0</v>
      </c>
      <c r="M1893">
        <v>33</v>
      </c>
      <c r="N1893" t="b">
        <v>1</v>
      </c>
      <c r="O1893">
        <f t="shared" si="117"/>
        <v>101</v>
      </c>
      <c r="P1893" s="11">
        <f t="shared" si="119"/>
        <v>61.06</v>
      </c>
      <c r="Q1893" s="13" t="s">
        <v>8274</v>
      </c>
      <c r="R1893" s="11" t="s">
        <v>8275</v>
      </c>
      <c r="S1893" s="11">
        <f t="shared" si="118"/>
        <v>2016</v>
      </c>
    </row>
    <row r="1894" spans="1:19" ht="28.8" hidden="1" x14ac:dyDescent="0.55000000000000004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s="10">
        <f t="shared" si="116"/>
        <v>42553.54414351852</v>
      </c>
      <c r="L1894" t="b">
        <v>0</v>
      </c>
      <c r="M1894">
        <v>77</v>
      </c>
      <c r="N1894" t="b">
        <v>1</v>
      </c>
      <c r="O1894">
        <f t="shared" si="117"/>
        <v>101</v>
      </c>
      <c r="P1894" s="11">
        <f t="shared" si="119"/>
        <v>26.15</v>
      </c>
      <c r="Q1894" s="13" t="s">
        <v>8282</v>
      </c>
      <c r="R1894" s="11" t="s">
        <v>8303</v>
      </c>
      <c r="S1894" s="11">
        <f t="shared" si="118"/>
        <v>2016</v>
      </c>
    </row>
    <row r="1895" spans="1:19" ht="28.8" hidden="1" x14ac:dyDescent="0.55000000000000004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s="10">
        <f t="shared" si="116"/>
        <v>40658.189826388887</v>
      </c>
      <c r="L1895" t="b">
        <v>0</v>
      </c>
      <c r="M1895">
        <v>32</v>
      </c>
      <c r="N1895" t="b">
        <v>1</v>
      </c>
      <c r="O1895">
        <f t="shared" si="117"/>
        <v>101</v>
      </c>
      <c r="P1895" s="11">
        <f t="shared" si="119"/>
        <v>62.81</v>
      </c>
      <c r="Q1895" s="13" t="s">
        <v>8282</v>
      </c>
      <c r="R1895" s="11" t="s">
        <v>8283</v>
      </c>
      <c r="S1895" s="11">
        <f t="shared" si="118"/>
        <v>2011</v>
      </c>
    </row>
    <row r="1896" spans="1:19" ht="43.2" hidden="1" x14ac:dyDescent="0.55000000000000004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s="10">
        <f t="shared" si="116"/>
        <v>42191.363506944443</v>
      </c>
      <c r="L1896" t="b">
        <v>0</v>
      </c>
      <c r="M1896">
        <v>33</v>
      </c>
      <c r="N1896" t="b">
        <v>1</v>
      </c>
      <c r="O1896">
        <f t="shared" si="117"/>
        <v>101</v>
      </c>
      <c r="P1896" s="11">
        <f t="shared" si="119"/>
        <v>60.91</v>
      </c>
      <c r="Q1896" s="13" t="s">
        <v>8274</v>
      </c>
      <c r="R1896" s="11" t="s">
        <v>8275</v>
      </c>
      <c r="S1896" s="11">
        <f t="shared" si="118"/>
        <v>2015</v>
      </c>
    </row>
    <row r="1897" spans="1:19" ht="28.8" hidden="1" x14ac:dyDescent="0.55000000000000004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s="10">
        <f t="shared" si="116"/>
        <v>41759.670937499999</v>
      </c>
      <c r="L1897" t="b">
        <v>0</v>
      </c>
      <c r="M1897">
        <v>38</v>
      </c>
      <c r="N1897" t="b">
        <v>1</v>
      </c>
      <c r="O1897">
        <f t="shared" si="117"/>
        <v>100</v>
      </c>
      <c r="P1897" s="11">
        <f t="shared" si="119"/>
        <v>52.82</v>
      </c>
      <c r="Q1897" s="13" t="s">
        <v>8282</v>
      </c>
      <c r="R1897" s="11" t="s">
        <v>8286</v>
      </c>
      <c r="S1897" s="11">
        <f t="shared" si="118"/>
        <v>2014</v>
      </c>
    </row>
    <row r="1898" spans="1:19" ht="43.2" hidden="1" x14ac:dyDescent="0.55000000000000004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s="10">
        <f t="shared" si="116"/>
        <v>41831.846828703703</v>
      </c>
      <c r="L1898" t="b">
        <v>0</v>
      </c>
      <c r="M1898">
        <v>44</v>
      </c>
      <c r="N1898" t="b">
        <v>1</v>
      </c>
      <c r="O1898">
        <f t="shared" si="117"/>
        <v>100</v>
      </c>
      <c r="P1898" s="11">
        <f t="shared" si="119"/>
        <v>45.57</v>
      </c>
      <c r="Q1898" s="13" t="s">
        <v>8279</v>
      </c>
      <c r="R1898" s="11" t="s">
        <v>8280</v>
      </c>
      <c r="S1898" s="11">
        <f t="shared" si="118"/>
        <v>2014</v>
      </c>
    </row>
    <row r="1899" spans="1:19" ht="43.2" hidden="1" x14ac:dyDescent="0.55000000000000004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s="10">
        <f t="shared" si="116"/>
        <v>42734.879236111112</v>
      </c>
      <c r="L1899" t="b">
        <v>0</v>
      </c>
      <c r="M1899">
        <v>4</v>
      </c>
      <c r="N1899" t="b">
        <v>0</v>
      </c>
      <c r="O1899">
        <f t="shared" si="117"/>
        <v>1</v>
      </c>
      <c r="P1899" s="11">
        <f t="shared" si="119"/>
        <v>501.25</v>
      </c>
      <c r="Q1899" s="13" t="s">
        <v>8293</v>
      </c>
      <c r="R1899" s="11" t="s">
        <v>8294</v>
      </c>
      <c r="S1899" s="11">
        <f t="shared" si="118"/>
        <v>2016</v>
      </c>
    </row>
    <row r="1900" spans="1:19" ht="43.2" hidden="1" x14ac:dyDescent="0.55000000000000004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s="10">
        <f t="shared" si="116"/>
        <v>42179.854629629626</v>
      </c>
      <c r="L1900" t="b">
        <v>0</v>
      </c>
      <c r="M1900">
        <v>30</v>
      </c>
      <c r="N1900" t="b">
        <v>1</v>
      </c>
      <c r="O1900">
        <f t="shared" si="117"/>
        <v>100</v>
      </c>
      <c r="P1900" s="11">
        <f t="shared" si="119"/>
        <v>66.83</v>
      </c>
      <c r="Q1900" s="13" t="s">
        <v>8274</v>
      </c>
      <c r="R1900" s="11" t="s">
        <v>8275</v>
      </c>
      <c r="S1900" s="11">
        <f t="shared" si="118"/>
        <v>2015</v>
      </c>
    </row>
    <row r="1901" spans="1:19" ht="43.2" hidden="1" x14ac:dyDescent="0.55000000000000004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s="10">
        <f t="shared" si="116"/>
        <v>42075.942627314813</v>
      </c>
      <c r="L1901" t="b">
        <v>0</v>
      </c>
      <c r="M1901">
        <v>14</v>
      </c>
      <c r="N1901" t="b">
        <v>1</v>
      </c>
      <c r="O1901">
        <f t="shared" si="117"/>
        <v>100</v>
      </c>
      <c r="P1901" s="11">
        <f t="shared" si="119"/>
        <v>143.21</v>
      </c>
      <c r="Q1901" s="13" t="s">
        <v>8274</v>
      </c>
      <c r="R1901" s="11" t="s">
        <v>8316</v>
      </c>
      <c r="S1901" s="11">
        <f t="shared" si="118"/>
        <v>2015</v>
      </c>
    </row>
    <row r="1902" spans="1:19" ht="43.2" hidden="1" x14ac:dyDescent="0.55000000000000004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s="10">
        <f t="shared" si="116"/>
        <v>42200.758240740746</v>
      </c>
      <c r="L1902" t="b">
        <v>0</v>
      </c>
      <c r="M1902">
        <v>25</v>
      </c>
      <c r="N1902" t="b">
        <v>1</v>
      </c>
      <c r="O1902">
        <f t="shared" si="117"/>
        <v>100</v>
      </c>
      <c r="P1902" s="11">
        <f t="shared" si="119"/>
        <v>80.16</v>
      </c>
      <c r="Q1902" s="13" t="s">
        <v>8267</v>
      </c>
      <c r="R1902" s="11" t="s">
        <v>8268</v>
      </c>
      <c r="S1902" s="11">
        <f t="shared" si="118"/>
        <v>2015</v>
      </c>
    </row>
    <row r="1903" spans="1:19" ht="43.2" hidden="1" x14ac:dyDescent="0.55000000000000004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s="10">
        <f t="shared" si="116"/>
        <v>42482.43478009259</v>
      </c>
      <c r="L1903" t="b">
        <v>0</v>
      </c>
      <c r="M1903">
        <v>17</v>
      </c>
      <c r="N1903" t="b">
        <v>1</v>
      </c>
      <c r="O1903">
        <f t="shared" si="117"/>
        <v>100</v>
      </c>
      <c r="P1903" s="11">
        <f t="shared" si="119"/>
        <v>117.88</v>
      </c>
      <c r="Q1903" s="13" t="s">
        <v>8274</v>
      </c>
      <c r="R1903" s="11" t="s">
        <v>8275</v>
      </c>
      <c r="S1903" s="11">
        <f t="shared" si="118"/>
        <v>2016</v>
      </c>
    </row>
    <row r="1904" spans="1:19" ht="28.8" hidden="1" x14ac:dyDescent="0.55000000000000004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s="10">
        <f t="shared" si="116"/>
        <v>40884.066678240742</v>
      </c>
      <c r="L1904" t="b">
        <v>1</v>
      </c>
      <c r="M1904">
        <v>52</v>
      </c>
      <c r="N1904" t="b">
        <v>1</v>
      </c>
      <c r="O1904">
        <f t="shared" si="117"/>
        <v>133</v>
      </c>
      <c r="P1904" s="11">
        <f t="shared" si="119"/>
        <v>38.5</v>
      </c>
      <c r="Q1904" s="13" t="s">
        <v>8274</v>
      </c>
      <c r="R1904" s="11" t="s">
        <v>8275</v>
      </c>
      <c r="S1904" s="11">
        <f t="shared" si="118"/>
        <v>2011</v>
      </c>
    </row>
    <row r="1905" spans="1:19" ht="43.2" hidden="1" x14ac:dyDescent="0.55000000000000004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s="10">
        <f t="shared" si="116"/>
        <v>42371.935590277775</v>
      </c>
      <c r="L1905" t="b">
        <v>0</v>
      </c>
      <c r="M1905">
        <v>24</v>
      </c>
      <c r="N1905" t="b">
        <v>0</v>
      </c>
      <c r="O1905">
        <f t="shared" si="117"/>
        <v>40</v>
      </c>
      <c r="P1905" s="11">
        <f t="shared" si="119"/>
        <v>83.38</v>
      </c>
      <c r="Q1905" s="13" t="s">
        <v>8282</v>
      </c>
      <c r="R1905" s="11" t="s">
        <v>8286</v>
      </c>
      <c r="S1905" s="11">
        <f t="shared" si="118"/>
        <v>2016</v>
      </c>
    </row>
    <row r="1906" spans="1:19" ht="43.2" hidden="1" x14ac:dyDescent="0.55000000000000004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s="10">
        <f t="shared" si="116"/>
        <v>42165.462627314817</v>
      </c>
      <c r="L1906" t="b">
        <v>1</v>
      </c>
      <c r="M1906">
        <v>35</v>
      </c>
      <c r="N1906" t="b">
        <v>1</v>
      </c>
      <c r="O1906">
        <f t="shared" si="117"/>
        <v>100</v>
      </c>
      <c r="P1906" s="11">
        <f t="shared" si="119"/>
        <v>57.17</v>
      </c>
      <c r="Q1906" s="13" t="s">
        <v>8274</v>
      </c>
      <c r="R1906" s="11" t="s">
        <v>8275</v>
      </c>
      <c r="S1906" s="11">
        <f t="shared" si="118"/>
        <v>2015</v>
      </c>
    </row>
    <row r="1907" spans="1:19" ht="28.8" hidden="1" x14ac:dyDescent="0.55000000000000004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s="10">
        <f t="shared" si="116"/>
        <v>40876.169664351852</v>
      </c>
      <c r="L1907" t="b">
        <v>0</v>
      </c>
      <c r="M1907">
        <v>30</v>
      </c>
      <c r="N1907" t="b">
        <v>1</v>
      </c>
      <c r="O1907">
        <f t="shared" si="117"/>
        <v>100</v>
      </c>
      <c r="P1907" s="11">
        <f t="shared" si="119"/>
        <v>66.69</v>
      </c>
      <c r="Q1907" s="13" t="s">
        <v>8282</v>
      </c>
      <c r="R1907" s="11" t="s">
        <v>8283</v>
      </c>
      <c r="S1907" s="11">
        <f t="shared" si="118"/>
        <v>2011</v>
      </c>
    </row>
    <row r="1908" spans="1:19" ht="43.2" hidden="1" x14ac:dyDescent="0.55000000000000004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s="10">
        <f t="shared" si="116"/>
        <v>41887.568912037037</v>
      </c>
      <c r="L1908" t="b">
        <v>0</v>
      </c>
      <c r="M1908">
        <v>19</v>
      </c>
      <c r="N1908" t="b">
        <v>1</v>
      </c>
      <c r="O1908">
        <f t="shared" si="117"/>
        <v>100</v>
      </c>
      <c r="P1908" s="11">
        <f t="shared" si="119"/>
        <v>105.26</v>
      </c>
      <c r="Q1908" s="13" t="s">
        <v>8267</v>
      </c>
      <c r="R1908" s="11" t="s">
        <v>8268</v>
      </c>
      <c r="S1908" s="11">
        <f t="shared" si="118"/>
        <v>2014</v>
      </c>
    </row>
    <row r="1909" spans="1:19" ht="43.2" hidden="1" x14ac:dyDescent="0.55000000000000004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s="10">
        <f t="shared" si="116"/>
        <v>41874.098807870374</v>
      </c>
      <c r="L1909" t="b">
        <v>0</v>
      </c>
      <c r="M1909">
        <v>15</v>
      </c>
      <c r="N1909" t="b">
        <v>1</v>
      </c>
      <c r="O1909">
        <f t="shared" si="117"/>
        <v>100</v>
      </c>
      <c r="P1909" s="11">
        <f t="shared" si="119"/>
        <v>133.33000000000001</v>
      </c>
      <c r="Q1909" s="13" t="s">
        <v>8267</v>
      </c>
      <c r="R1909" s="11" t="s">
        <v>8268</v>
      </c>
      <c r="S1909" s="11">
        <f t="shared" si="118"/>
        <v>2014</v>
      </c>
    </row>
    <row r="1910" spans="1:19" ht="43.2" hidden="1" x14ac:dyDescent="0.55000000000000004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s="10">
        <f t="shared" si="116"/>
        <v>41876.18618055556</v>
      </c>
      <c r="L1910" t="b">
        <v>0</v>
      </c>
      <c r="M1910">
        <v>23</v>
      </c>
      <c r="N1910" t="b">
        <v>1</v>
      </c>
      <c r="O1910">
        <f t="shared" si="117"/>
        <v>133</v>
      </c>
      <c r="P1910" s="11">
        <f t="shared" si="119"/>
        <v>86.96</v>
      </c>
      <c r="Q1910" s="13" t="s">
        <v>8282</v>
      </c>
      <c r="R1910" s="11" t="s">
        <v>8283</v>
      </c>
      <c r="S1910" s="11">
        <f t="shared" si="118"/>
        <v>2014</v>
      </c>
    </row>
    <row r="1911" spans="1:19" ht="43.2" hidden="1" x14ac:dyDescent="0.55000000000000004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s="10">
        <f t="shared" si="116"/>
        <v>41564.194131944445</v>
      </c>
      <c r="L1911" t="b">
        <v>0</v>
      </c>
      <c r="M1911">
        <v>7</v>
      </c>
      <c r="N1911" t="b">
        <v>1</v>
      </c>
      <c r="O1911">
        <f t="shared" si="117"/>
        <v>100</v>
      </c>
      <c r="P1911" s="11">
        <f t="shared" si="119"/>
        <v>285.70999999999998</v>
      </c>
      <c r="Q1911" s="13" t="s">
        <v>8282</v>
      </c>
      <c r="R1911" s="11" t="s">
        <v>8287</v>
      </c>
      <c r="S1911" s="11">
        <f t="shared" si="118"/>
        <v>2013</v>
      </c>
    </row>
    <row r="1912" spans="1:19" ht="43.2" hidden="1" x14ac:dyDescent="0.55000000000000004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s="10">
        <f t="shared" si="116"/>
        <v>41193.748483796298</v>
      </c>
      <c r="L1912" t="b">
        <v>0</v>
      </c>
      <c r="M1912">
        <v>47</v>
      </c>
      <c r="N1912" t="b">
        <v>1</v>
      </c>
      <c r="O1912">
        <f t="shared" si="117"/>
        <v>100</v>
      </c>
      <c r="P1912" s="11">
        <f t="shared" si="119"/>
        <v>42.55</v>
      </c>
      <c r="Q1912" s="13" t="s">
        <v>8282</v>
      </c>
      <c r="R1912" s="11" t="s">
        <v>8286</v>
      </c>
      <c r="S1912" s="11">
        <f t="shared" si="118"/>
        <v>2012</v>
      </c>
    </row>
    <row r="1913" spans="1:19" ht="43.2" hidden="1" x14ac:dyDescent="0.55000000000000004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s="10">
        <f t="shared" si="116"/>
        <v>42227.936157407406</v>
      </c>
      <c r="L1913" t="b">
        <v>0</v>
      </c>
      <c r="M1913">
        <v>8</v>
      </c>
      <c r="N1913" t="b">
        <v>1</v>
      </c>
      <c r="O1913">
        <f t="shared" si="117"/>
        <v>100</v>
      </c>
      <c r="P1913" s="11">
        <f t="shared" si="119"/>
        <v>250</v>
      </c>
      <c r="Q1913" s="13" t="s">
        <v>8282</v>
      </c>
      <c r="R1913" s="11" t="s">
        <v>8286</v>
      </c>
      <c r="S1913" s="11">
        <f t="shared" si="118"/>
        <v>2015</v>
      </c>
    </row>
    <row r="1914" spans="1:19" ht="28.8" hidden="1" x14ac:dyDescent="0.55000000000000004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s="10">
        <f t="shared" si="116"/>
        <v>41803.457326388889</v>
      </c>
      <c r="L1914" t="b">
        <v>0</v>
      </c>
      <c r="M1914">
        <v>55</v>
      </c>
      <c r="N1914" t="b">
        <v>1</v>
      </c>
      <c r="O1914">
        <f t="shared" si="117"/>
        <v>133</v>
      </c>
      <c r="P1914" s="11">
        <f t="shared" si="119"/>
        <v>36.36</v>
      </c>
      <c r="Q1914" s="13" t="s">
        <v>8274</v>
      </c>
      <c r="R1914" s="11" t="s">
        <v>8316</v>
      </c>
      <c r="S1914" s="11">
        <f t="shared" si="118"/>
        <v>2014</v>
      </c>
    </row>
    <row r="1915" spans="1:19" ht="43.2" hidden="1" x14ac:dyDescent="0.55000000000000004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s="10">
        <f t="shared" si="116"/>
        <v>41953.8675</v>
      </c>
      <c r="L1915" t="b">
        <v>0</v>
      </c>
      <c r="M1915">
        <v>15</v>
      </c>
      <c r="N1915" t="b">
        <v>1</v>
      </c>
      <c r="O1915">
        <f t="shared" si="117"/>
        <v>100</v>
      </c>
      <c r="P1915" s="11">
        <f t="shared" si="119"/>
        <v>133.33000000000001</v>
      </c>
      <c r="Q1915" s="13" t="s">
        <v>8274</v>
      </c>
      <c r="R1915" s="11" t="s">
        <v>8275</v>
      </c>
      <c r="S1915" s="11">
        <f t="shared" si="118"/>
        <v>2014</v>
      </c>
    </row>
    <row r="1916" spans="1:19" ht="43.2" hidden="1" x14ac:dyDescent="0.55000000000000004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s="10">
        <f t="shared" si="116"/>
        <v>42150.462083333332</v>
      </c>
      <c r="L1916" t="b">
        <v>0</v>
      </c>
      <c r="M1916">
        <v>17</v>
      </c>
      <c r="N1916" t="b">
        <v>1</v>
      </c>
      <c r="O1916">
        <f t="shared" si="117"/>
        <v>100</v>
      </c>
      <c r="P1916" s="11">
        <f t="shared" si="119"/>
        <v>117.65</v>
      </c>
      <c r="Q1916" s="13" t="s">
        <v>8274</v>
      </c>
      <c r="R1916" s="11" t="s">
        <v>8275</v>
      </c>
      <c r="S1916" s="11">
        <f t="shared" si="118"/>
        <v>2015</v>
      </c>
    </row>
    <row r="1917" spans="1:19" ht="43.2" hidden="1" x14ac:dyDescent="0.55000000000000004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s="10">
        <f t="shared" si="116"/>
        <v>41839.730937500004</v>
      </c>
      <c r="L1917" t="b">
        <v>0</v>
      </c>
      <c r="M1917">
        <v>21</v>
      </c>
      <c r="N1917" t="b">
        <v>1</v>
      </c>
      <c r="O1917">
        <f t="shared" si="117"/>
        <v>100</v>
      </c>
      <c r="P1917" s="11">
        <f t="shared" si="119"/>
        <v>95.24</v>
      </c>
      <c r="Q1917" s="13" t="s">
        <v>8274</v>
      </c>
      <c r="R1917" s="11" t="s">
        <v>8275</v>
      </c>
      <c r="S1917" s="11">
        <f t="shared" si="118"/>
        <v>2014</v>
      </c>
    </row>
    <row r="1918" spans="1:19" ht="43.2" hidden="1" x14ac:dyDescent="0.55000000000000004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s="10">
        <f t="shared" si="116"/>
        <v>42272.530509259261</v>
      </c>
      <c r="L1918" t="b">
        <v>0</v>
      </c>
      <c r="M1918">
        <v>31</v>
      </c>
      <c r="N1918" t="b">
        <v>1</v>
      </c>
      <c r="O1918">
        <f t="shared" si="117"/>
        <v>100</v>
      </c>
      <c r="P1918" s="11">
        <f t="shared" si="119"/>
        <v>64.52</v>
      </c>
      <c r="Q1918" s="13" t="s">
        <v>8274</v>
      </c>
      <c r="R1918" s="11" t="s">
        <v>8275</v>
      </c>
      <c r="S1918" s="11">
        <f t="shared" si="118"/>
        <v>2015</v>
      </c>
    </row>
    <row r="1919" spans="1:19" ht="43.2" hidden="1" x14ac:dyDescent="0.55000000000000004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s="10">
        <f t="shared" si="116"/>
        <v>42460.741747685184</v>
      </c>
      <c r="L1919" t="b">
        <v>0</v>
      </c>
      <c r="M1919">
        <v>29</v>
      </c>
      <c r="N1919" t="b">
        <v>1</v>
      </c>
      <c r="O1919">
        <f t="shared" si="117"/>
        <v>100</v>
      </c>
      <c r="P1919" s="11">
        <f t="shared" si="119"/>
        <v>68.97</v>
      </c>
      <c r="Q1919" s="13" t="s">
        <v>8274</v>
      </c>
      <c r="R1919" s="11" t="s">
        <v>8275</v>
      </c>
      <c r="S1919" s="11">
        <f t="shared" si="118"/>
        <v>2016</v>
      </c>
    </row>
    <row r="1920" spans="1:19" ht="43.2" hidden="1" x14ac:dyDescent="0.55000000000000004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s="10">
        <f t="shared" si="116"/>
        <v>42138.930671296301</v>
      </c>
      <c r="L1920" t="b">
        <v>0</v>
      </c>
      <c r="M1920">
        <v>20</v>
      </c>
      <c r="N1920" t="b">
        <v>1</v>
      </c>
      <c r="O1920">
        <f t="shared" si="117"/>
        <v>100</v>
      </c>
      <c r="P1920" s="11">
        <f t="shared" si="119"/>
        <v>100</v>
      </c>
      <c r="Q1920" s="13" t="s">
        <v>8274</v>
      </c>
      <c r="R1920" s="11" t="s">
        <v>8316</v>
      </c>
      <c r="S1920" s="11">
        <f t="shared" si="118"/>
        <v>2015</v>
      </c>
    </row>
    <row r="1921" spans="1:19" ht="43.2" hidden="1" x14ac:dyDescent="0.55000000000000004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s="10">
        <f t="shared" si="116"/>
        <v>41312.311562499999</v>
      </c>
      <c r="L1921" t="b">
        <v>0</v>
      </c>
      <c r="M1921">
        <v>73</v>
      </c>
      <c r="N1921" t="b">
        <v>1</v>
      </c>
      <c r="O1921">
        <f t="shared" si="117"/>
        <v>133</v>
      </c>
      <c r="P1921" s="11">
        <f t="shared" si="119"/>
        <v>27.3</v>
      </c>
      <c r="Q1921" s="13" t="s">
        <v>8282</v>
      </c>
      <c r="R1921" s="11" t="s">
        <v>8287</v>
      </c>
      <c r="S1921" s="11">
        <f t="shared" si="118"/>
        <v>2013</v>
      </c>
    </row>
    <row r="1922" spans="1:19" ht="43.2" hidden="1" x14ac:dyDescent="0.55000000000000004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s="10">
        <f t="shared" ref="K1922:K1985" si="120">(((J1922/60)/60)/24)+DATE(1970,1,1)</f>
        <v>42003.655555555553</v>
      </c>
      <c r="L1922" t="b">
        <v>1</v>
      </c>
      <c r="M1922">
        <v>33</v>
      </c>
      <c r="N1922" t="b">
        <v>0</v>
      </c>
      <c r="O1922">
        <f t="shared" ref="O1922:O1985" si="121">ROUND(E1922/D1922*100,0)</f>
        <v>40</v>
      </c>
      <c r="P1922" s="11">
        <f t="shared" si="119"/>
        <v>60.24</v>
      </c>
      <c r="Q1922" s="13" t="s">
        <v>8295</v>
      </c>
      <c r="R1922" s="11" t="s">
        <v>8296</v>
      </c>
      <c r="S1922" s="11">
        <f t="shared" ref="S1922:S1985" si="122">YEAR(K1922)</f>
        <v>2014</v>
      </c>
    </row>
    <row r="1923" spans="1:19" ht="43.2" hidden="1" x14ac:dyDescent="0.55000000000000004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s="10">
        <f t="shared" si="120"/>
        <v>41004.139108796298</v>
      </c>
      <c r="L1923" t="b">
        <v>0</v>
      </c>
      <c r="M1923">
        <v>24</v>
      </c>
      <c r="N1923" t="b">
        <v>0</v>
      </c>
      <c r="O1923">
        <f t="shared" si="121"/>
        <v>7</v>
      </c>
      <c r="P1923" s="11">
        <f t="shared" ref="P1923:P1986" si="123">IFERROR(ROUND(E1923/M1923,2),0)</f>
        <v>82.58</v>
      </c>
      <c r="Q1923" s="13" t="s">
        <v>8282</v>
      </c>
      <c r="R1923" s="11" t="s">
        <v>8285</v>
      </c>
      <c r="S1923" s="11">
        <f t="shared" si="122"/>
        <v>2012</v>
      </c>
    </row>
    <row r="1924" spans="1:19" ht="43.2" hidden="1" x14ac:dyDescent="0.55000000000000004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s="10">
        <f t="shared" si="120"/>
        <v>42689.74324074074</v>
      </c>
      <c r="L1924" t="b">
        <v>0</v>
      </c>
      <c r="M1924">
        <v>74</v>
      </c>
      <c r="N1924" t="b">
        <v>1</v>
      </c>
      <c r="O1924">
        <f t="shared" si="121"/>
        <v>131</v>
      </c>
      <c r="P1924" s="11">
        <f t="shared" si="123"/>
        <v>26.59</v>
      </c>
      <c r="Q1924" s="13" t="s">
        <v>8276</v>
      </c>
      <c r="R1924" s="11" t="s">
        <v>8312</v>
      </c>
      <c r="S1924" s="11">
        <f t="shared" si="122"/>
        <v>2016</v>
      </c>
    </row>
    <row r="1925" spans="1:19" ht="43.2" hidden="1" x14ac:dyDescent="0.55000000000000004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s="10">
        <f t="shared" si="120"/>
        <v>42095.918530092589</v>
      </c>
      <c r="L1925" t="b">
        <v>0</v>
      </c>
      <c r="M1925">
        <v>17</v>
      </c>
      <c r="N1925" t="b">
        <v>0</v>
      </c>
      <c r="O1925">
        <f t="shared" si="121"/>
        <v>8</v>
      </c>
      <c r="P1925" s="11">
        <f t="shared" si="123"/>
        <v>115.71</v>
      </c>
      <c r="Q1925" s="13" t="s">
        <v>8282</v>
      </c>
      <c r="R1925" s="11" t="s">
        <v>8304</v>
      </c>
      <c r="S1925" s="11">
        <f t="shared" si="122"/>
        <v>2015</v>
      </c>
    </row>
    <row r="1926" spans="1:19" ht="43.2" hidden="1" x14ac:dyDescent="0.55000000000000004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s="10">
        <f t="shared" si="120"/>
        <v>42524.782638888893</v>
      </c>
      <c r="L1926" t="b">
        <v>0</v>
      </c>
      <c r="M1926">
        <v>30</v>
      </c>
      <c r="N1926" t="b">
        <v>1</v>
      </c>
      <c r="O1926">
        <f t="shared" si="121"/>
        <v>112</v>
      </c>
      <c r="P1926" s="11">
        <f t="shared" si="123"/>
        <v>65.17</v>
      </c>
      <c r="Q1926" s="13" t="s">
        <v>8274</v>
      </c>
      <c r="R1926" s="11" t="s">
        <v>8275</v>
      </c>
      <c r="S1926" s="11">
        <f t="shared" si="122"/>
        <v>2016</v>
      </c>
    </row>
    <row r="1927" spans="1:19" hidden="1" x14ac:dyDescent="0.55000000000000004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s="10">
        <f t="shared" si="120"/>
        <v>41915.437210648146</v>
      </c>
      <c r="L1927" t="b">
        <v>1</v>
      </c>
      <c r="M1927">
        <v>51</v>
      </c>
      <c r="N1927" t="b">
        <v>1</v>
      </c>
      <c r="O1927">
        <f t="shared" si="121"/>
        <v>130</v>
      </c>
      <c r="P1927" s="11">
        <f t="shared" si="123"/>
        <v>38.24</v>
      </c>
      <c r="Q1927" s="13" t="s">
        <v>8274</v>
      </c>
      <c r="R1927" s="11" t="s">
        <v>8275</v>
      </c>
      <c r="S1927" s="11">
        <f t="shared" si="122"/>
        <v>2014</v>
      </c>
    </row>
    <row r="1928" spans="1:19" ht="43.2" hidden="1" x14ac:dyDescent="0.55000000000000004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s="10">
        <f t="shared" si="120"/>
        <v>41325.525752314818</v>
      </c>
      <c r="L1928" t="b">
        <v>0</v>
      </c>
      <c r="M1928">
        <v>32</v>
      </c>
      <c r="N1928" t="b">
        <v>1</v>
      </c>
      <c r="O1928">
        <f t="shared" si="121"/>
        <v>108</v>
      </c>
      <c r="P1928" s="11">
        <f t="shared" si="123"/>
        <v>60.66</v>
      </c>
      <c r="Q1928" s="13" t="s">
        <v>8282</v>
      </c>
      <c r="R1928" s="11" t="s">
        <v>8283</v>
      </c>
      <c r="S1928" s="11">
        <f t="shared" si="122"/>
        <v>2013</v>
      </c>
    </row>
    <row r="1929" spans="1:19" ht="43.2" hidden="1" x14ac:dyDescent="0.55000000000000004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s="10">
        <f t="shared" si="120"/>
        <v>41828.515555555554</v>
      </c>
      <c r="L1929" t="b">
        <v>0</v>
      </c>
      <c r="M1929">
        <v>19</v>
      </c>
      <c r="N1929" t="b">
        <v>1</v>
      </c>
      <c r="O1929">
        <f t="shared" si="121"/>
        <v>155</v>
      </c>
      <c r="P1929" s="11">
        <f t="shared" si="123"/>
        <v>102.11</v>
      </c>
      <c r="Q1929" s="13" t="s">
        <v>8267</v>
      </c>
      <c r="R1929" s="11" t="s">
        <v>8268</v>
      </c>
      <c r="S1929" s="11">
        <f t="shared" si="122"/>
        <v>2014</v>
      </c>
    </row>
    <row r="1930" spans="1:19" ht="43.2" hidden="1" x14ac:dyDescent="0.55000000000000004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s="10">
        <f t="shared" si="120"/>
        <v>41715.874780092592</v>
      </c>
      <c r="L1930" t="b">
        <v>0</v>
      </c>
      <c r="M1930">
        <v>40</v>
      </c>
      <c r="N1930" t="b">
        <v>0</v>
      </c>
      <c r="O1930">
        <f t="shared" si="121"/>
        <v>4</v>
      </c>
      <c r="P1930" s="11">
        <f t="shared" si="123"/>
        <v>48.43</v>
      </c>
      <c r="Q1930" s="13" t="s">
        <v>8282</v>
      </c>
      <c r="R1930" s="11" t="s">
        <v>8297</v>
      </c>
      <c r="S1930" s="11">
        <f t="shared" si="122"/>
        <v>2014</v>
      </c>
    </row>
    <row r="1931" spans="1:19" ht="28.8" hidden="1" x14ac:dyDescent="0.55000000000000004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s="10">
        <f t="shared" si="120"/>
        <v>41034.656597222223</v>
      </c>
      <c r="L1931" t="b">
        <v>0</v>
      </c>
      <c r="M1931">
        <v>49</v>
      </c>
      <c r="N1931" t="b">
        <v>1</v>
      </c>
      <c r="O1931">
        <f t="shared" si="121"/>
        <v>113</v>
      </c>
      <c r="P1931" s="11">
        <f t="shared" si="123"/>
        <v>39.18</v>
      </c>
      <c r="Q1931" s="13" t="s">
        <v>8282</v>
      </c>
      <c r="R1931" s="11" t="s">
        <v>8303</v>
      </c>
      <c r="S1931" s="11">
        <f t="shared" si="122"/>
        <v>2012</v>
      </c>
    </row>
    <row r="1932" spans="1:19" ht="43.2" hidden="1" x14ac:dyDescent="0.55000000000000004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s="10">
        <f t="shared" si="120"/>
        <v>42253.688043981485</v>
      </c>
      <c r="L1932" t="b">
        <v>0</v>
      </c>
      <c r="M1932">
        <v>37</v>
      </c>
      <c r="N1932" t="b">
        <v>1</v>
      </c>
      <c r="O1932">
        <f t="shared" si="121"/>
        <v>128</v>
      </c>
      <c r="P1932" s="11">
        <f t="shared" si="123"/>
        <v>51.89</v>
      </c>
      <c r="Q1932" s="13" t="s">
        <v>8274</v>
      </c>
      <c r="R1932" s="11" t="s">
        <v>8314</v>
      </c>
      <c r="S1932" s="11">
        <f t="shared" si="122"/>
        <v>2015</v>
      </c>
    </row>
    <row r="1933" spans="1:19" ht="43.2" hidden="1" x14ac:dyDescent="0.55000000000000004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s="10">
        <f t="shared" si="120"/>
        <v>41781.855092592588</v>
      </c>
      <c r="L1933" t="b">
        <v>0</v>
      </c>
      <c r="M1933">
        <v>56</v>
      </c>
      <c r="N1933" t="b">
        <v>1</v>
      </c>
      <c r="O1933">
        <f t="shared" si="121"/>
        <v>128</v>
      </c>
      <c r="P1933" s="11">
        <f t="shared" si="123"/>
        <v>34.25</v>
      </c>
      <c r="Q1933" s="13" t="s">
        <v>8274</v>
      </c>
      <c r="R1933" s="11" t="s">
        <v>8275</v>
      </c>
      <c r="S1933" s="11">
        <f t="shared" si="122"/>
        <v>2014</v>
      </c>
    </row>
    <row r="1934" spans="1:19" ht="43.2" hidden="1" x14ac:dyDescent="0.55000000000000004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s="10">
        <f t="shared" si="120"/>
        <v>41036.946469907409</v>
      </c>
      <c r="L1934" t="b">
        <v>0</v>
      </c>
      <c r="M1934">
        <v>42</v>
      </c>
      <c r="N1934" t="b">
        <v>1</v>
      </c>
      <c r="O1934">
        <f t="shared" si="121"/>
        <v>128</v>
      </c>
      <c r="P1934" s="11">
        <f t="shared" si="123"/>
        <v>45.55</v>
      </c>
      <c r="Q1934" s="13" t="s">
        <v>8282</v>
      </c>
      <c r="R1934" s="11" t="s">
        <v>8286</v>
      </c>
      <c r="S1934" s="11">
        <f t="shared" si="122"/>
        <v>2012</v>
      </c>
    </row>
    <row r="1935" spans="1:19" ht="57.6" hidden="1" x14ac:dyDescent="0.55000000000000004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s="10">
        <f t="shared" si="120"/>
        <v>40043.895462962959</v>
      </c>
      <c r="L1935" t="b">
        <v>0</v>
      </c>
      <c r="M1935">
        <v>26</v>
      </c>
      <c r="N1935" t="b">
        <v>0</v>
      </c>
      <c r="O1935">
        <f t="shared" si="121"/>
        <v>10</v>
      </c>
      <c r="P1935" s="11">
        <f t="shared" si="123"/>
        <v>73.459999999999994</v>
      </c>
      <c r="Q1935" s="13" t="s">
        <v>8267</v>
      </c>
      <c r="R1935" s="11" t="s">
        <v>8273</v>
      </c>
      <c r="S1935" s="11">
        <f t="shared" si="122"/>
        <v>2009</v>
      </c>
    </row>
    <row r="1936" spans="1:19" ht="43.2" hidden="1" x14ac:dyDescent="0.55000000000000004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s="10">
        <f t="shared" si="120"/>
        <v>42370.90320601852</v>
      </c>
      <c r="L1936" t="b">
        <v>0</v>
      </c>
      <c r="M1936">
        <v>5</v>
      </c>
      <c r="N1936" t="b">
        <v>0</v>
      </c>
      <c r="O1936">
        <f t="shared" si="121"/>
        <v>19</v>
      </c>
      <c r="P1936" s="11">
        <f t="shared" si="123"/>
        <v>381.6</v>
      </c>
      <c r="Q1936" s="13" t="s">
        <v>8274</v>
      </c>
      <c r="R1936" s="11" t="s">
        <v>8275</v>
      </c>
      <c r="S1936" s="11">
        <f t="shared" si="122"/>
        <v>2016</v>
      </c>
    </row>
    <row r="1937" spans="1:19" ht="43.2" hidden="1" x14ac:dyDescent="0.55000000000000004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s="10">
        <f t="shared" si="120"/>
        <v>41923.857511574075</v>
      </c>
      <c r="L1937" t="b">
        <v>1</v>
      </c>
      <c r="M1937">
        <v>29</v>
      </c>
      <c r="N1937" t="b">
        <v>0</v>
      </c>
      <c r="O1937">
        <f t="shared" si="121"/>
        <v>8</v>
      </c>
      <c r="P1937" s="11">
        <f t="shared" si="123"/>
        <v>65.41</v>
      </c>
      <c r="Q1937" s="13" t="s">
        <v>8276</v>
      </c>
      <c r="R1937" s="11" t="s">
        <v>8313</v>
      </c>
      <c r="S1937" s="11">
        <f t="shared" si="122"/>
        <v>2014</v>
      </c>
    </row>
    <row r="1938" spans="1:19" ht="43.2" hidden="1" x14ac:dyDescent="0.55000000000000004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s="10">
        <f t="shared" si="120"/>
        <v>42339.967708333337</v>
      </c>
      <c r="L1938" t="b">
        <v>0</v>
      </c>
      <c r="M1938">
        <v>23</v>
      </c>
      <c r="N1938" t="b">
        <v>0</v>
      </c>
      <c r="O1938">
        <f t="shared" si="121"/>
        <v>6</v>
      </c>
      <c r="P1938" s="11">
        <f t="shared" si="123"/>
        <v>82.09</v>
      </c>
      <c r="Q1938" s="13" t="s">
        <v>8276</v>
      </c>
      <c r="R1938" s="11" t="s">
        <v>8278</v>
      </c>
      <c r="S1938" s="11">
        <f t="shared" si="122"/>
        <v>2015</v>
      </c>
    </row>
    <row r="1939" spans="1:19" ht="43.2" hidden="1" x14ac:dyDescent="0.55000000000000004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s="10">
        <f t="shared" si="120"/>
        <v>42273.884305555555</v>
      </c>
      <c r="L1939" t="b">
        <v>1</v>
      </c>
      <c r="M1939">
        <v>53</v>
      </c>
      <c r="N1939" t="b">
        <v>1</v>
      </c>
      <c r="O1939">
        <f t="shared" si="121"/>
        <v>188</v>
      </c>
      <c r="P1939" s="11">
        <f t="shared" si="123"/>
        <v>35.549999999999997</v>
      </c>
      <c r="Q1939" s="13" t="s">
        <v>8276</v>
      </c>
      <c r="R1939" s="11" t="s">
        <v>8312</v>
      </c>
      <c r="S1939" s="11">
        <f t="shared" si="122"/>
        <v>2015</v>
      </c>
    </row>
    <row r="1940" spans="1:19" ht="43.2" hidden="1" x14ac:dyDescent="0.55000000000000004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s="10">
        <f t="shared" si="120"/>
        <v>41037.551585648151</v>
      </c>
      <c r="L1940" t="b">
        <v>1</v>
      </c>
      <c r="M1940">
        <v>50</v>
      </c>
      <c r="N1940" t="b">
        <v>1</v>
      </c>
      <c r="O1940">
        <f t="shared" si="121"/>
        <v>157</v>
      </c>
      <c r="P1940" s="11">
        <f t="shared" si="123"/>
        <v>37.67</v>
      </c>
      <c r="Q1940" s="13" t="s">
        <v>8282</v>
      </c>
      <c r="R1940" s="11" t="s">
        <v>8286</v>
      </c>
      <c r="S1940" s="11">
        <f t="shared" si="122"/>
        <v>2012</v>
      </c>
    </row>
    <row r="1941" spans="1:19" ht="43.2" hidden="1" x14ac:dyDescent="0.55000000000000004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s="10">
        <f t="shared" si="120"/>
        <v>41250.827118055553</v>
      </c>
      <c r="L1941" t="b">
        <v>1</v>
      </c>
      <c r="M1941">
        <v>81</v>
      </c>
      <c r="N1941" t="b">
        <v>1</v>
      </c>
      <c r="O1941">
        <f t="shared" si="121"/>
        <v>125</v>
      </c>
      <c r="P1941" s="11">
        <f t="shared" si="123"/>
        <v>23.17</v>
      </c>
      <c r="Q1941" s="13" t="s">
        <v>8279</v>
      </c>
      <c r="R1941" s="11" t="s">
        <v>8299</v>
      </c>
      <c r="S1941" s="11">
        <f t="shared" si="122"/>
        <v>2012</v>
      </c>
    </row>
    <row r="1942" spans="1:19" ht="43.2" hidden="1" x14ac:dyDescent="0.55000000000000004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s="10">
        <f t="shared" si="120"/>
        <v>41978.760393518518</v>
      </c>
      <c r="L1942" t="b">
        <v>1</v>
      </c>
      <c r="M1942">
        <v>19</v>
      </c>
      <c r="N1942" t="b">
        <v>0</v>
      </c>
      <c r="O1942">
        <f t="shared" si="121"/>
        <v>6</v>
      </c>
      <c r="P1942" s="11">
        <f t="shared" si="123"/>
        <v>98.79</v>
      </c>
      <c r="Q1942" s="13" t="s">
        <v>8295</v>
      </c>
      <c r="R1942" s="11" t="s">
        <v>8296</v>
      </c>
      <c r="S1942" s="11">
        <f t="shared" si="122"/>
        <v>2014</v>
      </c>
    </row>
    <row r="1943" spans="1:19" ht="43.2" hidden="1" x14ac:dyDescent="0.55000000000000004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s="10">
        <f t="shared" si="120"/>
        <v>42296.261087962965</v>
      </c>
      <c r="L1943" t="b">
        <v>0</v>
      </c>
      <c r="M1943">
        <v>11</v>
      </c>
      <c r="N1943" t="b">
        <v>0</v>
      </c>
      <c r="O1943">
        <f t="shared" si="121"/>
        <v>9</v>
      </c>
      <c r="P1943" s="11">
        <f t="shared" si="123"/>
        <v>170.55</v>
      </c>
      <c r="Q1943" s="13" t="s">
        <v>8267</v>
      </c>
      <c r="R1943" s="11" t="s">
        <v>8273</v>
      </c>
      <c r="S1943" s="11">
        <f t="shared" si="122"/>
        <v>2015</v>
      </c>
    </row>
    <row r="1944" spans="1:19" ht="43.2" hidden="1" x14ac:dyDescent="0.55000000000000004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s="10">
        <f t="shared" si="120"/>
        <v>42709.134780092587</v>
      </c>
      <c r="L1944" t="b">
        <v>0</v>
      </c>
      <c r="M1944">
        <v>52</v>
      </c>
      <c r="N1944" t="b">
        <v>1</v>
      </c>
      <c r="O1944">
        <f t="shared" si="121"/>
        <v>125</v>
      </c>
      <c r="P1944" s="11">
        <f t="shared" si="123"/>
        <v>36.08</v>
      </c>
      <c r="Q1944" s="13" t="s">
        <v>8274</v>
      </c>
      <c r="R1944" s="11" t="s">
        <v>8275</v>
      </c>
      <c r="S1944" s="11">
        <f t="shared" si="122"/>
        <v>2016</v>
      </c>
    </row>
    <row r="1945" spans="1:19" ht="43.2" hidden="1" x14ac:dyDescent="0.55000000000000004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s="10">
        <f t="shared" si="120"/>
        <v>42636.614745370374</v>
      </c>
      <c r="L1945" t="b">
        <v>0</v>
      </c>
      <c r="M1945">
        <v>50</v>
      </c>
      <c r="N1945" t="b">
        <v>1</v>
      </c>
      <c r="O1945">
        <f t="shared" si="121"/>
        <v>187</v>
      </c>
      <c r="P1945" s="11">
        <f t="shared" si="123"/>
        <v>37.46</v>
      </c>
      <c r="Q1945" s="13" t="s">
        <v>8276</v>
      </c>
      <c r="R1945" s="11" t="s">
        <v>8312</v>
      </c>
      <c r="S1945" s="11">
        <f t="shared" si="122"/>
        <v>2016</v>
      </c>
    </row>
    <row r="1946" spans="1:19" ht="43.2" hidden="1" x14ac:dyDescent="0.55000000000000004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s="10">
        <f t="shared" si="120"/>
        <v>42313.703900462962</v>
      </c>
      <c r="L1946" t="b">
        <v>0</v>
      </c>
      <c r="M1946">
        <v>93</v>
      </c>
      <c r="N1946" t="b">
        <v>1</v>
      </c>
      <c r="O1946">
        <f t="shared" si="121"/>
        <v>187</v>
      </c>
      <c r="P1946" s="11">
        <f t="shared" si="123"/>
        <v>20.12</v>
      </c>
      <c r="Q1946" s="13" t="s">
        <v>8274</v>
      </c>
      <c r="R1946" s="11" t="s">
        <v>8275</v>
      </c>
      <c r="S1946" s="11">
        <f t="shared" si="122"/>
        <v>2015</v>
      </c>
    </row>
    <row r="1947" spans="1:19" ht="43.2" hidden="1" x14ac:dyDescent="0.55000000000000004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s="10">
        <f t="shared" si="120"/>
        <v>42256.764212962968</v>
      </c>
      <c r="L1947" t="b">
        <v>0</v>
      </c>
      <c r="M1947">
        <v>52</v>
      </c>
      <c r="N1947" t="b">
        <v>1</v>
      </c>
      <c r="O1947">
        <f t="shared" si="121"/>
        <v>110</v>
      </c>
      <c r="P1947" s="11">
        <f t="shared" si="123"/>
        <v>35.96</v>
      </c>
      <c r="Q1947" s="13" t="s">
        <v>8274</v>
      </c>
      <c r="R1947" s="11" t="s">
        <v>8275</v>
      </c>
      <c r="S1947" s="11">
        <f t="shared" si="122"/>
        <v>2015</v>
      </c>
    </row>
    <row r="1948" spans="1:19" ht="28.8" hidden="1" x14ac:dyDescent="0.55000000000000004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s="10">
        <f t="shared" si="120"/>
        <v>42628.22792824074</v>
      </c>
      <c r="L1948" t="b">
        <v>0</v>
      </c>
      <c r="M1948">
        <v>6</v>
      </c>
      <c r="N1948" t="b">
        <v>0</v>
      </c>
      <c r="O1948">
        <f t="shared" si="121"/>
        <v>2</v>
      </c>
      <c r="P1948" s="11">
        <f t="shared" si="123"/>
        <v>311.17</v>
      </c>
      <c r="Q1948" s="13" t="s">
        <v>8267</v>
      </c>
      <c r="R1948" s="11" t="s">
        <v>8270</v>
      </c>
      <c r="S1948" s="11">
        <f t="shared" si="122"/>
        <v>2016</v>
      </c>
    </row>
    <row r="1949" spans="1:19" ht="43.2" hidden="1" x14ac:dyDescent="0.55000000000000004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s="10">
        <f t="shared" si="120"/>
        <v>42233.747349537036</v>
      </c>
      <c r="L1949" t="b">
        <v>0</v>
      </c>
      <c r="M1949">
        <v>41</v>
      </c>
      <c r="N1949" t="b">
        <v>1</v>
      </c>
      <c r="O1949">
        <f t="shared" si="121"/>
        <v>107</v>
      </c>
      <c r="P1949" s="11">
        <f t="shared" si="123"/>
        <v>45.54</v>
      </c>
      <c r="Q1949" s="13" t="s">
        <v>8274</v>
      </c>
      <c r="R1949" s="11" t="s">
        <v>8314</v>
      </c>
      <c r="S1949" s="11">
        <f t="shared" si="122"/>
        <v>2015</v>
      </c>
    </row>
    <row r="1950" spans="1:19" ht="43.2" hidden="1" x14ac:dyDescent="0.55000000000000004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s="10">
        <f t="shared" si="120"/>
        <v>42688.711354166662</v>
      </c>
      <c r="L1950" t="b">
        <v>0</v>
      </c>
      <c r="M1950">
        <v>12</v>
      </c>
      <c r="N1950" t="b">
        <v>0</v>
      </c>
      <c r="O1950">
        <f t="shared" si="121"/>
        <v>19</v>
      </c>
      <c r="P1950" s="11">
        <f t="shared" si="123"/>
        <v>155.33000000000001</v>
      </c>
      <c r="Q1950" s="13" t="s">
        <v>8276</v>
      </c>
      <c r="R1950" s="11" t="s">
        <v>8278</v>
      </c>
      <c r="S1950" s="11">
        <f t="shared" si="122"/>
        <v>2016</v>
      </c>
    </row>
    <row r="1951" spans="1:19" ht="43.2" hidden="1" x14ac:dyDescent="0.55000000000000004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s="10">
        <f t="shared" si="120"/>
        <v>42205.171018518522</v>
      </c>
      <c r="L1951" t="b">
        <v>0</v>
      </c>
      <c r="M1951">
        <v>31</v>
      </c>
      <c r="N1951" t="b">
        <v>0</v>
      </c>
      <c r="O1951">
        <f t="shared" si="121"/>
        <v>9</v>
      </c>
      <c r="P1951" s="11">
        <f t="shared" si="123"/>
        <v>60.06</v>
      </c>
      <c r="Q1951" s="13" t="s">
        <v>8274</v>
      </c>
      <c r="R1951" s="11" t="s">
        <v>8275</v>
      </c>
      <c r="S1951" s="11">
        <f t="shared" si="122"/>
        <v>2015</v>
      </c>
    </row>
    <row r="1952" spans="1:19" ht="43.2" hidden="1" x14ac:dyDescent="0.55000000000000004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s="10">
        <f t="shared" si="120"/>
        <v>41277.186111111114</v>
      </c>
      <c r="L1952" t="b">
        <v>0</v>
      </c>
      <c r="M1952">
        <v>14</v>
      </c>
      <c r="N1952" t="b">
        <v>1</v>
      </c>
      <c r="O1952">
        <f t="shared" si="121"/>
        <v>109</v>
      </c>
      <c r="P1952" s="11">
        <f t="shared" si="123"/>
        <v>132.86000000000001</v>
      </c>
      <c r="Q1952" s="13" t="s">
        <v>8282</v>
      </c>
      <c r="R1952" s="11" t="s">
        <v>8283</v>
      </c>
      <c r="S1952" s="11">
        <f t="shared" si="122"/>
        <v>2013</v>
      </c>
    </row>
    <row r="1953" spans="1:19" ht="28.8" hidden="1" x14ac:dyDescent="0.55000000000000004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s="10">
        <f t="shared" si="120"/>
        <v>42552.048356481479</v>
      </c>
      <c r="L1953" t="b">
        <v>0</v>
      </c>
      <c r="M1953">
        <v>23</v>
      </c>
      <c r="N1953" t="b">
        <v>1</v>
      </c>
      <c r="O1953">
        <f t="shared" si="121"/>
        <v>186</v>
      </c>
      <c r="P1953" s="11">
        <f t="shared" si="123"/>
        <v>80.87</v>
      </c>
      <c r="Q1953" s="13" t="s">
        <v>8274</v>
      </c>
      <c r="R1953" s="11" t="s">
        <v>8275</v>
      </c>
      <c r="S1953" s="11">
        <f t="shared" si="122"/>
        <v>2016</v>
      </c>
    </row>
    <row r="1954" spans="1:19" ht="43.2" hidden="1" x14ac:dyDescent="0.55000000000000004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s="10">
        <f t="shared" si="120"/>
        <v>41861.524837962963</v>
      </c>
      <c r="L1954" t="b">
        <v>0</v>
      </c>
      <c r="M1954">
        <v>45</v>
      </c>
      <c r="N1954" t="b">
        <v>1</v>
      </c>
      <c r="O1954">
        <f t="shared" si="121"/>
        <v>186</v>
      </c>
      <c r="P1954" s="11">
        <f t="shared" si="123"/>
        <v>41.22</v>
      </c>
      <c r="Q1954" s="13" t="s">
        <v>8274</v>
      </c>
      <c r="R1954" s="11" t="s">
        <v>8275</v>
      </c>
      <c r="S1954" s="11">
        <f t="shared" si="122"/>
        <v>2014</v>
      </c>
    </row>
    <row r="1955" spans="1:19" ht="43.2" hidden="1" x14ac:dyDescent="0.55000000000000004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s="10">
        <f t="shared" si="120"/>
        <v>40926.047858796301</v>
      </c>
      <c r="L1955" t="b">
        <v>0</v>
      </c>
      <c r="M1955">
        <v>30</v>
      </c>
      <c r="N1955" t="b">
        <v>1</v>
      </c>
      <c r="O1955">
        <f t="shared" si="121"/>
        <v>307</v>
      </c>
      <c r="P1955" s="11">
        <f t="shared" si="123"/>
        <v>61.37</v>
      </c>
      <c r="Q1955" s="13" t="s">
        <v>8282</v>
      </c>
      <c r="R1955" s="11" t="s">
        <v>8283</v>
      </c>
      <c r="S1955" s="11">
        <f t="shared" si="122"/>
        <v>2012</v>
      </c>
    </row>
    <row r="1956" spans="1:19" ht="43.2" hidden="1" x14ac:dyDescent="0.55000000000000004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s="10">
        <f t="shared" si="120"/>
        <v>40761.604421296295</v>
      </c>
      <c r="L1956" t="b">
        <v>1</v>
      </c>
      <c r="M1956">
        <v>41</v>
      </c>
      <c r="N1956" t="b">
        <v>1</v>
      </c>
      <c r="O1956">
        <f t="shared" si="121"/>
        <v>117</v>
      </c>
      <c r="P1956" s="11">
        <f t="shared" si="123"/>
        <v>44.85</v>
      </c>
      <c r="Q1956" s="13" t="s">
        <v>8276</v>
      </c>
      <c r="R1956" s="11" t="s">
        <v>8306</v>
      </c>
      <c r="S1956" s="11">
        <f t="shared" si="122"/>
        <v>2011</v>
      </c>
    </row>
    <row r="1957" spans="1:19" ht="28.8" hidden="1" x14ac:dyDescent="0.55000000000000004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s="10">
        <f t="shared" si="120"/>
        <v>42072.576249999998</v>
      </c>
      <c r="L1957" t="b">
        <v>0</v>
      </c>
      <c r="M1957">
        <v>27</v>
      </c>
      <c r="N1957" t="b">
        <v>1</v>
      </c>
      <c r="O1957">
        <f t="shared" si="121"/>
        <v>141</v>
      </c>
      <c r="P1957" s="11">
        <f t="shared" si="123"/>
        <v>67.959999999999994</v>
      </c>
      <c r="Q1957" s="13" t="s">
        <v>8274</v>
      </c>
      <c r="R1957" s="11" t="s">
        <v>8275</v>
      </c>
      <c r="S1957" s="11">
        <f t="shared" si="122"/>
        <v>2015</v>
      </c>
    </row>
    <row r="1958" spans="1:19" ht="43.2" hidden="1" x14ac:dyDescent="0.55000000000000004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s="10">
        <f t="shared" si="120"/>
        <v>41912.858946759261</v>
      </c>
      <c r="L1958" t="b">
        <v>0</v>
      </c>
      <c r="M1958">
        <v>25</v>
      </c>
      <c r="N1958" t="b">
        <v>1</v>
      </c>
      <c r="O1958">
        <f t="shared" si="121"/>
        <v>122</v>
      </c>
      <c r="P1958" s="11">
        <f t="shared" si="123"/>
        <v>73.239999999999995</v>
      </c>
      <c r="Q1958" s="13" t="s">
        <v>8274</v>
      </c>
      <c r="R1958" s="11" t="s">
        <v>8275</v>
      </c>
      <c r="S1958" s="11">
        <f t="shared" si="122"/>
        <v>2014</v>
      </c>
    </row>
    <row r="1959" spans="1:19" ht="43.2" hidden="1" x14ac:dyDescent="0.55000000000000004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s="10">
        <f t="shared" si="120"/>
        <v>41162.672326388885</v>
      </c>
      <c r="L1959" t="b">
        <v>0</v>
      </c>
      <c r="M1959">
        <v>21</v>
      </c>
      <c r="N1959" t="b">
        <v>0</v>
      </c>
      <c r="O1959">
        <f t="shared" si="121"/>
        <v>6</v>
      </c>
      <c r="P1959" s="11">
        <f t="shared" si="123"/>
        <v>87.14</v>
      </c>
      <c r="Q1959" s="13" t="s">
        <v>8267</v>
      </c>
      <c r="R1959" s="11" t="s">
        <v>8273</v>
      </c>
      <c r="S1959" s="11">
        <f t="shared" si="122"/>
        <v>2012</v>
      </c>
    </row>
    <row r="1960" spans="1:19" ht="43.2" hidden="1" x14ac:dyDescent="0.55000000000000004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s="10">
        <f t="shared" si="120"/>
        <v>42167.533159722225</v>
      </c>
      <c r="L1960" t="b">
        <v>1</v>
      </c>
      <c r="M1960">
        <v>30</v>
      </c>
      <c r="N1960" t="b">
        <v>1</v>
      </c>
      <c r="O1960">
        <f t="shared" si="121"/>
        <v>102</v>
      </c>
      <c r="P1960" s="11">
        <f t="shared" si="123"/>
        <v>61</v>
      </c>
      <c r="Q1960" s="13" t="s">
        <v>8274</v>
      </c>
      <c r="R1960" s="11" t="s">
        <v>8275</v>
      </c>
      <c r="S1960" s="11">
        <f t="shared" si="122"/>
        <v>2015</v>
      </c>
    </row>
    <row r="1961" spans="1:19" ht="43.2" hidden="1" x14ac:dyDescent="0.55000000000000004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s="10">
        <f t="shared" si="120"/>
        <v>41902.622395833336</v>
      </c>
      <c r="L1961" t="b">
        <v>0</v>
      </c>
      <c r="M1961">
        <v>13</v>
      </c>
      <c r="N1961" t="b">
        <v>0</v>
      </c>
      <c r="O1961">
        <f t="shared" si="121"/>
        <v>15</v>
      </c>
      <c r="P1961" s="11">
        <f t="shared" si="123"/>
        <v>140.54</v>
      </c>
      <c r="Q1961" s="13" t="s">
        <v>8274</v>
      </c>
      <c r="R1961" s="11" t="s">
        <v>8314</v>
      </c>
      <c r="S1961" s="11">
        <f t="shared" si="122"/>
        <v>2014</v>
      </c>
    </row>
    <row r="1962" spans="1:19" ht="43.2" hidden="1" x14ac:dyDescent="0.55000000000000004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s="10">
        <f t="shared" si="120"/>
        <v>42054.849050925928</v>
      </c>
      <c r="L1962" t="b">
        <v>0</v>
      </c>
      <c r="M1962">
        <v>26</v>
      </c>
      <c r="N1962" t="b">
        <v>1</v>
      </c>
      <c r="O1962">
        <f t="shared" si="121"/>
        <v>122</v>
      </c>
      <c r="P1962" s="11">
        <f t="shared" si="123"/>
        <v>70.23</v>
      </c>
      <c r="Q1962" s="13" t="s">
        <v>8274</v>
      </c>
      <c r="R1962" s="11" t="s">
        <v>8275</v>
      </c>
      <c r="S1962" s="11">
        <f t="shared" si="122"/>
        <v>2015</v>
      </c>
    </row>
    <row r="1963" spans="1:19" ht="28.8" hidden="1" x14ac:dyDescent="0.55000000000000004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s="10">
        <f t="shared" si="120"/>
        <v>42760.244212962964</v>
      </c>
      <c r="L1963" t="b">
        <v>0</v>
      </c>
      <c r="M1963">
        <v>19</v>
      </c>
      <c r="N1963" t="b">
        <v>0</v>
      </c>
      <c r="O1963">
        <f t="shared" si="121"/>
        <v>12</v>
      </c>
      <c r="P1963" s="11">
        <f t="shared" si="123"/>
        <v>96.05</v>
      </c>
      <c r="Q1963" s="13" t="s">
        <v>8293</v>
      </c>
      <c r="R1963" s="11" t="s">
        <v>8294</v>
      </c>
      <c r="S1963" s="11">
        <f t="shared" si="122"/>
        <v>2017</v>
      </c>
    </row>
    <row r="1964" spans="1:19" ht="43.2" hidden="1" x14ac:dyDescent="0.55000000000000004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s="10">
        <f t="shared" si="120"/>
        <v>41740.138113425928</v>
      </c>
      <c r="L1964" t="b">
        <v>0</v>
      </c>
      <c r="M1964">
        <v>98</v>
      </c>
      <c r="N1964" t="b">
        <v>0</v>
      </c>
      <c r="O1964">
        <f t="shared" si="121"/>
        <v>9</v>
      </c>
      <c r="P1964" s="11">
        <f t="shared" si="123"/>
        <v>18.579999999999998</v>
      </c>
      <c r="Q1964" s="13" t="s">
        <v>8290</v>
      </c>
      <c r="R1964" s="11" t="s">
        <v>8291</v>
      </c>
      <c r="S1964" s="11">
        <f t="shared" si="122"/>
        <v>2014</v>
      </c>
    </row>
    <row r="1965" spans="1:19" ht="43.2" hidden="1" x14ac:dyDescent="0.55000000000000004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s="10">
        <f t="shared" si="120"/>
        <v>41879.913761574076</v>
      </c>
      <c r="L1965" t="b">
        <v>0</v>
      </c>
      <c r="M1965">
        <v>13</v>
      </c>
      <c r="N1965" t="b">
        <v>1</v>
      </c>
      <c r="O1965">
        <f t="shared" si="121"/>
        <v>121</v>
      </c>
      <c r="P1965" s="11">
        <f t="shared" si="123"/>
        <v>140</v>
      </c>
      <c r="Q1965" s="13" t="s">
        <v>8274</v>
      </c>
      <c r="R1965" s="11" t="s">
        <v>8275</v>
      </c>
      <c r="S1965" s="11">
        <f t="shared" si="122"/>
        <v>2014</v>
      </c>
    </row>
    <row r="1966" spans="1:19" hidden="1" x14ac:dyDescent="0.55000000000000004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s="10">
        <f t="shared" si="120"/>
        <v>40939.979618055557</v>
      </c>
      <c r="L1966" t="b">
        <v>1</v>
      </c>
      <c r="M1966">
        <v>47</v>
      </c>
      <c r="N1966" t="b">
        <v>1</v>
      </c>
      <c r="O1966">
        <f t="shared" si="121"/>
        <v>121</v>
      </c>
      <c r="P1966" s="11">
        <f t="shared" si="123"/>
        <v>38.46</v>
      </c>
      <c r="Q1966" s="13" t="s">
        <v>8279</v>
      </c>
      <c r="R1966" s="11" t="s">
        <v>8299</v>
      </c>
      <c r="S1966" s="11">
        <f t="shared" si="122"/>
        <v>2012</v>
      </c>
    </row>
    <row r="1967" spans="1:19" ht="43.2" hidden="1" x14ac:dyDescent="0.55000000000000004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s="10">
        <f t="shared" si="120"/>
        <v>42017.88045138889</v>
      </c>
      <c r="L1967" t="b">
        <v>1</v>
      </c>
      <c r="M1967">
        <v>12</v>
      </c>
      <c r="N1967" t="b">
        <v>1</v>
      </c>
      <c r="O1967">
        <f t="shared" si="121"/>
        <v>100</v>
      </c>
      <c r="P1967" s="11">
        <f t="shared" si="123"/>
        <v>150.41999999999999</v>
      </c>
      <c r="Q1967" s="13" t="s">
        <v>8274</v>
      </c>
      <c r="R1967" s="11" t="s">
        <v>8275</v>
      </c>
      <c r="S1967" s="11">
        <f t="shared" si="122"/>
        <v>2015</v>
      </c>
    </row>
    <row r="1968" spans="1:19" ht="28.8" hidden="1" x14ac:dyDescent="0.55000000000000004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s="10">
        <f t="shared" si="120"/>
        <v>41712.762673611112</v>
      </c>
      <c r="L1968" t="b">
        <v>0</v>
      </c>
      <c r="M1968">
        <v>22</v>
      </c>
      <c r="N1968" t="b">
        <v>0</v>
      </c>
      <c r="O1968">
        <f t="shared" si="121"/>
        <v>7</v>
      </c>
      <c r="P1968" s="11">
        <f t="shared" si="123"/>
        <v>81.95</v>
      </c>
      <c r="Q1968" s="13" t="s">
        <v>8290</v>
      </c>
      <c r="R1968" s="11" t="s">
        <v>8291</v>
      </c>
      <c r="S1968" s="11">
        <f t="shared" si="122"/>
        <v>2014</v>
      </c>
    </row>
    <row r="1969" spans="1:19" ht="43.2" hidden="1" x14ac:dyDescent="0.55000000000000004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s="10">
        <f t="shared" si="120"/>
        <v>40941.652372685188</v>
      </c>
      <c r="L1969" t="b">
        <v>0</v>
      </c>
      <c r="M1969">
        <v>19</v>
      </c>
      <c r="N1969" t="b">
        <v>1</v>
      </c>
      <c r="O1969">
        <f t="shared" si="121"/>
        <v>100</v>
      </c>
      <c r="P1969" s="11">
        <f t="shared" si="123"/>
        <v>94.74</v>
      </c>
      <c r="Q1969" s="13" t="s">
        <v>8282</v>
      </c>
      <c r="R1969" s="11" t="s">
        <v>8283</v>
      </c>
      <c r="S1969" s="11">
        <f t="shared" si="122"/>
        <v>2012</v>
      </c>
    </row>
    <row r="1970" spans="1:19" ht="43.2" hidden="1" x14ac:dyDescent="0.55000000000000004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s="10">
        <f t="shared" si="120"/>
        <v>42157.598090277781</v>
      </c>
      <c r="L1970" t="b">
        <v>0</v>
      </c>
      <c r="M1970">
        <v>6</v>
      </c>
      <c r="N1970" t="b">
        <v>0</v>
      </c>
      <c r="O1970">
        <f t="shared" si="121"/>
        <v>0</v>
      </c>
      <c r="P1970" s="11">
        <f t="shared" si="123"/>
        <v>300</v>
      </c>
      <c r="Q1970" s="13" t="s">
        <v>8274</v>
      </c>
      <c r="R1970" s="11" t="s">
        <v>8316</v>
      </c>
      <c r="S1970" s="11">
        <f t="shared" si="122"/>
        <v>2015</v>
      </c>
    </row>
    <row r="1971" spans="1:19" ht="43.2" hidden="1" x14ac:dyDescent="0.55000000000000004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s="10">
        <f t="shared" si="120"/>
        <v>41940.598182870373</v>
      </c>
      <c r="L1971" t="b">
        <v>0</v>
      </c>
      <c r="M1971">
        <v>31</v>
      </c>
      <c r="N1971" t="b">
        <v>1</v>
      </c>
      <c r="O1971">
        <f t="shared" si="121"/>
        <v>120</v>
      </c>
      <c r="P1971" s="11">
        <f t="shared" si="123"/>
        <v>58.06</v>
      </c>
      <c r="Q1971" s="13" t="s">
        <v>8274</v>
      </c>
      <c r="R1971" s="11" t="s">
        <v>8275</v>
      </c>
      <c r="S1971" s="11">
        <f t="shared" si="122"/>
        <v>2014</v>
      </c>
    </row>
    <row r="1972" spans="1:19" ht="57.6" hidden="1" x14ac:dyDescent="0.55000000000000004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s="10">
        <f t="shared" si="120"/>
        <v>41807.690081018518</v>
      </c>
      <c r="L1972" t="b">
        <v>0</v>
      </c>
      <c r="M1972">
        <v>37</v>
      </c>
      <c r="N1972" t="b">
        <v>1</v>
      </c>
      <c r="O1972">
        <f t="shared" si="121"/>
        <v>119</v>
      </c>
      <c r="P1972" s="11">
        <f t="shared" si="123"/>
        <v>48.34</v>
      </c>
      <c r="Q1972" s="13" t="s">
        <v>8274</v>
      </c>
      <c r="R1972" s="11" t="s">
        <v>8275</v>
      </c>
      <c r="S1972" s="11">
        <f t="shared" si="122"/>
        <v>2014</v>
      </c>
    </row>
    <row r="1973" spans="1:19" ht="28.8" hidden="1" x14ac:dyDescent="0.55000000000000004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s="10">
        <f t="shared" si="120"/>
        <v>42103.884930555556</v>
      </c>
      <c r="L1973" t="b">
        <v>0</v>
      </c>
      <c r="M1973">
        <v>20</v>
      </c>
      <c r="N1973" t="b">
        <v>0</v>
      </c>
      <c r="O1973">
        <f t="shared" si="121"/>
        <v>16</v>
      </c>
      <c r="P1973" s="11">
        <f t="shared" si="123"/>
        <v>89.4</v>
      </c>
      <c r="Q1973" s="13" t="s">
        <v>8274</v>
      </c>
      <c r="R1973" s="11" t="s">
        <v>8275</v>
      </c>
      <c r="S1973" s="11">
        <f t="shared" si="122"/>
        <v>2015</v>
      </c>
    </row>
    <row r="1974" spans="1:19" ht="43.2" hidden="1" x14ac:dyDescent="0.55000000000000004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s="10">
        <f t="shared" si="120"/>
        <v>41794.124953703707</v>
      </c>
      <c r="L1974" t="b">
        <v>0</v>
      </c>
      <c r="M1974">
        <v>15</v>
      </c>
      <c r="N1974" t="b">
        <v>0</v>
      </c>
      <c r="O1974">
        <f t="shared" si="121"/>
        <v>5</v>
      </c>
      <c r="P1974" s="11">
        <f t="shared" si="123"/>
        <v>119</v>
      </c>
      <c r="Q1974" s="13" t="s">
        <v>8267</v>
      </c>
      <c r="R1974" s="11" t="s">
        <v>8270</v>
      </c>
      <c r="S1974" s="11">
        <f t="shared" si="122"/>
        <v>2014</v>
      </c>
    </row>
    <row r="1975" spans="1:19" ht="28.8" hidden="1" x14ac:dyDescent="0.55000000000000004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s="10">
        <f t="shared" si="120"/>
        <v>41692.084143518521</v>
      </c>
      <c r="L1975" t="b">
        <v>1</v>
      </c>
      <c r="M1975">
        <v>41</v>
      </c>
      <c r="N1975" t="b">
        <v>1</v>
      </c>
      <c r="O1975">
        <f t="shared" si="121"/>
        <v>119</v>
      </c>
      <c r="P1975" s="11">
        <f t="shared" si="123"/>
        <v>43.54</v>
      </c>
      <c r="Q1975" s="13" t="s">
        <v>8282</v>
      </c>
      <c r="R1975" s="11" t="s">
        <v>8283</v>
      </c>
      <c r="S1975" s="11">
        <f t="shared" si="122"/>
        <v>2014</v>
      </c>
    </row>
    <row r="1976" spans="1:19" ht="43.2" hidden="1" x14ac:dyDescent="0.55000000000000004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s="10">
        <f t="shared" si="120"/>
        <v>42279.778564814813</v>
      </c>
      <c r="L1976" t="b">
        <v>0</v>
      </c>
      <c r="M1976">
        <v>13</v>
      </c>
      <c r="N1976" t="b">
        <v>0</v>
      </c>
      <c r="O1976">
        <f t="shared" si="121"/>
        <v>36</v>
      </c>
      <c r="P1976" s="11">
        <f t="shared" si="123"/>
        <v>137.08000000000001</v>
      </c>
      <c r="Q1976" s="13" t="s">
        <v>8274</v>
      </c>
      <c r="R1976" s="11" t="s">
        <v>8275</v>
      </c>
      <c r="S1976" s="11">
        <f t="shared" si="122"/>
        <v>2015</v>
      </c>
    </row>
    <row r="1977" spans="1:19" ht="43.2" hidden="1" x14ac:dyDescent="0.55000000000000004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s="10">
        <f t="shared" si="120"/>
        <v>42619.635787037041</v>
      </c>
      <c r="L1977" t="b">
        <v>0</v>
      </c>
      <c r="M1977">
        <v>30</v>
      </c>
      <c r="N1977" t="b">
        <v>0</v>
      </c>
      <c r="O1977">
        <f t="shared" si="121"/>
        <v>15</v>
      </c>
      <c r="P1977" s="11">
        <f t="shared" si="123"/>
        <v>59.2</v>
      </c>
      <c r="Q1977" s="13" t="s">
        <v>8276</v>
      </c>
      <c r="R1977" s="11" t="s">
        <v>8278</v>
      </c>
      <c r="S1977" s="11">
        <f t="shared" si="122"/>
        <v>2016</v>
      </c>
    </row>
    <row r="1978" spans="1:19" ht="43.2" hidden="1" x14ac:dyDescent="0.55000000000000004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s="10">
        <f t="shared" si="120"/>
        <v>41662.854988425926</v>
      </c>
      <c r="L1978" t="b">
        <v>0</v>
      </c>
      <c r="M1978">
        <v>49</v>
      </c>
      <c r="N1978" t="b">
        <v>1</v>
      </c>
      <c r="O1978">
        <f t="shared" si="121"/>
        <v>118</v>
      </c>
      <c r="P1978" s="11">
        <f t="shared" si="123"/>
        <v>36.24</v>
      </c>
      <c r="Q1978" s="13" t="s">
        <v>8282</v>
      </c>
      <c r="R1978" s="11" t="s">
        <v>8303</v>
      </c>
      <c r="S1978" s="11">
        <f t="shared" si="122"/>
        <v>2014</v>
      </c>
    </row>
    <row r="1979" spans="1:19" ht="28.8" hidden="1" x14ac:dyDescent="0.55000000000000004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s="10">
        <f t="shared" si="120"/>
        <v>41617.912662037037</v>
      </c>
      <c r="L1979" t="b">
        <v>1</v>
      </c>
      <c r="M1979">
        <v>50</v>
      </c>
      <c r="N1979" t="b">
        <v>1</v>
      </c>
      <c r="O1979">
        <f t="shared" si="121"/>
        <v>101</v>
      </c>
      <c r="P1979" s="11">
        <f t="shared" si="123"/>
        <v>35.520000000000003</v>
      </c>
      <c r="Q1979" s="13" t="s">
        <v>8276</v>
      </c>
      <c r="R1979" s="11" t="s">
        <v>8312</v>
      </c>
      <c r="S1979" s="11">
        <f t="shared" si="122"/>
        <v>2013</v>
      </c>
    </row>
    <row r="1980" spans="1:19" ht="43.2" hidden="1" x14ac:dyDescent="0.55000000000000004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s="10">
        <f t="shared" si="120"/>
        <v>40796.001261574071</v>
      </c>
      <c r="L1980" t="b">
        <v>0</v>
      </c>
      <c r="M1980">
        <v>4</v>
      </c>
      <c r="N1980" t="b">
        <v>1</v>
      </c>
      <c r="O1980">
        <f t="shared" si="121"/>
        <v>118</v>
      </c>
      <c r="P1980" s="11">
        <f t="shared" si="123"/>
        <v>443.75</v>
      </c>
      <c r="Q1980" s="13" t="s">
        <v>8282</v>
      </c>
      <c r="R1980" s="11" t="s">
        <v>8283</v>
      </c>
      <c r="S1980" s="11">
        <f t="shared" si="122"/>
        <v>2011</v>
      </c>
    </row>
    <row r="1981" spans="1:19" ht="43.2" hidden="1" x14ac:dyDescent="0.55000000000000004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s="10">
        <f t="shared" si="120"/>
        <v>42290.059594907405</v>
      </c>
      <c r="L1981" t="b">
        <v>0</v>
      </c>
      <c r="M1981">
        <v>35</v>
      </c>
      <c r="N1981" t="b">
        <v>1</v>
      </c>
      <c r="O1981">
        <f t="shared" si="121"/>
        <v>148</v>
      </c>
      <c r="P1981" s="11">
        <f t="shared" si="123"/>
        <v>50.66</v>
      </c>
      <c r="Q1981" s="13" t="s">
        <v>8282</v>
      </c>
      <c r="R1981" s="11" t="s">
        <v>8286</v>
      </c>
      <c r="S1981" s="11">
        <f t="shared" si="122"/>
        <v>2015</v>
      </c>
    </row>
    <row r="1982" spans="1:19" ht="57.6" hidden="1" x14ac:dyDescent="0.55000000000000004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s="10">
        <f t="shared" si="120"/>
        <v>42804.534652777773</v>
      </c>
      <c r="L1982" t="b">
        <v>0</v>
      </c>
      <c r="M1982">
        <v>7</v>
      </c>
      <c r="N1982" t="b">
        <v>0</v>
      </c>
      <c r="O1982">
        <f t="shared" si="121"/>
        <v>44</v>
      </c>
      <c r="P1982" s="11">
        <f t="shared" si="123"/>
        <v>253.14</v>
      </c>
      <c r="Q1982" s="13" t="s">
        <v>8282</v>
      </c>
      <c r="R1982" s="11" t="s">
        <v>8304</v>
      </c>
      <c r="S1982" s="11">
        <f t="shared" si="122"/>
        <v>2017</v>
      </c>
    </row>
    <row r="1983" spans="1:19" ht="43.2" hidden="1" x14ac:dyDescent="0.55000000000000004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s="10">
        <f t="shared" si="120"/>
        <v>42052.802430555559</v>
      </c>
      <c r="L1983" t="b">
        <v>0</v>
      </c>
      <c r="M1983">
        <v>33</v>
      </c>
      <c r="N1983" t="b">
        <v>0</v>
      </c>
      <c r="O1983">
        <f t="shared" si="121"/>
        <v>10</v>
      </c>
      <c r="P1983" s="11">
        <f t="shared" si="123"/>
        <v>53.55</v>
      </c>
      <c r="Q1983" s="13" t="s">
        <v>8293</v>
      </c>
      <c r="R1983" s="11" t="s">
        <v>8310</v>
      </c>
      <c r="S1983" s="11">
        <f t="shared" si="122"/>
        <v>2015</v>
      </c>
    </row>
    <row r="1984" spans="1:19" ht="28.8" hidden="1" x14ac:dyDescent="0.55000000000000004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s="10">
        <f t="shared" si="120"/>
        <v>42690.334317129629</v>
      </c>
      <c r="L1984" t="b">
        <v>0</v>
      </c>
      <c r="M1984">
        <v>26</v>
      </c>
      <c r="N1984" t="b">
        <v>1</v>
      </c>
      <c r="O1984">
        <f t="shared" si="121"/>
        <v>118</v>
      </c>
      <c r="P1984" s="11">
        <f t="shared" si="123"/>
        <v>67.92</v>
      </c>
      <c r="Q1984" s="13" t="s">
        <v>8274</v>
      </c>
      <c r="R1984" s="11" t="s">
        <v>8275</v>
      </c>
      <c r="S1984" s="11">
        <f t="shared" si="122"/>
        <v>2016</v>
      </c>
    </row>
    <row r="1985" spans="1:19" ht="43.2" hidden="1" x14ac:dyDescent="0.55000000000000004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s="10">
        <f t="shared" si="120"/>
        <v>42649.623460648145</v>
      </c>
      <c r="L1985" t="b">
        <v>0</v>
      </c>
      <c r="M1985">
        <v>31</v>
      </c>
      <c r="N1985" t="b">
        <v>0</v>
      </c>
      <c r="O1985">
        <f t="shared" si="121"/>
        <v>35</v>
      </c>
      <c r="P1985" s="11">
        <f t="shared" si="123"/>
        <v>56.84</v>
      </c>
      <c r="Q1985" s="13" t="s">
        <v>8274</v>
      </c>
      <c r="R1985" s="11" t="s">
        <v>8316</v>
      </c>
      <c r="S1985" s="11">
        <f t="shared" si="122"/>
        <v>2016</v>
      </c>
    </row>
    <row r="1986" spans="1:19" ht="43.2" hidden="1" x14ac:dyDescent="0.55000000000000004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s="10">
        <f t="shared" ref="K1986:K2049" si="124">(((J1986/60)/60)/24)+DATE(1970,1,1)</f>
        <v>42359.792233796295</v>
      </c>
      <c r="L1986" t="b">
        <v>0</v>
      </c>
      <c r="M1986">
        <v>27</v>
      </c>
      <c r="N1986" t="b">
        <v>0</v>
      </c>
      <c r="O1986">
        <f t="shared" ref="O1986:O2049" si="125">ROUND(E1986/D1986*100,0)</f>
        <v>4</v>
      </c>
      <c r="P1986" s="11">
        <f t="shared" si="123"/>
        <v>65.11</v>
      </c>
      <c r="Q1986" s="13" t="s">
        <v>8274</v>
      </c>
      <c r="R1986" s="11" t="s">
        <v>8314</v>
      </c>
      <c r="S1986" s="11">
        <f t="shared" ref="S1986:S2049" si="126">YEAR(K1986)</f>
        <v>2015</v>
      </c>
    </row>
    <row r="1987" spans="1:19" ht="43.2" hidden="1" x14ac:dyDescent="0.55000000000000004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s="10">
        <f t="shared" si="124"/>
        <v>41646.792222222226</v>
      </c>
      <c r="L1987" t="b">
        <v>0</v>
      </c>
      <c r="M1987">
        <v>24</v>
      </c>
      <c r="N1987" t="b">
        <v>1</v>
      </c>
      <c r="O1987">
        <f t="shared" si="125"/>
        <v>293</v>
      </c>
      <c r="P1987" s="11">
        <f t="shared" ref="P1987:P2050" si="127">IFERROR(ROUND(E1987/M1987,2),0)</f>
        <v>73.13</v>
      </c>
      <c r="Q1987" s="13" t="s">
        <v>8282</v>
      </c>
      <c r="R1987" s="11" t="s">
        <v>8287</v>
      </c>
      <c r="S1987" s="11">
        <f t="shared" si="126"/>
        <v>2014</v>
      </c>
    </row>
    <row r="1988" spans="1:19" ht="43.2" hidden="1" x14ac:dyDescent="0.55000000000000004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s="10">
        <f t="shared" si="124"/>
        <v>41044.988055555557</v>
      </c>
      <c r="L1988" t="b">
        <v>0</v>
      </c>
      <c r="M1988">
        <v>49</v>
      </c>
      <c r="N1988" t="b">
        <v>0</v>
      </c>
      <c r="O1988">
        <f t="shared" si="125"/>
        <v>22</v>
      </c>
      <c r="P1988" s="11">
        <f t="shared" si="127"/>
        <v>35.729999999999997</v>
      </c>
      <c r="Q1988" s="13" t="s">
        <v>8279</v>
      </c>
      <c r="R1988" s="11" t="s">
        <v>8315</v>
      </c>
      <c r="S1988" s="11">
        <f t="shared" si="126"/>
        <v>2012</v>
      </c>
    </row>
    <row r="1989" spans="1:19" ht="43.2" hidden="1" x14ac:dyDescent="0.55000000000000004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s="10">
        <f t="shared" si="124"/>
        <v>42565.009097222224</v>
      </c>
      <c r="L1989" t="b">
        <v>0</v>
      </c>
      <c r="M1989">
        <v>26</v>
      </c>
      <c r="N1989" t="b">
        <v>1</v>
      </c>
      <c r="O1989">
        <f t="shared" si="125"/>
        <v>250</v>
      </c>
      <c r="P1989" s="11">
        <f t="shared" si="127"/>
        <v>67.31</v>
      </c>
      <c r="Q1989" s="13" t="s">
        <v>8282</v>
      </c>
      <c r="R1989" s="11" t="s">
        <v>8283</v>
      </c>
      <c r="S1989" s="11">
        <f t="shared" si="126"/>
        <v>2016</v>
      </c>
    </row>
    <row r="1990" spans="1:19" ht="43.2" hidden="1" x14ac:dyDescent="0.55000000000000004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s="10">
        <f t="shared" si="124"/>
        <v>42612.642754629633</v>
      </c>
      <c r="L1990" t="b">
        <v>0</v>
      </c>
      <c r="M1990">
        <v>15</v>
      </c>
      <c r="N1990" t="b">
        <v>0</v>
      </c>
      <c r="O1990">
        <f t="shared" si="125"/>
        <v>2</v>
      </c>
      <c r="P1990" s="11">
        <f t="shared" si="127"/>
        <v>116.53</v>
      </c>
      <c r="Q1990" s="13" t="s">
        <v>8276</v>
      </c>
      <c r="R1990" s="11" t="s">
        <v>8278</v>
      </c>
      <c r="S1990" s="11">
        <f t="shared" si="126"/>
        <v>2016</v>
      </c>
    </row>
    <row r="1991" spans="1:19" ht="43.2" hidden="1" x14ac:dyDescent="0.55000000000000004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s="10">
        <f t="shared" si="124"/>
        <v>41921.770439814813</v>
      </c>
      <c r="L1991" t="b">
        <v>0</v>
      </c>
      <c r="M1991">
        <v>38</v>
      </c>
      <c r="N1991" t="b">
        <v>0</v>
      </c>
      <c r="O1991">
        <f t="shared" si="125"/>
        <v>24</v>
      </c>
      <c r="P1991" s="11">
        <f t="shared" si="127"/>
        <v>45.84</v>
      </c>
      <c r="Q1991" s="13" t="s">
        <v>8274</v>
      </c>
      <c r="R1991" s="11" t="s">
        <v>8275</v>
      </c>
      <c r="S1991" s="11">
        <f t="shared" si="126"/>
        <v>2014</v>
      </c>
    </row>
    <row r="1992" spans="1:19" ht="28.8" hidden="1" x14ac:dyDescent="0.55000000000000004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s="10">
        <f t="shared" si="124"/>
        <v>42773.916180555556</v>
      </c>
      <c r="L1992" t="b">
        <v>0</v>
      </c>
      <c r="M1992">
        <v>8</v>
      </c>
      <c r="N1992" t="b">
        <v>0</v>
      </c>
      <c r="O1992">
        <f t="shared" si="125"/>
        <v>11</v>
      </c>
      <c r="P1992" s="11">
        <f t="shared" si="127"/>
        <v>217.38</v>
      </c>
      <c r="Q1992" s="13" t="s">
        <v>8274</v>
      </c>
      <c r="R1992" s="11" t="s">
        <v>8314</v>
      </c>
      <c r="S1992" s="11">
        <f t="shared" si="126"/>
        <v>2017</v>
      </c>
    </row>
    <row r="1993" spans="1:19" ht="43.2" hidden="1" x14ac:dyDescent="0.55000000000000004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s="10">
        <f t="shared" si="124"/>
        <v>42079.745578703703</v>
      </c>
      <c r="L1993" t="b">
        <v>0</v>
      </c>
      <c r="M1993">
        <v>76</v>
      </c>
      <c r="N1993" t="b">
        <v>1</v>
      </c>
      <c r="O1993">
        <f t="shared" si="125"/>
        <v>144</v>
      </c>
      <c r="P1993" s="11">
        <f t="shared" si="127"/>
        <v>22.74</v>
      </c>
      <c r="Q1993" s="13" t="s">
        <v>8282</v>
      </c>
      <c r="R1993" s="11" t="s">
        <v>8284</v>
      </c>
      <c r="S1993" s="11">
        <f t="shared" si="126"/>
        <v>2015</v>
      </c>
    </row>
    <row r="1994" spans="1:19" ht="43.2" hidden="1" x14ac:dyDescent="0.55000000000000004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s="10">
        <f t="shared" si="124"/>
        <v>40324.662511574075</v>
      </c>
      <c r="L1994" t="b">
        <v>0</v>
      </c>
      <c r="M1994">
        <v>34</v>
      </c>
      <c r="N1994" t="b">
        <v>1</v>
      </c>
      <c r="O1994">
        <f t="shared" si="125"/>
        <v>115</v>
      </c>
      <c r="P1994" s="11">
        <f t="shared" si="127"/>
        <v>50.59</v>
      </c>
      <c r="Q1994" s="13" t="s">
        <v>8267</v>
      </c>
      <c r="R1994" s="11" t="s">
        <v>8269</v>
      </c>
      <c r="S1994" s="11">
        <f t="shared" si="126"/>
        <v>2010</v>
      </c>
    </row>
    <row r="1995" spans="1:19" ht="43.2" hidden="1" x14ac:dyDescent="0.55000000000000004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s="10">
        <f t="shared" si="124"/>
        <v>42629.503483796296</v>
      </c>
      <c r="L1995" t="b">
        <v>0</v>
      </c>
      <c r="M1995">
        <v>42</v>
      </c>
      <c r="N1995" t="b">
        <v>0</v>
      </c>
      <c r="O1995">
        <f t="shared" si="125"/>
        <v>17</v>
      </c>
      <c r="P1995" s="11">
        <f t="shared" si="127"/>
        <v>40.83</v>
      </c>
      <c r="Q1995" s="13" t="s">
        <v>8274</v>
      </c>
      <c r="R1995" s="11" t="s">
        <v>8314</v>
      </c>
      <c r="S1995" s="11">
        <f t="shared" si="126"/>
        <v>2016</v>
      </c>
    </row>
    <row r="1996" spans="1:19" ht="43.2" hidden="1" x14ac:dyDescent="0.55000000000000004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s="10">
        <f t="shared" si="124"/>
        <v>42192.591944444444</v>
      </c>
      <c r="L1996" t="b">
        <v>0</v>
      </c>
      <c r="M1996">
        <v>23</v>
      </c>
      <c r="N1996" t="b">
        <v>1</v>
      </c>
      <c r="O1996">
        <f t="shared" si="125"/>
        <v>114</v>
      </c>
      <c r="P1996" s="11">
        <f t="shared" si="127"/>
        <v>74.349999999999994</v>
      </c>
      <c r="Q1996" s="13" t="s">
        <v>8274</v>
      </c>
      <c r="R1996" s="11" t="s">
        <v>8275</v>
      </c>
      <c r="S1996" s="11">
        <f t="shared" si="126"/>
        <v>2015</v>
      </c>
    </row>
    <row r="1997" spans="1:19" ht="43.2" hidden="1" x14ac:dyDescent="0.55000000000000004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s="10">
        <f t="shared" si="124"/>
        <v>42065.084375000006</v>
      </c>
      <c r="L1997" t="b">
        <v>0</v>
      </c>
      <c r="M1997">
        <v>8</v>
      </c>
      <c r="N1997" t="b">
        <v>0</v>
      </c>
      <c r="O1997">
        <f t="shared" si="125"/>
        <v>7</v>
      </c>
      <c r="P1997" s="11">
        <f t="shared" si="127"/>
        <v>213.38</v>
      </c>
      <c r="Q1997" s="13" t="s">
        <v>8295</v>
      </c>
      <c r="R1997" s="11" t="s">
        <v>8296</v>
      </c>
      <c r="S1997" s="11">
        <f t="shared" si="126"/>
        <v>2015</v>
      </c>
    </row>
    <row r="1998" spans="1:19" ht="28.8" hidden="1" x14ac:dyDescent="0.55000000000000004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s="10">
        <f t="shared" si="124"/>
        <v>42275.588715277772</v>
      </c>
      <c r="L1998" t="b">
        <v>0</v>
      </c>
      <c r="M1998">
        <v>28</v>
      </c>
      <c r="N1998" t="b">
        <v>1</v>
      </c>
      <c r="O1998">
        <f t="shared" si="125"/>
        <v>171</v>
      </c>
      <c r="P1998" s="11">
        <f t="shared" si="127"/>
        <v>60.96</v>
      </c>
      <c r="Q1998" s="13" t="s">
        <v>8276</v>
      </c>
      <c r="R1998" s="11" t="s">
        <v>8313</v>
      </c>
      <c r="S1998" s="11">
        <f t="shared" si="126"/>
        <v>2015</v>
      </c>
    </row>
    <row r="1999" spans="1:19" ht="43.2" hidden="1" x14ac:dyDescent="0.55000000000000004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s="10">
        <f t="shared" si="124"/>
        <v>42123.678645833337</v>
      </c>
      <c r="L1999" t="b">
        <v>0</v>
      </c>
      <c r="M1999">
        <v>41</v>
      </c>
      <c r="N1999" t="b">
        <v>0</v>
      </c>
      <c r="O1999">
        <f t="shared" si="125"/>
        <v>4</v>
      </c>
      <c r="P1999" s="11">
        <f t="shared" si="127"/>
        <v>41.59</v>
      </c>
      <c r="Q1999" s="13" t="s">
        <v>8276</v>
      </c>
      <c r="R1999" s="11" t="s">
        <v>8278</v>
      </c>
      <c r="S1999" s="11">
        <f t="shared" si="126"/>
        <v>2015</v>
      </c>
    </row>
    <row r="2000" spans="1:19" ht="43.2" hidden="1" x14ac:dyDescent="0.55000000000000004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s="10">
        <f t="shared" si="124"/>
        <v>41894.91375</v>
      </c>
      <c r="L2000" t="b">
        <v>0</v>
      </c>
      <c r="M2000">
        <v>45</v>
      </c>
      <c r="N2000" t="b">
        <v>1</v>
      </c>
      <c r="O2000">
        <f t="shared" si="125"/>
        <v>100</v>
      </c>
      <c r="P2000" s="11">
        <f t="shared" si="127"/>
        <v>37.78</v>
      </c>
      <c r="Q2000" s="13" t="s">
        <v>8274</v>
      </c>
      <c r="R2000" s="11" t="s">
        <v>8275</v>
      </c>
      <c r="S2000" s="11">
        <f t="shared" si="126"/>
        <v>2014</v>
      </c>
    </row>
    <row r="2001" spans="1:19" ht="43.2" hidden="1" x14ac:dyDescent="0.55000000000000004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s="10">
        <f t="shared" si="124"/>
        <v>41557.949687500004</v>
      </c>
      <c r="L2001" t="b">
        <v>0</v>
      </c>
      <c r="M2001">
        <v>26</v>
      </c>
      <c r="N2001" t="b">
        <v>1</v>
      </c>
      <c r="O2001">
        <f t="shared" si="125"/>
        <v>131</v>
      </c>
      <c r="P2001" s="11">
        <f t="shared" si="127"/>
        <v>65.38</v>
      </c>
      <c r="Q2001" s="13" t="s">
        <v>8267</v>
      </c>
      <c r="R2001" s="11" t="s">
        <v>8269</v>
      </c>
      <c r="S2001" s="11">
        <f t="shared" si="126"/>
        <v>2013</v>
      </c>
    </row>
    <row r="2002" spans="1:19" ht="43.2" hidden="1" x14ac:dyDescent="0.55000000000000004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s="10">
        <f t="shared" si="124"/>
        <v>41932.871990740743</v>
      </c>
      <c r="L2002" t="b">
        <v>0</v>
      </c>
      <c r="M2002">
        <v>20</v>
      </c>
      <c r="N2002" t="b">
        <v>0</v>
      </c>
      <c r="O2002">
        <f t="shared" si="125"/>
        <v>28</v>
      </c>
      <c r="P2002" s="11">
        <f t="shared" si="127"/>
        <v>84.9</v>
      </c>
      <c r="Q2002" s="13" t="s">
        <v>8293</v>
      </c>
      <c r="R2002" s="11" t="s">
        <v>8294</v>
      </c>
      <c r="S2002" s="11">
        <f t="shared" si="126"/>
        <v>2014</v>
      </c>
    </row>
    <row r="2003" spans="1:19" ht="28.8" hidden="1" x14ac:dyDescent="0.55000000000000004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s="10">
        <f t="shared" si="124"/>
        <v>42159.47256944445</v>
      </c>
      <c r="L2003" t="b">
        <v>1</v>
      </c>
      <c r="M2003">
        <v>18</v>
      </c>
      <c r="N2003" t="b">
        <v>0</v>
      </c>
      <c r="O2003">
        <f t="shared" si="125"/>
        <v>48</v>
      </c>
      <c r="P2003" s="11">
        <f t="shared" si="127"/>
        <v>94.28</v>
      </c>
      <c r="Q2003" s="13" t="s">
        <v>8295</v>
      </c>
      <c r="R2003" s="11" t="s">
        <v>8296</v>
      </c>
      <c r="S2003" s="11">
        <f t="shared" si="126"/>
        <v>2015</v>
      </c>
    </row>
    <row r="2004" spans="1:19" ht="43.2" hidden="1" x14ac:dyDescent="0.55000000000000004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s="10">
        <f t="shared" si="124"/>
        <v>42159.224432870367</v>
      </c>
      <c r="L2004" t="b">
        <v>1</v>
      </c>
      <c r="M2004">
        <v>9</v>
      </c>
      <c r="N2004" t="b">
        <v>0</v>
      </c>
      <c r="O2004">
        <f t="shared" si="125"/>
        <v>16</v>
      </c>
      <c r="P2004" s="11">
        <f t="shared" si="127"/>
        <v>188.56</v>
      </c>
      <c r="Q2004" s="13" t="s">
        <v>8274</v>
      </c>
      <c r="R2004" s="11" t="s">
        <v>8275</v>
      </c>
      <c r="S2004" s="11">
        <f t="shared" si="126"/>
        <v>2015</v>
      </c>
    </row>
    <row r="2005" spans="1:19" ht="43.2" hidden="1" x14ac:dyDescent="0.55000000000000004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s="10">
        <f t="shared" si="124"/>
        <v>40671.879293981481</v>
      </c>
      <c r="L2005" t="b">
        <v>0</v>
      </c>
      <c r="M2005">
        <v>38</v>
      </c>
      <c r="N2005" t="b">
        <v>0</v>
      </c>
      <c r="O2005">
        <f t="shared" si="125"/>
        <v>14</v>
      </c>
      <c r="P2005" s="11">
        <f t="shared" si="127"/>
        <v>44.5</v>
      </c>
      <c r="Q2005" s="13" t="s">
        <v>8282</v>
      </c>
      <c r="R2005" s="11" t="s">
        <v>8297</v>
      </c>
      <c r="S2005" s="11">
        <f t="shared" si="126"/>
        <v>2011</v>
      </c>
    </row>
    <row r="2006" spans="1:19" ht="43.2" hidden="1" x14ac:dyDescent="0.55000000000000004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s="10">
        <f t="shared" si="124"/>
        <v>42459.15861111111</v>
      </c>
      <c r="L2006" t="b">
        <v>0</v>
      </c>
      <c r="M2006">
        <v>42</v>
      </c>
      <c r="N2006" t="b">
        <v>1</v>
      </c>
      <c r="O2006">
        <f t="shared" si="125"/>
        <v>102</v>
      </c>
      <c r="P2006" s="11">
        <f t="shared" si="127"/>
        <v>40.24</v>
      </c>
      <c r="Q2006" s="13" t="s">
        <v>8274</v>
      </c>
      <c r="R2006" s="11" t="s">
        <v>8275</v>
      </c>
      <c r="S2006" s="11">
        <f t="shared" si="126"/>
        <v>2016</v>
      </c>
    </row>
    <row r="2007" spans="1:19" ht="43.2" hidden="1" x14ac:dyDescent="0.55000000000000004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s="10">
        <f t="shared" si="124"/>
        <v>41932.036851851852</v>
      </c>
      <c r="L2007" t="b">
        <v>0</v>
      </c>
      <c r="M2007">
        <v>48</v>
      </c>
      <c r="N2007" t="b">
        <v>1</v>
      </c>
      <c r="O2007">
        <f t="shared" si="125"/>
        <v>112</v>
      </c>
      <c r="P2007" s="11">
        <f t="shared" si="127"/>
        <v>35.130000000000003</v>
      </c>
      <c r="Q2007" s="13" t="s">
        <v>8276</v>
      </c>
      <c r="R2007" s="11" t="s">
        <v>8278</v>
      </c>
      <c r="S2007" s="11">
        <f t="shared" si="126"/>
        <v>2014</v>
      </c>
    </row>
    <row r="2008" spans="1:19" ht="43.2" hidden="1" x14ac:dyDescent="0.55000000000000004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s="10">
        <f t="shared" si="124"/>
        <v>42105.267488425925</v>
      </c>
      <c r="L2008" t="b">
        <v>0</v>
      </c>
      <c r="M2008">
        <v>58</v>
      </c>
      <c r="N2008" t="b">
        <v>1</v>
      </c>
      <c r="O2008">
        <f t="shared" si="125"/>
        <v>211</v>
      </c>
      <c r="P2008" s="11">
        <f t="shared" si="127"/>
        <v>29.07</v>
      </c>
      <c r="Q2008" s="13" t="s">
        <v>8274</v>
      </c>
      <c r="R2008" s="11" t="s">
        <v>8275</v>
      </c>
      <c r="S2008" s="11">
        <f t="shared" si="126"/>
        <v>2015</v>
      </c>
    </row>
    <row r="2009" spans="1:19" ht="43.2" hidden="1" x14ac:dyDescent="0.55000000000000004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s="10">
        <f t="shared" si="124"/>
        <v>42511.741944444439</v>
      </c>
      <c r="L2009" t="b">
        <v>0</v>
      </c>
      <c r="M2009">
        <v>49</v>
      </c>
      <c r="N2009" t="b">
        <v>1</v>
      </c>
      <c r="O2009">
        <f t="shared" si="125"/>
        <v>109</v>
      </c>
      <c r="P2009" s="11">
        <f t="shared" si="127"/>
        <v>34.409999999999997</v>
      </c>
      <c r="Q2009" s="13" t="s">
        <v>8274</v>
      </c>
      <c r="R2009" s="11" t="s">
        <v>8275</v>
      </c>
      <c r="S2009" s="11">
        <f t="shared" si="126"/>
        <v>2016</v>
      </c>
    </row>
    <row r="2010" spans="1:19" hidden="1" x14ac:dyDescent="0.55000000000000004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s="10">
        <f t="shared" si="124"/>
        <v>42611.933969907404</v>
      </c>
      <c r="L2010" t="b">
        <v>0</v>
      </c>
      <c r="M2010">
        <v>32</v>
      </c>
      <c r="N2010" t="b">
        <v>0</v>
      </c>
      <c r="O2010">
        <f t="shared" si="125"/>
        <v>17</v>
      </c>
      <c r="P2010" s="11">
        <f t="shared" si="127"/>
        <v>52.41</v>
      </c>
      <c r="Q2010" s="13" t="s">
        <v>8276</v>
      </c>
      <c r="R2010" s="11" t="s">
        <v>8278</v>
      </c>
      <c r="S2010" s="11">
        <f t="shared" si="126"/>
        <v>2016</v>
      </c>
    </row>
    <row r="2011" spans="1:19" ht="43.2" hidden="1" x14ac:dyDescent="0.55000000000000004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s="10">
        <f t="shared" si="124"/>
        <v>41814.785925925928</v>
      </c>
      <c r="L2011" t="b">
        <v>1</v>
      </c>
      <c r="M2011">
        <v>43</v>
      </c>
      <c r="N2011" t="b">
        <v>1</v>
      </c>
      <c r="O2011">
        <f t="shared" si="125"/>
        <v>111</v>
      </c>
      <c r="P2011" s="11">
        <f t="shared" si="127"/>
        <v>38.86</v>
      </c>
      <c r="Q2011" s="13" t="s">
        <v>8295</v>
      </c>
      <c r="R2011" s="11" t="s">
        <v>8296</v>
      </c>
      <c r="S2011" s="11">
        <f t="shared" si="126"/>
        <v>2014</v>
      </c>
    </row>
    <row r="2012" spans="1:19" ht="43.2" hidden="1" x14ac:dyDescent="0.55000000000000004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s="10">
        <f t="shared" si="124"/>
        <v>42733.50136574074</v>
      </c>
      <c r="L2012" t="b">
        <v>0</v>
      </c>
      <c r="M2012">
        <v>37</v>
      </c>
      <c r="N2012" t="b">
        <v>1</v>
      </c>
      <c r="O2012">
        <f t="shared" si="125"/>
        <v>101</v>
      </c>
      <c r="P2012" s="11">
        <f t="shared" si="127"/>
        <v>45.11</v>
      </c>
      <c r="Q2012" s="13" t="s">
        <v>8274</v>
      </c>
      <c r="R2012" s="11" t="s">
        <v>8275</v>
      </c>
      <c r="S2012" s="11">
        <f t="shared" si="126"/>
        <v>2016</v>
      </c>
    </row>
    <row r="2013" spans="1:19" ht="57.6" hidden="1" x14ac:dyDescent="0.55000000000000004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s="10">
        <f t="shared" si="124"/>
        <v>42381.671840277777</v>
      </c>
      <c r="L2013" t="b">
        <v>0</v>
      </c>
      <c r="M2013">
        <v>35</v>
      </c>
      <c r="N2013" t="b">
        <v>1</v>
      </c>
      <c r="O2013">
        <f t="shared" si="125"/>
        <v>111</v>
      </c>
      <c r="P2013" s="11">
        <f t="shared" si="127"/>
        <v>47.66</v>
      </c>
      <c r="Q2013" s="13" t="s">
        <v>8274</v>
      </c>
      <c r="R2013" s="11" t="s">
        <v>8275</v>
      </c>
      <c r="S2013" s="11">
        <f t="shared" si="126"/>
        <v>2016</v>
      </c>
    </row>
    <row r="2014" spans="1:19" ht="43.2" hidden="1" x14ac:dyDescent="0.55000000000000004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s="10">
        <f t="shared" si="124"/>
        <v>42098.291828703703</v>
      </c>
      <c r="L2014" t="b">
        <v>0</v>
      </c>
      <c r="M2014">
        <v>28</v>
      </c>
      <c r="N2014" t="b">
        <v>1</v>
      </c>
      <c r="O2014">
        <f t="shared" si="125"/>
        <v>167</v>
      </c>
      <c r="P2014" s="11">
        <f t="shared" si="127"/>
        <v>59.46</v>
      </c>
      <c r="Q2014" s="13" t="s">
        <v>8267</v>
      </c>
      <c r="R2014" s="11" t="s">
        <v>8268</v>
      </c>
      <c r="S2014" s="11">
        <f t="shared" si="126"/>
        <v>2015</v>
      </c>
    </row>
    <row r="2015" spans="1:19" ht="43.2" hidden="1" x14ac:dyDescent="0.55000000000000004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s="10">
        <f t="shared" si="124"/>
        <v>40811.120324074072</v>
      </c>
      <c r="L2015" t="b">
        <v>0</v>
      </c>
      <c r="M2015">
        <v>38</v>
      </c>
      <c r="N2015" t="b">
        <v>1</v>
      </c>
      <c r="O2015">
        <f t="shared" si="125"/>
        <v>111</v>
      </c>
      <c r="P2015" s="11">
        <f t="shared" si="127"/>
        <v>43.71</v>
      </c>
      <c r="Q2015" s="13" t="s">
        <v>8282</v>
      </c>
      <c r="R2015" s="11" t="s">
        <v>8286</v>
      </c>
      <c r="S2015" s="11">
        <f t="shared" si="126"/>
        <v>2011</v>
      </c>
    </row>
    <row r="2016" spans="1:19" ht="43.2" hidden="1" x14ac:dyDescent="0.55000000000000004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s="10">
        <f t="shared" si="124"/>
        <v>42146.731087962966</v>
      </c>
      <c r="L2016" t="b">
        <v>1</v>
      </c>
      <c r="M2016">
        <v>20</v>
      </c>
      <c r="N2016" t="b">
        <v>1</v>
      </c>
      <c r="O2016">
        <f t="shared" si="125"/>
        <v>111</v>
      </c>
      <c r="P2016" s="11">
        <f t="shared" si="127"/>
        <v>83.05</v>
      </c>
      <c r="Q2016" s="13" t="s">
        <v>8274</v>
      </c>
      <c r="R2016" s="11" t="s">
        <v>8275</v>
      </c>
      <c r="S2016" s="11">
        <f t="shared" si="126"/>
        <v>2015</v>
      </c>
    </row>
    <row r="2017" spans="1:19" ht="43.2" hidden="1" x14ac:dyDescent="0.55000000000000004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s="10">
        <f t="shared" si="124"/>
        <v>42380.926111111112</v>
      </c>
      <c r="L2017" t="b">
        <v>0</v>
      </c>
      <c r="M2017">
        <v>18</v>
      </c>
      <c r="N2017" t="b">
        <v>1</v>
      </c>
      <c r="O2017">
        <f t="shared" si="125"/>
        <v>111</v>
      </c>
      <c r="P2017" s="11">
        <f t="shared" si="127"/>
        <v>92.22</v>
      </c>
      <c r="Q2017" s="13" t="s">
        <v>8276</v>
      </c>
      <c r="R2017" s="11" t="s">
        <v>8313</v>
      </c>
      <c r="S2017" s="11">
        <f t="shared" si="126"/>
        <v>2016</v>
      </c>
    </row>
    <row r="2018" spans="1:19" ht="43.2" hidden="1" x14ac:dyDescent="0.55000000000000004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s="10">
        <f t="shared" si="124"/>
        <v>42372.693055555559</v>
      </c>
      <c r="L2018" t="b">
        <v>0</v>
      </c>
      <c r="M2018">
        <v>30</v>
      </c>
      <c r="N2018" t="b">
        <v>1</v>
      </c>
      <c r="O2018">
        <f t="shared" si="125"/>
        <v>101</v>
      </c>
      <c r="P2018" s="11">
        <f t="shared" si="127"/>
        <v>55.33</v>
      </c>
      <c r="Q2018" s="13" t="s">
        <v>8274</v>
      </c>
      <c r="R2018" s="11" t="s">
        <v>8275</v>
      </c>
      <c r="S2018" s="11">
        <f t="shared" si="126"/>
        <v>2016</v>
      </c>
    </row>
    <row r="2019" spans="1:19" ht="43.2" hidden="1" x14ac:dyDescent="0.55000000000000004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s="10">
        <f t="shared" si="124"/>
        <v>41604.996458333335</v>
      </c>
      <c r="L2019" t="b">
        <v>0</v>
      </c>
      <c r="M2019">
        <v>52</v>
      </c>
      <c r="N2019" t="b">
        <v>0</v>
      </c>
      <c r="O2019">
        <f t="shared" si="125"/>
        <v>41</v>
      </c>
      <c r="P2019" s="11">
        <f t="shared" si="127"/>
        <v>31.85</v>
      </c>
      <c r="Q2019" s="13" t="s">
        <v>8279</v>
      </c>
      <c r="R2019" s="11" t="s">
        <v>8281</v>
      </c>
      <c r="S2019" s="11">
        <f t="shared" si="126"/>
        <v>2013</v>
      </c>
    </row>
    <row r="2020" spans="1:19" ht="28.8" hidden="1" x14ac:dyDescent="0.55000000000000004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s="10">
        <f t="shared" si="124"/>
        <v>41535.90148148148</v>
      </c>
      <c r="L2020" t="b">
        <v>0</v>
      </c>
      <c r="M2020">
        <v>52</v>
      </c>
      <c r="N2020" t="b">
        <v>1</v>
      </c>
      <c r="O2020">
        <f t="shared" si="125"/>
        <v>110</v>
      </c>
      <c r="P2020" s="11">
        <f t="shared" si="127"/>
        <v>31.83</v>
      </c>
      <c r="Q2020" s="13" t="s">
        <v>8282</v>
      </c>
      <c r="R2020" s="11" t="s">
        <v>8286</v>
      </c>
      <c r="S2020" s="11">
        <f t="shared" si="126"/>
        <v>2013</v>
      </c>
    </row>
    <row r="2021" spans="1:19" ht="57.6" hidden="1" x14ac:dyDescent="0.55000000000000004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s="10">
        <f t="shared" si="124"/>
        <v>42136.297175925924</v>
      </c>
      <c r="L2021" t="b">
        <v>0</v>
      </c>
      <c r="M2021">
        <v>36</v>
      </c>
      <c r="N2021" t="b">
        <v>0</v>
      </c>
      <c r="O2021">
        <f t="shared" si="125"/>
        <v>8</v>
      </c>
      <c r="P2021" s="11">
        <f t="shared" si="127"/>
        <v>45.97</v>
      </c>
      <c r="Q2021" s="13" t="s">
        <v>8279</v>
      </c>
      <c r="R2021" s="11" t="s">
        <v>8315</v>
      </c>
      <c r="S2021" s="11">
        <f t="shared" si="126"/>
        <v>2015</v>
      </c>
    </row>
    <row r="2022" spans="1:19" ht="43.2" hidden="1" x14ac:dyDescent="0.55000000000000004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s="10">
        <f t="shared" si="124"/>
        <v>41724.776539351849</v>
      </c>
      <c r="L2022" t="b">
        <v>0</v>
      </c>
      <c r="M2022">
        <v>41</v>
      </c>
      <c r="N2022" t="b">
        <v>1</v>
      </c>
      <c r="O2022">
        <f t="shared" si="125"/>
        <v>127</v>
      </c>
      <c r="P2022" s="11">
        <f t="shared" si="127"/>
        <v>40.270000000000003</v>
      </c>
      <c r="Q2022" s="13" t="s">
        <v>8267</v>
      </c>
      <c r="R2022" s="11" t="s">
        <v>8269</v>
      </c>
      <c r="S2022" s="11">
        <f t="shared" si="126"/>
        <v>2014</v>
      </c>
    </row>
    <row r="2023" spans="1:19" ht="43.2" hidden="1" x14ac:dyDescent="0.55000000000000004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s="10">
        <f t="shared" si="124"/>
        <v>41893.783553240741</v>
      </c>
      <c r="L2023" t="b">
        <v>0</v>
      </c>
      <c r="M2023">
        <v>33</v>
      </c>
      <c r="N2023" t="b">
        <v>1</v>
      </c>
      <c r="O2023">
        <f t="shared" si="125"/>
        <v>110</v>
      </c>
      <c r="P2023" s="11">
        <f t="shared" si="127"/>
        <v>50.02</v>
      </c>
      <c r="Q2023" s="13" t="s">
        <v>8274</v>
      </c>
      <c r="R2023" s="11" t="s">
        <v>8275</v>
      </c>
      <c r="S2023" s="11">
        <f t="shared" si="126"/>
        <v>2014</v>
      </c>
    </row>
    <row r="2024" spans="1:19" ht="43.2" hidden="1" x14ac:dyDescent="0.55000000000000004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s="10">
        <f t="shared" si="124"/>
        <v>42054.024421296301</v>
      </c>
      <c r="L2024" t="b">
        <v>0</v>
      </c>
      <c r="M2024">
        <v>18</v>
      </c>
      <c r="N2024" t="b">
        <v>1</v>
      </c>
      <c r="O2024">
        <f t="shared" si="125"/>
        <v>110</v>
      </c>
      <c r="P2024" s="11">
        <f t="shared" si="127"/>
        <v>91.67</v>
      </c>
      <c r="Q2024" s="13" t="s">
        <v>8274</v>
      </c>
      <c r="R2024" s="11" t="s">
        <v>8275</v>
      </c>
      <c r="S2024" s="11">
        <f t="shared" si="126"/>
        <v>2015</v>
      </c>
    </row>
    <row r="2025" spans="1:19" ht="43.2" hidden="1" x14ac:dyDescent="0.55000000000000004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s="10">
        <f t="shared" si="124"/>
        <v>42675.694236111114</v>
      </c>
      <c r="L2025" t="b">
        <v>0</v>
      </c>
      <c r="M2025">
        <v>69</v>
      </c>
      <c r="N2025" t="b">
        <v>1</v>
      </c>
      <c r="O2025">
        <f t="shared" si="125"/>
        <v>103</v>
      </c>
      <c r="P2025" s="11">
        <f t="shared" si="127"/>
        <v>23.87</v>
      </c>
      <c r="Q2025" s="13" t="s">
        <v>8274</v>
      </c>
      <c r="R2025" s="11" t="s">
        <v>8275</v>
      </c>
      <c r="S2025" s="11">
        <f t="shared" si="126"/>
        <v>2016</v>
      </c>
    </row>
    <row r="2026" spans="1:19" ht="43.2" hidden="1" x14ac:dyDescent="0.55000000000000004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s="10">
        <f t="shared" si="124"/>
        <v>42010.674513888895</v>
      </c>
      <c r="L2026" t="b">
        <v>1</v>
      </c>
      <c r="M2026">
        <v>15</v>
      </c>
      <c r="N2026" t="b">
        <v>0</v>
      </c>
      <c r="O2026">
        <f t="shared" si="125"/>
        <v>5</v>
      </c>
      <c r="P2026" s="11">
        <f t="shared" si="127"/>
        <v>109.07</v>
      </c>
      <c r="Q2026" s="13" t="s">
        <v>8295</v>
      </c>
      <c r="R2026" s="11" t="s">
        <v>8296</v>
      </c>
      <c r="S2026" s="11">
        <f t="shared" si="126"/>
        <v>2015</v>
      </c>
    </row>
    <row r="2027" spans="1:19" ht="43.2" hidden="1" x14ac:dyDescent="0.55000000000000004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s="10">
        <f t="shared" si="124"/>
        <v>42162.729548611111</v>
      </c>
      <c r="L2027" t="b">
        <v>0</v>
      </c>
      <c r="M2027">
        <v>39</v>
      </c>
      <c r="N2027" t="b">
        <v>1</v>
      </c>
      <c r="O2027">
        <f t="shared" si="125"/>
        <v>109</v>
      </c>
      <c r="P2027" s="11">
        <f t="shared" si="127"/>
        <v>41.92</v>
      </c>
      <c r="Q2027" s="13" t="s">
        <v>8274</v>
      </c>
      <c r="R2027" s="11" t="s">
        <v>8275</v>
      </c>
      <c r="S2027" s="11">
        <f t="shared" si="126"/>
        <v>2015</v>
      </c>
    </row>
    <row r="2028" spans="1:19" ht="43.2" hidden="1" x14ac:dyDescent="0.55000000000000004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s="10">
        <f t="shared" si="124"/>
        <v>42647.750092592592</v>
      </c>
      <c r="L2028" t="b">
        <v>0</v>
      </c>
      <c r="M2028">
        <v>56</v>
      </c>
      <c r="N2028" t="b">
        <v>0</v>
      </c>
      <c r="O2028">
        <f t="shared" si="125"/>
        <v>5</v>
      </c>
      <c r="P2028" s="11">
        <f t="shared" si="127"/>
        <v>29.04</v>
      </c>
      <c r="Q2028" s="13" t="s">
        <v>8290</v>
      </c>
      <c r="R2028" s="11" t="s">
        <v>8291</v>
      </c>
      <c r="S2028" s="11">
        <f t="shared" si="126"/>
        <v>2016</v>
      </c>
    </row>
    <row r="2029" spans="1:19" ht="43.2" hidden="1" x14ac:dyDescent="0.55000000000000004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s="10">
        <f t="shared" si="124"/>
        <v>42039.384571759263</v>
      </c>
      <c r="L2029" t="b">
        <v>0</v>
      </c>
      <c r="M2029">
        <v>20</v>
      </c>
      <c r="N2029" t="b">
        <v>1</v>
      </c>
      <c r="O2029">
        <f t="shared" si="125"/>
        <v>108</v>
      </c>
      <c r="P2029" s="11">
        <f t="shared" si="127"/>
        <v>81.25</v>
      </c>
      <c r="Q2029" s="13" t="s">
        <v>8274</v>
      </c>
      <c r="R2029" s="11" t="s">
        <v>8275</v>
      </c>
      <c r="S2029" s="11">
        <f t="shared" si="126"/>
        <v>2015</v>
      </c>
    </row>
    <row r="2030" spans="1:19" ht="43.2" hidden="1" x14ac:dyDescent="0.55000000000000004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s="10">
        <f t="shared" si="124"/>
        <v>42097.786493055552</v>
      </c>
      <c r="L2030" t="b">
        <v>0</v>
      </c>
      <c r="M2030">
        <v>17</v>
      </c>
      <c r="N2030" t="b">
        <v>1</v>
      </c>
      <c r="O2030">
        <f t="shared" si="125"/>
        <v>163</v>
      </c>
      <c r="P2030" s="11">
        <f t="shared" si="127"/>
        <v>95.59</v>
      </c>
      <c r="Q2030" s="13" t="s">
        <v>8274</v>
      </c>
      <c r="R2030" s="11" t="s">
        <v>8275</v>
      </c>
      <c r="S2030" s="11">
        <f t="shared" si="126"/>
        <v>2015</v>
      </c>
    </row>
    <row r="2031" spans="1:19" ht="43.2" hidden="1" x14ac:dyDescent="0.55000000000000004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s="10">
        <f t="shared" si="124"/>
        <v>42203.432129629626</v>
      </c>
      <c r="L2031" t="b">
        <v>0</v>
      </c>
      <c r="M2031">
        <v>31</v>
      </c>
      <c r="N2031" t="b">
        <v>1</v>
      </c>
      <c r="O2031">
        <f t="shared" si="125"/>
        <v>162</v>
      </c>
      <c r="P2031" s="11">
        <f t="shared" si="127"/>
        <v>52.35</v>
      </c>
      <c r="Q2031" s="13" t="s">
        <v>8274</v>
      </c>
      <c r="R2031" s="11" t="s">
        <v>8275</v>
      </c>
      <c r="S2031" s="11">
        <f t="shared" si="126"/>
        <v>2015</v>
      </c>
    </row>
    <row r="2032" spans="1:19" ht="28.8" hidden="1" x14ac:dyDescent="0.55000000000000004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s="10">
        <f t="shared" si="124"/>
        <v>42374.911226851851</v>
      </c>
      <c r="L2032" t="b">
        <v>0</v>
      </c>
      <c r="M2032">
        <v>18</v>
      </c>
      <c r="N2032" t="b">
        <v>1</v>
      </c>
      <c r="O2032">
        <f t="shared" si="125"/>
        <v>135</v>
      </c>
      <c r="P2032" s="11">
        <f t="shared" si="127"/>
        <v>89.79</v>
      </c>
      <c r="Q2032" s="13" t="s">
        <v>8274</v>
      </c>
      <c r="R2032" s="11" t="s">
        <v>8275</v>
      </c>
      <c r="S2032" s="11">
        <f t="shared" si="126"/>
        <v>2016</v>
      </c>
    </row>
    <row r="2033" spans="1:19" ht="43.2" hidden="1" x14ac:dyDescent="0.55000000000000004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s="10">
        <f t="shared" si="124"/>
        <v>42103.399479166663</v>
      </c>
      <c r="L2033" t="b">
        <v>0</v>
      </c>
      <c r="M2033">
        <v>64</v>
      </c>
      <c r="N2033" t="b">
        <v>1</v>
      </c>
      <c r="O2033">
        <f t="shared" si="125"/>
        <v>108</v>
      </c>
      <c r="P2033" s="11">
        <f t="shared" si="127"/>
        <v>25.25</v>
      </c>
      <c r="Q2033" s="13" t="s">
        <v>8274</v>
      </c>
      <c r="R2033" s="11" t="s">
        <v>8275</v>
      </c>
      <c r="S2033" s="11">
        <f t="shared" si="126"/>
        <v>2015</v>
      </c>
    </row>
    <row r="2034" spans="1:19" ht="28.8" hidden="1" x14ac:dyDescent="0.55000000000000004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s="10">
        <f t="shared" si="124"/>
        <v>42075.171203703707</v>
      </c>
      <c r="L2034" t="b">
        <v>0</v>
      </c>
      <c r="M2034">
        <v>21</v>
      </c>
      <c r="N2034" t="b">
        <v>1</v>
      </c>
      <c r="O2034">
        <f t="shared" si="125"/>
        <v>161</v>
      </c>
      <c r="P2034" s="11">
        <f t="shared" si="127"/>
        <v>76.86</v>
      </c>
      <c r="Q2034" s="13" t="s">
        <v>8282</v>
      </c>
      <c r="R2034" s="11" t="s">
        <v>8283</v>
      </c>
      <c r="S2034" s="11">
        <f t="shared" si="126"/>
        <v>2015</v>
      </c>
    </row>
    <row r="2035" spans="1:19" ht="43.2" hidden="1" x14ac:dyDescent="0.55000000000000004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s="10">
        <f t="shared" si="124"/>
        <v>41390.757754629631</v>
      </c>
      <c r="L2035" t="b">
        <v>0</v>
      </c>
      <c r="M2035">
        <v>37</v>
      </c>
      <c r="N2035" t="b">
        <v>1</v>
      </c>
      <c r="O2035">
        <f t="shared" si="125"/>
        <v>103</v>
      </c>
      <c r="P2035" s="11">
        <f t="shared" si="127"/>
        <v>43.62</v>
      </c>
      <c r="Q2035" s="13" t="s">
        <v>8282</v>
      </c>
      <c r="R2035" s="11" t="s">
        <v>8311</v>
      </c>
      <c r="S2035" s="11">
        <f t="shared" si="126"/>
        <v>2013</v>
      </c>
    </row>
    <row r="2036" spans="1:19" ht="43.2" hidden="1" x14ac:dyDescent="0.55000000000000004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s="10">
        <f t="shared" si="124"/>
        <v>41571.998379629629</v>
      </c>
      <c r="L2036" t="b">
        <v>0</v>
      </c>
      <c r="M2036">
        <v>25</v>
      </c>
      <c r="N2036" t="b">
        <v>1</v>
      </c>
      <c r="O2036">
        <f t="shared" si="125"/>
        <v>107</v>
      </c>
      <c r="P2036" s="11">
        <f t="shared" si="127"/>
        <v>64.44</v>
      </c>
      <c r="Q2036" s="13" t="s">
        <v>8282</v>
      </c>
      <c r="R2036" s="11" t="s">
        <v>8283</v>
      </c>
      <c r="S2036" s="11">
        <f t="shared" si="126"/>
        <v>2013</v>
      </c>
    </row>
    <row r="2037" spans="1:19" ht="43.2" hidden="1" x14ac:dyDescent="0.55000000000000004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s="10">
        <f t="shared" si="124"/>
        <v>42446.943831018521</v>
      </c>
      <c r="L2037" t="b">
        <v>0</v>
      </c>
      <c r="M2037">
        <v>28</v>
      </c>
      <c r="N2037" t="b">
        <v>1</v>
      </c>
      <c r="O2037">
        <f t="shared" si="125"/>
        <v>161</v>
      </c>
      <c r="P2037" s="11">
        <f t="shared" si="127"/>
        <v>57.5</v>
      </c>
      <c r="Q2037" s="13" t="s">
        <v>8274</v>
      </c>
      <c r="R2037" s="11" t="s">
        <v>8275</v>
      </c>
      <c r="S2037" s="11">
        <f t="shared" si="126"/>
        <v>2016</v>
      </c>
    </row>
    <row r="2038" spans="1:19" ht="43.2" x14ac:dyDescent="0.55000000000000004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s="10">
        <f t="shared" si="124"/>
        <v>42628.690266203703</v>
      </c>
      <c r="L2038" t="b">
        <v>0</v>
      </c>
      <c r="M2038">
        <v>8</v>
      </c>
      <c r="N2038" t="b">
        <v>0</v>
      </c>
      <c r="O2038">
        <f t="shared" si="125"/>
        <v>8</v>
      </c>
      <c r="P2038" s="11">
        <f t="shared" si="127"/>
        <v>200.63</v>
      </c>
      <c r="Q2038" s="13" t="s">
        <v>8274</v>
      </c>
      <c r="R2038" s="11" t="s">
        <v>8314</v>
      </c>
      <c r="S2038" s="11">
        <f t="shared" si="126"/>
        <v>2016</v>
      </c>
    </row>
    <row r="2039" spans="1:19" ht="43.2" hidden="1" x14ac:dyDescent="0.55000000000000004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s="10">
        <f t="shared" si="124"/>
        <v>42780.740277777775</v>
      </c>
      <c r="L2039" t="b">
        <v>0</v>
      </c>
      <c r="M2039">
        <v>20</v>
      </c>
      <c r="N2039" t="b">
        <v>1</v>
      </c>
      <c r="O2039">
        <f t="shared" si="125"/>
        <v>119</v>
      </c>
      <c r="P2039" s="11">
        <f t="shared" si="127"/>
        <v>80.25</v>
      </c>
      <c r="Q2039" s="13" t="s">
        <v>8274</v>
      </c>
      <c r="R2039" s="11" t="s">
        <v>8314</v>
      </c>
      <c r="S2039" s="11">
        <f t="shared" si="126"/>
        <v>2017</v>
      </c>
    </row>
    <row r="2040" spans="1:19" ht="28.8" hidden="1" x14ac:dyDescent="0.55000000000000004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s="10">
        <f t="shared" si="124"/>
        <v>41943.604097222218</v>
      </c>
      <c r="L2040" t="b">
        <v>0</v>
      </c>
      <c r="M2040">
        <v>41</v>
      </c>
      <c r="N2040" t="b">
        <v>1</v>
      </c>
      <c r="O2040">
        <f t="shared" si="125"/>
        <v>107</v>
      </c>
      <c r="P2040" s="11">
        <f t="shared" si="127"/>
        <v>39.049999999999997</v>
      </c>
      <c r="Q2040" s="13" t="s">
        <v>8279</v>
      </c>
      <c r="R2040" s="11" t="s">
        <v>8280</v>
      </c>
      <c r="S2040" s="11">
        <f t="shared" si="126"/>
        <v>2014</v>
      </c>
    </row>
    <row r="2041" spans="1:19" ht="43.2" hidden="1" x14ac:dyDescent="0.55000000000000004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s="10">
        <f t="shared" si="124"/>
        <v>42065.887361111112</v>
      </c>
      <c r="L2041" t="b">
        <v>0</v>
      </c>
      <c r="M2041">
        <v>69</v>
      </c>
      <c r="N2041" t="b">
        <v>1</v>
      </c>
      <c r="O2041">
        <f t="shared" si="125"/>
        <v>106</v>
      </c>
      <c r="P2041" s="11">
        <f t="shared" si="127"/>
        <v>23.1</v>
      </c>
      <c r="Q2041" s="13" t="s">
        <v>8274</v>
      </c>
      <c r="R2041" s="11" t="s">
        <v>8275</v>
      </c>
      <c r="S2041" s="11">
        <f t="shared" si="126"/>
        <v>2015</v>
      </c>
    </row>
    <row r="2042" spans="1:19" ht="28.8" hidden="1" x14ac:dyDescent="0.55000000000000004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s="10">
        <f t="shared" si="124"/>
        <v>41631.902766203704</v>
      </c>
      <c r="L2042" t="b">
        <v>0</v>
      </c>
      <c r="M2042">
        <v>39</v>
      </c>
      <c r="N2042" t="b">
        <v>1</v>
      </c>
      <c r="O2042">
        <f t="shared" si="125"/>
        <v>106</v>
      </c>
      <c r="P2042" s="11">
        <f t="shared" si="127"/>
        <v>40.78</v>
      </c>
      <c r="Q2042" s="13" t="s">
        <v>8267</v>
      </c>
      <c r="R2042" s="11" t="s">
        <v>8269</v>
      </c>
      <c r="S2042" s="11">
        <f t="shared" si="126"/>
        <v>2013</v>
      </c>
    </row>
    <row r="2043" spans="1:19" ht="43.2" hidden="1" x14ac:dyDescent="0.55000000000000004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s="10">
        <f t="shared" si="124"/>
        <v>41923.921643518523</v>
      </c>
      <c r="L2043" t="b">
        <v>0</v>
      </c>
      <c r="M2043">
        <v>44</v>
      </c>
      <c r="N2043" t="b">
        <v>1</v>
      </c>
      <c r="O2043">
        <f t="shared" si="125"/>
        <v>106</v>
      </c>
      <c r="P2043" s="11">
        <f t="shared" si="127"/>
        <v>36.07</v>
      </c>
      <c r="Q2043" s="13" t="s">
        <v>8274</v>
      </c>
      <c r="R2043" s="11" t="s">
        <v>8275</v>
      </c>
      <c r="S2043" s="11">
        <f t="shared" si="126"/>
        <v>2014</v>
      </c>
    </row>
    <row r="2044" spans="1:19" ht="43.2" hidden="1" x14ac:dyDescent="0.55000000000000004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s="10">
        <f t="shared" si="124"/>
        <v>42707.895462962959</v>
      </c>
      <c r="L2044" t="b">
        <v>0</v>
      </c>
      <c r="M2044">
        <v>12</v>
      </c>
      <c r="N2044" t="b">
        <v>0</v>
      </c>
      <c r="O2044">
        <f t="shared" si="125"/>
        <v>79</v>
      </c>
      <c r="P2044" s="11">
        <f t="shared" si="127"/>
        <v>131.66999999999999</v>
      </c>
      <c r="Q2044" s="13" t="s">
        <v>8295</v>
      </c>
      <c r="R2044" s="11" t="s">
        <v>8302</v>
      </c>
      <c r="S2044" s="11">
        <f t="shared" si="126"/>
        <v>2016</v>
      </c>
    </row>
    <row r="2045" spans="1:19" ht="43.2" hidden="1" x14ac:dyDescent="0.55000000000000004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s="10">
        <f t="shared" si="124"/>
        <v>42016.120613425926</v>
      </c>
      <c r="L2045" t="b">
        <v>0</v>
      </c>
      <c r="M2045">
        <v>32</v>
      </c>
      <c r="N2045" t="b">
        <v>0</v>
      </c>
      <c r="O2045">
        <f t="shared" si="125"/>
        <v>16</v>
      </c>
      <c r="P2045" s="11">
        <f t="shared" si="127"/>
        <v>49.28</v>
      </c>
      <c r="Q2045" s="13" t="s">
        <v>8274</v>
      </c>
      <c r="R2045" s="11" t="s">
        <v>8275</v>
      </c>
      <c r="S2045" s="11">
        <f t="shared" si="126"/>
        <v>2015</v>
      </c>
    </row>
    <row r="2046" spans="1:19" ht="28.8" hidden="1" x14ac:dyDescent="0.55000000000000004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s="10">
        <f t="shared" si="124"/>
        <v>41301.654340277775</v>
      </c>
      <c r="L2046" t="b">
        <v>0</v>
      </c>
      <c r="M2046">
        <v>27</v>
      </c>
      <c r="N2046" t="b">
        <v>1</v>
      </c>
      <c r="O2046">
        <f t="shared" si="125"/>
        <v>105</v>
      </c>
      <c r="P2046" s="11">
        <f t="shared" si="127"/>
        <v>58.37</v>
      </c>
      <c r="Q2046" s="13" t="s">
        <v>8282</v>
      </c>
      <c r="R2046" s="11" t="s">
        <v>8283</v>
      </c>
      <c r="S2046" s="11">
        <f t="shared" si="126"/>
        <v>2013</v>
      </c>
    </row>
    <row r="2047" spans="1:19" ht="43.2" hidden="1" x14ac:dyDescent="0.55000000000000004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s="10">
        <f t="shared" si="124"/>
        <v>41123.056273148148</v>
      </c>
      <c r="L2047" t="b">
        <v>0</v>
      </c>
      <c r="M2047">
        <v>27</v>
      </c>
      <c r="N2047" t="b">
        <v>1</v>
      </c>
      <c r="O2047">
        <f t="shared" si="125"/>
        <v>105</v>
      </c>
      <c r="P2047" s="11">
        <f t="shared" si="127"/>
        <v>58.33</v>
      </c>
      <c r="Q2047" s="13" t="s">
        <v>8282</v>
      </c>
      <c r="R2047" s="11" t="s">
        <v>8283</v>
      </c>
      <c r="S2047" s="11">
        <f t="shared" si="126"/>
        <v>2012</v>
      </c>
    </row>
    <row r="2048" spans="1:19" ht="43.2" hidden="1" x14ac:dyDescent="0.55000000000000004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s="10">
        <f t="shared" si="124"/>
        <v>41180.86241898148</v>
      </c>
      <c r="L2048" t="b">
        <v>0</v>
      </c>
      <c r="M2048">
        <v>28</v>
      </c>
      <c r="N2048" t="b">
        <v>0</v>
      </c>
      <c r="O2048">
        <f t="shared" si="125"/>
        <v>11</v>
      </c>
      <c r="P2048" s="11">
        <f t="shared" si="127"/>
        <v>56.25</v>
      </c>
      <c r="Q2048" s="13" t="s">
        <v>8282</v>
      </c>
      <c r="R2048" s="11" t="s">
        <v>8285</v>
      </c>
      <c r="S2048" s="11">
        <f t="shared" si="126"/>
        <v>2012</v>
      </c>
    </row>
    <row r="2049" spans="1:19" ht="43.2" hidden="1" x14ac:dyDescent="0.55000000000000004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s="10">
        <f t="shared" si="124"/>
        <v>41832.672685185185</v>
      </c>
      <c r="L2049" t="b">
        <v>0</v>
      </c>
      <c r="M2049">
        <v>7</v>
      </c>
      <c r="N2049" t="b">
        <v>0</v>
      </c>
      <c r="O2049">
        <f t="shared" si="125"/>
        <v>11</v>
      </c>
      <c r="P2049" s="11">
        <f t="shared" si="127"/>
        <v>225</v>
      </c>
      <c r="Q2049" s="13" t="s">
        <v>8279</v>
      </c>
      <c r="R2049" s="11" t="s">
        <v>8298</v>
      </c>
      <c r="S2049" s="11">
        <f t="shared" si="126"/>
        <v>2014</v>
      </c>
    </row>
    <row r="2050" spans="1:19" ht="43.2" hidden="1" x14ac:dyDescent="0.55000000000000004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s="10">
        <f t="shared" ref="K2050:K2113" si="128">(((J2050/60)/60)/24)+DATE(1970,1,1)</f>
        <v>42479.432291666672</v>
      </c>
      <c r="L2050" t="b">
        <v>0</v>
      </c>
      <c r="M2050">
        <v>44</v>
      </c>
      <c r="N2050" t="b">
        <v>1</v>
      </c>
      <c r="O2050">
        <f t="shared" ref="O2050:O2113" si="129">ROUND(E2050/D2050*100,0)</f>
        <v>315</v>
      </c>
      <c r="P2050" s="11">
        <f t="shared" si="127"/>
        <v>35.799999999999997</v>
      </c>
      <c r="Q2050" s="13" t="s">
        <v>8274</v>
      </c>
      <c r="R2050" s="11" t="s">
        <v>8275</v>
      </c>
      <c r="S2050" s="11">
        <f t="shared" ref="S2050:S2113" si="130">YEAR(K2050)</f>
        <v>2016</v>
      </c>
    </row>
    <row r="2051" spans="1:19" ht="28.8" hidden="1" x14ac:dyDescent="0.55000000000000004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s="10">
        <f t="shared" si="128"/>
        <v>41867.083368055559</v>
      </c>
      <c r="L2051" t="b">
        <v>0</v>
      </c>
      <c r="M2051">
        <v>18</v>
      </c>
      <c r="N2051" t="b">
        <v>0</v>
      </c>
      <c r="O2051">
        <f t="shared" si="129"/>
        <v>26</v>
      </c>
      <c r="P2051" s="11">
        <f t="shared" ref="P2051:P2114" si="131">IFERROR(ROUND(E2051/M2051,2),0)</f>
        <v>87.31</v>
      </c>
      <c r="Q2051" s="13" t="s">
        <v>8267</v>
      </c>
      <c r="R2051" s="11" t="s">
        <v>8271</v>
      </c>
      <c r="S2051" s="11">
        <f t="shared" si="130"/>
        <v>2014</v>
      </c>
    </row>
    <row r="2052" spans="1:19" ht="43.2" hidden="1" x14ac:dyDescent="0.55000000000000004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s="10">
        <f t="shared" si="128"/>
        <v>42074.935740740737</v>
      </c>
      <c r="L2052" t="b">
        <v>0</v>
      </c>
      <c r="M2052">
        <v>7</v>
      </c>
      <c r="N2052" t="b">
        <v>0</v>
      </c>
      <c r="O2052">
        <f t="shared" si="129"/>
        <v>2</v>
      </c>
      <c r="P2052" s="11">
        <f t="shared" si="131"/>
        <v>224.43</v>
      </c>
      <c r="Q2052" s="13" t="s">
        <v>8276</v>
      </c>
      <c r="R2052" s="11" t="s">
        <v>8277</v>
      </c>
      <c r="S2052" s="11">
        <f t="shared" si="130"/>
        <v>2015</v>
      </c>
    </row>
    <row r="2053" spans="1:19" ht="43.2" hidden="1" x14ac:dyDescent="0.55000000000000004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s="10">
        <f t="shared" si="128"/>
        <v>40997.144872685189</v>
      </c>
      <c r="L2053" t="b">
        <v>0</v>
      </c>
      <c r="M2053">
        <v>26</v>
      </c>
      <c r="N2053" t="b">
        <v>1</v>
      </c>
      <c r="O2053">
        <f t="shared" si="129"/>
        <v>393</v>
      </c>
      <c r="P2053" s="11">
        <f t="shared" si="131"/>
        <v>60.38</v>
      </c>
      <c r="Q2053" s="13" t="s">
        <v>8267</v>
      </c>
      <c r="R2053" s="11" t="s">
        <v>8269</v>
      </c>
      <c r="S2053" s="11">
        <f t="shared" si="130"/>
        <v>2012</v>
      </c>
    </row>
    <row r="2054" spans="1:19" ht="43.2" hidden="1" x14ac:dyDescent="0.55000000000000004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s="10">
        <f t="shared" si="128"/>
        <v>42801.774699074071</v>
      </c>
      <c r="L2054" t="b">
        <v>0</v>
      </c>
      <c r="M2054">
        <v>46</v>
      </c>
      <c r="N2054" t="b">
        <v>0</v>
      </c>
      <c r="O2054">
        <f t="shared" si="129"/>
        <v>46</v>
      </c>
      <c r="P2054" s="11">
        <f t="shared" si="131"/>
        <v>34.130000000000003</v>
      </c>
      <c r="Q2054" s="13" t="s">
        <v>8274</v>
      </c>
      <c r="R2054" s="11" t="s">
        <v>8314</v>
      </c>
      <c r="S2054" s="11">
        <f t="shared" si="130"/>
        <v>2017</v>
      </c>
    </row>
    <row r="2055" spans="1:19" ht="43.2" hidden="1" x14ac:dyDescent="0.55000000000000004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s="10">
        <f t="shared" si="128"/>
        <v>42150.755312499998</v>
      </c>
      <c r="L2055" t="b">
        <v>0</v>
      </c>
      <c r="M2055">
        <v>29</v>
      </c>
      <c r="N2055" t="b">
        <v>1</v>
      </c>
      <c r="O2055">
        <f t="shared" si="129"/>
        <v>105</v>
      </c>
      <c r="P2055" s="11">
        <f t="shared" si="131"/>
        <v>54.14</v>
      </c>
      <c r="Q2055" s="13" t="s">
        <v>8274</v>
      </c>
      <c r="R2055" s="11" t="s">
        <v>8275</v>
      </c>
      <c r="S2055" s="11">
        <f t="shared" si="130"/>
        <v>2015</v>
      </c>
    </row>
    <row r="2056" spans="1:19" ht="43.2" hidden="1" x14ac:dyDescent="0.55000000000000004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s="10">
        <f t="shared" si="128"/>
        <v>42725.031180555554</v>
      </c>
      <c r="L2056" t="b">
        <v>0</v>
      </c>
      <c r="M2056">
        <v>18</v>
      </c>
      <c r="N2056" t="b">
        <v>1</v>
      </c>
      <c r="O2056">
        <f t="shared" si="129"/>
        <v>130</v>
      </c>
      <c r="P2056" s="11">
        <f t="shared" si="131"/>
        <v>86.94</v>
      </c>
      <c r="Q2056" s="13" t="s">
        <v>8274</v>
      </c>
      <c r="R2056" s="11" t="s">
        <v>8275</v>
      </c>
      <c r="S2056" s="11">
        <f t="shared" si="130"/>
        <v>2016</v>
      </c>
    </row>
    <row r="2057" spans="1:19" ht="43.2" hidden="1" x14ac:dyDescent="0.55000000000000004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s="10">
        <f t="shared" si="128"/>
        <v>41764.44663194444</v>
      </c>
      <c r="L2057" t="b">
        <v>0</v>
      </c>
      <c r="M2057">
        <v>28</v>
      </c>
      <c r="N2057" t="b">
        <v>1</v>
      </c>
      <c r="O2057">
        <f t="shared" si="129"/>
        <v>104</v>
      </c>
      <c r="P2057" s="11">
        <f t="shared" si="131"/>
        <v>55.89</v>
      </c>
      <c r="Q2057" s="13" t="s">
        <v>8274</v>
      </c>
      <c r="R2057" s="11" t="s">
        <v>8275</v>
      </c>
      <c r="S2057" s="11">
        <f t="shared" si="130"/>
        <v>2014</v>
      </c>
    </row>
    <row r="2058" spans="1:19" ht="43.2" hidden="1" x14ac:dyDescent="0.55000000000000004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s="10">
        <f t="shared" si="128"/>
        <v>42502.807627314818</v>
      </c>
      <c r="L2058" t="b">
        <v>0</v>
      </c>
      <c r="M2058">
        <v>64</v>
      </c>
      <c r="N2058" t="b">
        <v>1</v>
      </c>
      <c r="O2058">
        <f t="shared" si="129"/>
        <v>130</v>
      </c>
      <c r="P2058" s="11">
        <f t="shared" si="131"/>
        <v>24.42</v>
      </c>
      <c r="Q2058" s="13" t="s">
        <v>8279</v>
      </c>
      <c r="R2058" s="11" t="s">
        <v>8280</v>
      </c>
      <c r="S2058" s="11">
        <f t="shared" si="130"/>
        <v>2016</v>
      </c>
    </row>
    <row r="2059" spans="1:19" ht="43.2" hidden="1" x14ac:dyDescent="0.55000000000000004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s="10">
        <f t="shared" si="128"/>
        <v>40070.253819444442</v>
      </c>
      <c r="L2059" t="b">
        <v>0</v>
      </c>
      <c r="M2059">
        <v>29</v>
      </c>
      <c r="N2059" t="b">
        <v>1</v>
      </c>
      <c r="O2059">
        <f t="shared" si="129"/>
        <v>104</v>
      </c>
      <c r="P2059" s="11">
        <f t="shared" si="131"/>
        <v>53.83</v>
      </c>
      <c r="Q2059" s="13" t="s">
        <v>8282</v>
      </c>
      <c r="R2059" s="11" t="s">
        <v>8283</v>
      </c>
      <c r="S2059" s="11">
        <f t="shared" si="130"/>
        <v>2009</v>
      </c>
    </row>
    <row r="2060" spans="1:19" ht="57.6" hidden="1" x14ac:dyDescent="0.55000000000000004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s="10">
        <f t="shared" si="128"/>
        <v>40347.125601851854</v>
      </c>
      <c r="L2060" t="b">
        <v>1</v>
      </c>
      <c r="M2060">
        <v>17</v>
      </c>
      <c r="N2060" t="b">
        <v>1</v>
      </c>
      <c r="O2060">
        <f t="shared" si="129"/>
        <v>312</v>
      </c>
      <c r="P2060" s="11">
        <f t="shared" si="131"/>
        <v>91.76</v>
      </c>
      <c r="Q2060" s="13" t="s">
        <v>8276</v>
      </c>
      <c r="R2060" s="11" t="s">
        <v>8306</v>
      </c>
      <c r="S2060" s="11">
        <f t="shared" si="130"/>
        <v>2010</v>
      </c>
    </row>
    <row r="2061" spans="1:19" ht="43.2" hidden="1" x14ac:dyDescent="0.55000000000000004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s="10">
        <f t="shared" si="128"/>
        <v>42143.461122685185</v>
      </c>
      <c r="L2061" t="b">
        <v>0</v>
      </c>
      <c r="M2061">
        <v>45</v>
      </c>
      <c r="N2061" t="b">
        <v>1</v>
      </c>
      <c r="O2061">
        <f t="shared" si="129"/>
        <v>104</v>
      </c>
      <c r="P2061" s="11">
        <f t="shared" si="131"/>
        <v>34.6</v>
      </c>
      <c r="Q2061" s="13" t="s">
        <v>8274</v>
      </c>
      <c r="R2061" s="11" t="s">
        <v>8275</v>
      </c>
      <c r="S2061" s="11">
        <f t="shared" si="130"/>
        <v>2015</v>
      </c>
    </row>
    <row r="2062" spans="1:19" ht="28.8" hidden="1" x14ac:dyDescent="0.55000000000000004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s="10">
        <f t="shared" si="128"/>
        <v>41548.00335648148</v>
      </c>
      <c r="L2062" t="b">
        <v>0</v>
      </c>
      <c r="M2062">
        <v>20</v>
      </c>
      <c r="N2062" t="b">
        <v>1</v>
      </c>
      <c r="O2062">
        <f t="shared" si="129"/>
        <v>104</v>
      </c>
      <c r="P2062" s="11">
        <f t="shared" si="131"/>
        <v>77.75</v>
      </c>
      <c r="Q2062" s="13" t="s">
        <v>8282</v>
      </c>
      <c r="R2062" s="11" t="s">
        <v>8283</v>
      </c>
      <c r="S2062" s="11">
        <f t="shared" si="130"/>
        <v>2013</v>
      </c>
    </row>
    <row r="2063" spans="1:19" ht="28.8" hidden="1" x14ac:dyDescent="0.55000000000000004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s="10">
        <f t="shared" si="128"/>
        <v>42790.885243055556</v>
      </c>
      <c r="L2063" t="b">
        <v>0</v>
      </c>
      <c r="M2063">
        <v>61</v>
      </c>
      <c r="N2063" t="b">
        <v>0</v>
      </c>
      <c r="O2063">
        <f t="shared" si="129"/>
        <v>21</v>
      </c>
      <c r="P2063" s="11">
        <f t="shared" si="131"/>
        <v>25.49</v>
      </c>
      <c r="Q2063" s="13" t="s">
        <v>8293</v>
      </c>
      <c r="R2063" s="11" t="s">
        <v>8309</v>
      </c>
      <c r="S2063" s="11">
        <f t="shared" si="130"/>
        <v>2017</v>
      </c>
    </row>
    <row r="2064" spans="1:19" ht="43.2" hidden="1" x14ac:dyDescent="0.55000000000000004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s="10">
        <f t="shared" si="128"/>
        <v>40764.204375000001</v>
      </c>
      <c r="L2064" t="b">
        <v>0</v>
      </c>
      <c r="M2064">
        <v>25</v>
      </c>
      <c r="N2064" t="b">
        <v>1</v>
      </c>
      <c r="O2064">
        <f t="shared" si="129"/>
        <v>104</v>
      </c>
      <c r="P2064" s="11">
        <f t="shared" si="131"/>
        <v>62.12</v>
      </c>
      <c r="Q2064" s="13" t="s">
        <v>8282</v>
      </c>
      <c r="R2064" s="11" t="s">
        <v>8286</v>
      </c>
      <c r="S2064" s="11">
        <f t="shared" si="130"/>
        <v>2011</v>
      </c>
    </row>
    <row r="2065" spans="1:19" ht="43.2" hidden="1" x14ac:dyDescent="0.55000000000000004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s="10">
        <f t="shared" si="128"/>
        <v>41689.917962962965</v>
      </c>
      <c r="L2065" t="b">
        <v>0</v>
      </c>
      <c r="M2065">
        <v>23</v>
      </c>
      <c r="N2065" t="b">
        <v>1</v>
      </c>
      <c r="O2065">
        <f t="shared" si="129"/>
        <v>111</v>
      </c>
      <c r="P2065" s="11">
        <f t="shared" si="131"/>
        <v>67.39</v>
      </c>
      <c r="Q2065" s="13" t="s">
        <v>8279</v>
      </c>
      <c r="R2065" s="11" t="s">
        <v>8280</v>
      </c>
      <c r="S2065" s="11">
        <f t="shared" si="130"/>
        <v>2014</v>
      </c>
    </row>
    <row r="2066" spans="1:19" ht="28.8" hidden="1" x14ac:dyDescent="0.55000000000000004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s="10">
        <f t="shared" si="128"/>
        <v>42534.649571759262</v>
      </c>
      <c r="L2066" t="b">
        <v>0</v>
      </c>
      <c r="M2066">
        <v>2</v>
      </c>
      <c r="N2066" t="b">
        <v>0</v>
      </c>
      <c r="O2066">
        <f t="shared" si="129"/>
        <v>0</v>
      </c>
      <c r="P2066" s="11">
        <f t="shared" si="131"/>
        <v>775</v>
      </c>
      <c r="Q2066" s="13" t="s">
        <v>8274</v>
      </c>
      <c r="R2066" s="11" t="s">
        <v>8314</v>
      </c>
      <c r="S2066" s="11">
        <f t="shared" si="130"/>
        <v>2016</v>
      </c>
    </row>
    <row r="2067" spans="1:19" ht="43.2" hidden="1" x14ac:dyDescent="0.55000000000000004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s="10">
        <f t="shared" si="128"/>
        <v>42420.140277777777</v>
      </c>
      <c r="L2067" t="b">
        <v>0</v>
      </c>
      <c r="M2067">
        <v>24</v>
      </c>
      <c r="N2067" t="b">
        <v>1</v>
      </c>
      <c r="O2067">
        <f t="shared" si="129"/>
        <v>129</v>
      </c>
      <c r="P2067" s="11">
        <f t="shared" si="131"/>
        <v>64.459999999999994</v>
      </c>
      <c r="Q2067" s="13" t="s">
        <v>8274</v>
      </c>
      <c r="R2067" s="11" t="s">
        <v>8316</v>
      </c>
      <c r="S2067" s="11">
        <f t="shared" si="130"/>
        <v>2016</v>
      </c>
    </row>
    <row r="2068" spans="1:19" ht="43.2" hidden="1" x14ac:dyDescent="0.55000000000000004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s="10">
        <f t="shared" si="128"/>
        <v>42182.008402777778</v>
      </c>
      <c r="L2068" t="b">
        <v>0</v>
      </c>
      <c r="M2068">
        <v>14</v>
      </c>
      <c r="N2068" t="b">
        <v>0</v>
      </c>
      <c r="O2068">
        <f t="shared" si="129"/>
        <v>17</v>
      </c>
      <c r="P2068" s="11">
        <f t="shared" si="131"/>
        <v>110.29</v>
      </c>
      <c r="Q2068" s="13" t="s">
        <v>8276</v>
      </c>
      <c r="R2068" s="11" t="s">
        <v>8278</v>
      </c>
      <c r="S2068" s="11">
        <f t="shared" si="130"/>
        <v>2015</v>
      </c>
    </row>
    <row r="2069" spans="1:19" ht="43.2" hidden="1" x14ac:dyDescent="0.55000000000000004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s="10">
        <f t="shared" si="128"/>
        <v>42020.806701388887</v>
      </c>
      <c r="L2069" t="b">
        <v>0</v>
      </c>
      <c r="M2069">
        <v>32</v>
      </c>
      <c r="N2069" t="b">
        <v>1</v>
      </c>
      <c r="O2069">
        <f t="shared" si="129"/>
        <v>154</v>
      </c>
      <c r="P2069" s="11">
        <f t="shared" si="131"/>
        <v>48.06</v>
      </c>
      <c r="Q2069" s="13" t="s">
        <v>8290</v>
      </c>
      <c r="R2069" s="11" t="s">
        <v>8308</v>
      </c>
      <c r="S2069" s="11">
        <f t="shared" si="130"/>
        <v>2015</v>
      </c>
    </row>
    <row r="2070" spans="1:19" ht="43.2" hidden="1" x14ac:dyDescent="0.55000000000000004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s="10">
        <f t="shared" si="128"/>
        <v>41205.854537037041</v>
      </c>
      <c r="L2070" t="b">
        <v>0</v>
      </c>
      <c r="M2070">
        <v>23</v>
      </c>
      <c r="N2070" t="b">
        <v>1</v>
      </c>
      <c r="O2070">
        <f t="shared" si="129"/>
        <v>102</v>
      </c>
      <c r="P2070" s="11">
        <f t="shared" si="131"/>
        <v>66.83</v>
      </c>
      <c r="Q2070" s="13" t="s">
        <v>8282</v>
      </c>
      <c r="R2070" s="11" t="s">
        <v>8286</v>
      </c>
      <c r="S2070" s="11">
        <f t="shared" si="130"/>
        <v>2012</v>
      </c>
    </row>
    <row r="2071" spans="1:19" ht="43.2" hidden="1" x14ac:dyDescent="0.55000000000000004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s="10">
        <f t="shared" si="128"/>
        <v>41815.774826388886</v>
      </c>
      <c r="L2071" t="b">
        <v>0</v>
      </c>
      <c r="M2071">
        <v>22</v>
      </c>
      <c r="N2071" t="b">
        <v>1</v>
      </c>
      <c r="O2071">
        <f t="shared" si="129"/>
        <v>102</v>
      </c>
      <c r="P2071" s="11">
        <f t="shared" si="131"/>
        <v>69.819999999999993</v>
      </c>
      <c r="Q2071" s="13" t="s">
        <v>8274</v>
      </c>
      <c r="R2071" s="11" t="s">
        <v>8275</v>
      </c>
      <c r="S2071" s="11">
        <f t="shared" si="130"/>
        <v>2014</v>
      </c>
    </row>
    <row r="2072" spans="1:19" ht="43.2" hidden="1" x14ac:dyDescent="0.55000000000000004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s="10">
        <f t="shared" si="128"/>
        <v>41144.709490740745</v>
      </c>
      <c r="L2072" t="b">
        <v>0</v>
      </c>
      <c r="M2072">
        <v>22</v>
      </c>
      <c r="N2072" t="b">
        <v>1</v>
      </c>
      <c r="O2072">
        <f t="shared" si="129"/>
        <v>256</v>
      </c>
      <c r="P2072" s="11">
        <f t="shared" si="131"/>
        <v>69.77</v>
      </c>
      <c r="Q2072" s="13" t="s">
        <v>8267</v>
      </c>
      <c r="R2072" s="11" t="s">
        <v>8272</v>
      </c>
      <c r="S2072" s="11">
        <f t="shared" si="130"/>
        <v>2012</v>
      </c>
    </row>
    <row r="2073" spans="1:19" ht="28.8" hidden="1" x14ac:dyDescent="0.55000000000000004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s="10">
        <f t="shared" si="128"/>
        <v>41747.471504629626</v>
      </c>
      <c r="L2073" t="b">
        <v>0</v>
      </c>
      <c r="M2073">
        <v>26</v>
      </c>
      <c r="N2073" t="b">
        <v>1</v>
      </c>
      <c r="O2073">
        <f t="shared" si="129"/>
        <v>102</v>
      </c>
      <c r="P2073" s="11">
        <f t="shared" si="131"/>
        <v>59.04</v>
      </c>
      <c r="Q2073" s="13" t="s">
        <v>8274</v>
      </c>
      <c r="R2073" s="11" t="s">
        <v>8316</v>
      </c>
      <c r="S2073" s="11">
        <f t="shared" si="130"/>
        <v>2014</v>
      </c>
    </row>
    <row r="2074" spans="1:19" ht="43.2" hidden="1" x14ac:dyDescent="0.55000000000000004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s="10">
        <f t="shared" si="128"/>
        <v>42513.110787037032</v>
      </c>
      <c r="L2074" t="b">
        <v>0</v>
      </c>
      <c r="M2074">
        <v>14</v>
      </c>
      <c r="N2074" t="b">
        <v>1</v>
      </c>
      <c r="O2074">
        <f t="shared" si="129"/>
        <v>153</v>
      </c>
      <c r="P2074" s="11">
        <f t="shared" si="131"/>
        <v>109.57</v>
      </c>
      <c r="Q2074" s="13" t="s">
        <v>8274</v>
      </c>
      <c r="R2074" s="11" t="s">
        <v>8275</v>
      </c>
      <c r="S2074" s="11">
        <f t="shared" si="130"/>
        <v>2016</v>
      </c>
    </row>
    <row r="2075" spans="1:19" ht="43.2" hidden="1" x14ac:dyDescent="0.55000000000000004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s="10">
        <f t="shared" si="128"/>
        <v>42068.65552083333</v>
      </c>
      <c r="L2075" t="b">
        <v>1</v>
      </c>
      <c r="M2075">
        <v>24</v>
      </c>
      <c r="N2075" t="b">
        <v>0</v>
      </c>
      <c r="O2075">
        <f t="shared" si="129"/>
        <v>15</v>
      </c>
      <c r="P2075" s="11">
        <f t="shared" si="131"/>
        <v>63.88</v>
      </c>
      <c r="Q2075" s="13" t="s">
        <v>8295</v>
      </c>
      <c r="R2075" s="11" t="s">
        <v>8296</v>
      </c>
      <c r="S2075" s="11">
        <f t="shared" si="130"/>
        <v>2015</v>
      </c>
    </row>
    <row r="2076" spans="1:19" ht="43.2" hidden="1" x14ac:dyDescent="0.55000000000000004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s="10">
        <f t="shared" si="128"/>
        <v>41820.639189814814</v>
      </c>
      <c r="L2076" t="b">
        <v>0</v>
      </c>
      <c r="M2076">
        <v>37</v>
      </c>
      <c r="N2076" t="b">
        <v>1</v>
      </c>
      <c r="O2076">
        <f t="shared" si="129"/>
        <v>153</v>
      </c>
      <c r="P2076" s="11">
        <f t="shared" si="131"/>
        <v>41.41</v>
      </c>
      <c r="Q2076" s="13" t="s">
        <v>8274</v>
      </c>
      <c r="R2076" s="11" t="s">
        <v>8275</v>
      </c>
      <c r="S2076" s="11">
        <f t="shared" si="130"/>
        <v>2014</v>
      </c>
    </row>
    <row r="2077" spans="1:19" ht="43.2" hidden="1" x14ac:dyDescent="0.55000000000000004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s="10">
        <f t="shared" si="128"/>
        <v>41922.741655092592</v>
      </c>
      <c r="L2077" t="b">
        <v>0</v>
      </c>
      <c r="M2077">
        <v>18</v>
      </c>
      <c r="N2077" t="b">
        <v>0</v>
      </c>
      <c r="O2077">
        <f t="shared" si="129"/>
        <v>3</v>
      </c>
      <c r="P2077" s="11">
        <f t="shared" si="131"/>
        <v>84.94</v>
      </c>
      <c r="Q2077" s="13" t="s">
        <v>8276</v>
      </c>
      <c r="R2077" s="11" t="s">
        <v>8278</v>
      </c>
      <c r="S2077" s="11">
        <f t="shared" si="130"/>
        <v>2014</v>
      </c>
    </row>
    <row r="2078" spans="1:19" ht="43.2" hidden="1" x14ac:dyDescent="0.55000000000000004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s="10">
        <f t="shared" si="128"/>
        <v>41753.515856481477</v>
      </c>
      <c r="L2078" t="b">
        <v>0</v>
      </c>
      <c r="M2078">
        <v>25</v>
      </c>
      <c r="N2078" t="b">
        <v>1</v>
      </c>
      <c r="O2078">
        <f t="shared" si="129"/>
        <v>102</v>
      </c>
      <c r="P2078" s="11">
        <f t="shared" si="131"/>
        <v>61.1</v>
      </c>
      <c r="Q2078" s="13" t="s">
        <v>8274</v>
      </c>
      <c r="R2078" s="11" t="s">
        <v>8275</v>
      </c>
      <c r="S2078" s="11">
        <f t="shared" si="130"/>
        <v>2014</v>
      </c>
    </row>
    <row r="2079" spans="1:19" ht="43.2" hidden="1" x14ac:dyDescent="0.55000000000000004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s="10">
        <f t="shared" si="128"/>
        <v>42676.717615740738</v>
      </c>
      <c r="L2079" t="b">
        <v>0</v>
      </c>
      <c r="M2079">
        <v>14</v>
      </c>
      <c r="N2079" t="b">
        <v>0</v>
      </c>
      <c r="O2079">
        <f t="shared" si="129"/>
        <v>20</v>
      </c>
      <c r="P2079" s="11">
        <f t="shared" si="131"/>
        <v>109.07</v>
      </c>
      <c r="Q2079" s="13" t="s">
        <v>8279</v>
      </c>
      <c r="R2079" s="11" t="s">
        <v>8298</v>
      </c>
      <c r="S2079" s="11">
        <f t="shared" si="130"/>
        <v>2016</v>
      </c>
    </row>
    <row r="2080" spans="1:19" ht="28.8" hidden="1" x14ac:dyDescent="0.55000000000000004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s="10">
        <f t="shared" si="128"/>
        <v>42512.58321759259</v>
      </c>
      <c r="L2080" t="b">
        <v>0</v>
      </c>
      <c r="M2080">
        <v>10</v>
      </c>
      <c r="N2080" t="b">
        <v>1</v>
      </c>
      <c r="O2080">
        <f t="shared" si="129"/>
        <v>102</v>
      </c>
      <c r="P2080" s="11">
        <f t="shared" si="131"/>
        <v>152.5</v>
      </c>
      <c r="Q2080" s="13" t="s">
        <v>8274</v>
      </c>
      <c r="R2080" s="11" t="s">
        <v>8275</v>
      </c>
      <c r="S2080" s="11">
        <f t="shared" si="130"/>
        <v>2016</v>
      </c>
    </row>
    <row r="2081" spans="1:19" ht="43.2" hidden="1" x14ac:dyDescent="0.55000000000000004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s="10">
        <f t="shared" si="128"/>
        <v>40666.973541666666</v>
      </c>
      <c r="L2081" t="b">
        <v>0</v>
      </c>
      <c r="M2081">
        <v>20</v>
      </c>
      <c r="N2081" t="b">
        <v>1</v>
      </c>
      <c r="O2081">
        <f t="shared" si="129"/>
        <v>101</v>
      </c>
      <c r="P2081" s="11">
        <f t="shared" si="131"/>
        <v>76.05</v>
      </c>
      <c r="Q2081" s="13" t="s">
        <v>8282</v>
      </c>
      <c r="R2081" s="11" t="s">
        <v>8283</v>
      </c>
      <c r="S2081" s="11">
        <f t="shared" si="130"/>
        <v>2011</v>
      </c>
    </row>
    <row r="2082" spans="1:19" ht="43.2" hidden="1" x14ac:dyDescent="0.55000000000000004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s="10">
        <f t="shared" si="128"/>
        <v>42536.815648148149</v>
      </c>
      <c r="L2082" t="b">
        <v>0</v>
      </c>
      <c r="M2082">
        <v>27</v>
      </c>
      <c r="N2082" t="b">
        <v>1</v>
      </c>
      <c r="O2082">
        <f t="shared" si="129"/>
        <v>101</v>
      </c>
      <c r="P2082" s="11">
        <f t="shared" si="131"/>
        <v>56.33</v>
      </c>
      <c r="Q2082" s="13" t="s">
        <v>8274</v>
      </c>
      <c r="R2082" s="11" t="s">
        <v>8275</v>
      </c>
      <c r="S2082" s="11">
        <f t="shared" si="130"/>
        <v>2016</v>
      </c>
    </row>
    <row r="2083" spans="1:19" ht="43.2" hidden="1" x14ac:dyDescent="0.55000000000000004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s="10">
        <f t="shared" si="128"/>
        <v>41733.737083333333</v>
      </c>
      <c r="L2083" t="b">
        <v>0</v>
      </c>
      <c r="M2083">
        <v>30</v>
      </c>
      <c r="N2083" t="b">
        <v>0</v>
      </c>
      <c r="O2083">
        <f t="shared" si="129"/>
        <v>30</v>
      </c>
      <c r="P2083" s="11">
        <f t="shared" si="131"/>
        <v>50.67</v>
      </c>
      <c r="Q2083" s="13" t="s">
        <v>8282</v>
      </c>
      <c r="R2083" s="11" t="s">
        <v>8285</v>
      </c>
      <c r="S2083" s="11">
        <f t="shared" si="130"/>
        <v>2014</v>
      </c>
    </row>
    <row r="2084" spans="1:19" ht="43.2" hidden="1" x14ac:dyDescent="0.55000000000000004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s="10">
        <f t="shared" si="128"/>
        <v>41927.873784722222</v>
      </c>
      <c r="L2084" t="b">
        <v>0</v>
      </c>
      <c r="M2084">
        <v>19</v>
      </c>
      <c r="N2084" t="b">
        <v>1</v>
      </c>
      <c r="O2084">
        <f t="shared" si="129"/>
        <v>101</v>
      </c>
      <c r="P2084" s="11">
        <f t="shared" si="131"/>
        <v>79.89</v>
      </c>
      <c r="Q2084" s="13" t="s">
        <v>8274</v>
      </c>
      <c r="R2084" s="11" t="s">
        <v>8275</v>
      </c>
      <c r="S2084" s="11">
        <f t="shared" si="130"/>
        <v>2014</v>
      </c>
    </row>
    <row r="2085" spans="1:19" ht="43.2" hidden="1" x14ac:dyDescent="0.55000000000000004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s="10">
        <f t="shared" si="128"/>
        <v>41022.645185185182</v>
      </c>
      <c r="L2085" t="b">
        <v>0</v>
      </c>
      <c r="M2085">
        <v>39</v>
      </c>
      <c r="N2085" t="b">
        <v>1</v>
      </c>
      <c r="O2085">
        <f t="shared" si="129"/>
        <v>101</v>
      </c>
      <c r="P2085" s="11">
        <f t="shared" si="131"/>
        <v>38.85</v>
      </c>
      <c r="Q2085" s="13" t="s">
        <v>8282</v>
      </c>
      <c r="R2085" s="11" t="s">
        <v>8286</v>
      </c>
      <c r="S2085" s="11">
        <f t="shared" si="130"/>
        <v>2012</v>
      </c>
    </row>
    <row r="2086" spans="1:19" ht="43.2" hidden="1" x14ac:dyDescent="0.55000000000000004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s="10">
        <f t="shared" si="128"/>
        <v>40924.650868055556</v>
      </c>
      <c r="L2086" t="b">
        <v>1</v>
      </c>
      <c r="M2086">
        <v>7</v>
      </c>
      <c r="N2086" t="b">
        <v>1</v>
      </c>
      <c r="O2086">
        <f t="shared" si="129"/>
        <v>101</v>
      </c>
      <c r="P2086" s="11">
        <f t="shared" si="131"/>
        <v>215.86</v>
      </c>
      <c r="Q2086" s="13" t="s">
        <v>8267</v>
      </c>
      <c r="R2086" s="11" t="s">
        <v>8272</v>
      </c>
      <c r="S2086" s="11">
        <f t="shared" si="130"/>
        <v>2012</v>
      </c>
    </row>
    <row r="2087" spans="1:19" ht="43.2" hidden="1" x14ac:dyDescent="0.55000000000000004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s="10">
        <f t="shared" si="128"/>
        <v>41917.731736111113</v>
      </c>
      <c r="L2087" t="b">
        <v>0</v>
      </c>
      <c r="M2087">
        <v>36</v>
      </c>
      <c r="N2087" t="b">
        <v>1</v>
      </c>
      <c r="O2087">
        <f t="shared" si="129"/>
        <v>101</v>
      </c>
      <c r="P2087" s="11">
        <f t="shared" si="131"/>
        <v>41.94</v>
      </c>
      <c r="Q2087" s="13" t="s">
        <v>8267</v>
      </c>
      <c r="R2087" s="11" t="s">
        <v>8268</v>
      </c>
      <c r="S2087" s="11">
        <f t="shared" si="130"/>
        <v>2014</v>
      </c>
    </row>
    <row r="2088" spans="1:19" ht="43.2" hidden="1" x14ac:dyDescent="0.55000000000000004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s="10">
        <f t="shared" si="128"/>
        <v>42747.219560185185</v>
      </c>
      <c r="L2088" t="b">
        <v>0</v>
      </c>
      <c r="M2088">
        <v>31</v>
      </c>
      <c r="N2088" t="b">
        <v>1</v>
      </c>
      <c r="O2088">
        <f t="shared" si="129"/>
        <v>116</v>
      </c>
      <c r="P2088" s="11">
        <f t="shared" si="131"/>
        <v>48.71</v>
      </c>
      <c r="Q2088" s="13" t="s">
        <v>8282</v>
      </c>
      <c r="R2088" s="11" t="s">
        <v>8283</v>
      </c>
      <c r="S2088" s="11">
        <f t="shared" si="130"/>
        <v>2017</v>
      </c>
    </row>
    <row r="2089" spans="1:19" ht="43.2" hidden="1" x14ac:dyDescent="0.55000000000000004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s="10">
        <f t="shared" si="128"/>
        <v>42233.763831018514</v>
      </c>
      <c r="L2089" t="b">
        <v>0</v>
      </c>
      <c r="M2089">
        <v>42</v>
      </c>
      <c r="N2089" t="b">
        <v>1</v>
      </c>
      <c r="O2089">
        <f t="shared" si="129"/>
        <v>101</v>
      </c>
      <c r="P2089" s="11">
        <f t="shared" si="131"/>
        <v>35.950000000000003</v>
      </c>
      <c r="Q2089" s="13" t="s">
        <v>8274</v>
      </c>
      <c r="R2089" s="11" t="s">
        <v>8275</v>
      </c>
      <c r="S2089" s="11">
        <f t="shared" si="130"/>
        <v>2015</v>
      </c>
    </row>
    <row r="2090" spans="1:19" ht="28.8" hidden="1" x14ac:dyDescent="0.55000000000000004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s="10">
        <f t="shared" si="128"/>
        <v>41775.858564814815</v>
      </c>
      <c r="L2090" t="b">
        <v>0</v>
      </c>
      <c r="M2090">
        <v>20</v>
      </c>
      <c r="N2090" t="b">
        <v>1</v>
      </c>
      <c r="O2090">
        <f t="shared" si="129"/>
        <v>101</v>
      </c>
      <c r="P2090" s="11">
        <f t="shared" si="131"/>
        <v>75.5</v>
      </c>
      <c r="Q2090" s="13" t="s">
        <v>8274</v>
      </c>
      <c r="R2090" s="11" t="s">
        <v>8275</v>
      </c>
      <c r="S2090" s="11">
        <f t="shared" si="130"/>
        <v>2014</v>
      </c>
    </row>
    <row r="2091" spans="1:19" ht="43.2" hidden="1" x14ac:dyDescent="0.55000000000000004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s="10">
        <f t="shared" si="128"/>
        <v>40779.125428240739</v>
      </c>
      <c r="L2091" t="b">
        <v>0</v>
      </c>
      <c r="M2091">
        <v>21</v>
      </c>
      <c r="N2091" t="b">
        <v>1</v>
      </c>
      <c r="O2091">
        <f t="shared" si="129"/>
        <v>126</v>
      </c>
      <c r="P2091" s="11">
        <f t="shared" si="131"/>
        <v>71.709999999999994</v>
      </c>
      <c r="Q2091" s="13" t="s">
        <v>8267</v>
      </c>
      <c r="R2091" s="11" t="s">
        <v>8269</v>
      </c>
      <c r="S2091" s="11">
        <f t="shared" si="130"/>
        <v>2011</v>
      </c>
    </row>
    <row r="2092" spans="1:19" ht="28.8" hidden="1" x14ac:dyDescent="0.55000000000000004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s="10">
        <f t="shared" si="128"/>
        <v>42226.651886574073</v>
      </c>
      <c r="L2092" t="b">
        <v>0</v>
      </c>
      <c r="M2092">
        <v>50</v>
      </c>
      <c r="N2092" t="b">
        <v>0</v>
      </c>
      <c r="O2092">
        <f t="shared" si="129"/>
        <v>15</v>
      </c>
      <c r="P2092" s="11">
        <f t="shared" si="131"/>
        <v>30.12</v>
      </c>
      <c r="Q2092" s="13" t="s">
        <v>8274</v>
      </c>
      <c r="R2092" s="11" t="s">
        <v>8314</v>
      </c>
      <c r="S2092" s="11">
        <f t="shared" si="130"/>
        <v>2015</v>
      </c>
    </row>
    <row r="2093" spans="1:19" ht="43.2" hidden="1" x14ac:dyDescent="0.55000000000000004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s="10">
        <f t="shared" si="128"/>
        <v>42129.541585648149</v>
      </c>
      <c r="L2093" t="b">
        <v>0</v>
      </c>
      <c r="M2093">
        <v>39</v>
      </c>
      <c r="N2093" t="b">
        <v>1</v>
      </c>
      <c r="O2093">
        <f t="shared" si="129"/>
        <v>100</v>
      </c>
      <c r="P2093" s="11">
        <f t="shared" si="131"/>
        <v>38.590000000000003</v>
      </c>
      <c r="Q2093" s="13" t="s">
        <v>8274</v>
      </c>
      <c r="R2093" s="11" t="s">
        <v>8275</v>
      </c>
      <c r="S2093" s="11">
        <f t="shared" si="130"/>
        <v>2015</v>
      </c>
    </row>
    <row r="2094" spans="1:19" ht="43.2" hidden="1" x14ac:dyDescent="0.55000000000000004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s="10">
        <f t="shared" si="128"/>
        <v>41270.954351851848</v>
      </c>
      <c r="L2094" t="b">
        <v>0</v>
      </c>
      <c r="M2094">
        <v>34</v>
      </c>
      <c r="N2094" t="b">
        <v>1</v>
      </c>
      <c r="O2094">
        <f t="shared" si="129"/>
        <v>125</v>
      </c>
      <c r="P2094" s="11">
        <f t="shared" si="131"/>
        <v>44.21</v>
      </c>
      <c r="Q2094" s="13" t="s">
        <v>8282</v>
      </c>
      <c r="R2094" s="11" t="s">
        <v>8283</v>
      </c>
      <c r="S2094" s="11">
        <f t="shared" si="130"/>
        <v>2012</v>
      </c>
    </row>
    <row r="2095" spans="1:19" ht="43.2" hidden="1" x14ac:dyDescent="0.55000000000000004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s="10">
        <f t="shared" si="128"/>
        <v>40788.297650462962</v>
      </c>
      <c r="L2095" t="b">
        <v>0</v>
      </c>
      <c r="M2095">
        <v>32</v>
      </c>
      <c r="N2095" t="b">
        <v>1</v>
      </c>
      <c r="O2095">
        <f t="shared" si="129"/>
        <v>100</v>
      </c>
      <c r="P2095" s="11">
        <f t="shared" si="131"/>
        <v>46.95</v>
      </c>
      <c r="Q2095" s="13" t="s">
        <v>8282</v>
      </c>
      <c r="R2095" s="11" t="s">
        <v>8283</v>
      </c>
      <c r="S2095" s="11">
        <f t="shared" si="130"/>
        <v>2011</v>
      </c>
    </row>
    <row r="2096" spans="1:19" ht="43.2" hidden="1" x14ac:dyDescent="0.55000000000000004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s="10">
        <f t="shared" si="128"/>
        <v>41494.963587962964</v>
      </c>
      <c r="L2096" t="b">
        <v>0</v>
      </c>
      <c r="M2096">
        <v>14</v>
      </c>
      <c r="N2096" t="b">
        <v>1</v>
      </c>
      <c r="O2096">
        <f t="shared" si="129"/>
        <v>100</v>
      </c>
      <c r="P2096" s="11">
        <f t="shared" si="131"/>
        <v>107.21</v>
      </c>
      <c r="Q2096" s="13" t="s">
        <v>8282</v>
      </c>
      <c r="R2096" s="11" t="s">
        <v>8283</v>
      </c>
      <c r="S2096" s="11">
        <f t="shared" si="130"/>
        <v>2013</v>
      </c>
    </row>
    <row r="2097" spans="1:19" ht="43.2" hidden="1" x14ac:dyDescent="0.55000000000000004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s="10">
        <f t="shared" si="128"/>
        <v>41026.083298611113</v>
      </c>
      <c r="L2097" t="b">
        <v>0</v>
      </c>
      <c r="M2097">
        <v>38</v>
      </c>
      <c r="N2097" t="b">
        <v>1</v>
      </c>
      <c r="O2097">
        <f t="shared" si="129"/>
        <v>100</v>
      </c>
      <c r="P2097" s="11">
        <f t="shared" si="131"/>
        <v>39.49</v>
      </c>
      <c r="Q2097" s="13" t="s">
        <v>8282</v>
      </c>
      <c r="R2097" s="11" t="s">
        <v>8286</v>
      </c>
      <c r="S2097" s="11">
        <f t="shared" si="130"/>
        <v>2012</v>
      </c>
    </row>
    <row r="2098" spans="1:19" ht="43.2" hidden="1" x14ac:dyDescent="0.55000000000000004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s="10">
        <f t="shared" si="128"/>
        <v>42460.733530092592</v>
      </c>
      <c r="L2098" t="b">
        <v>0</v>
      </c>
      <c r="M2098">
        <v>37</v>
      </c>
      <c r="N2098" t="b">
        <v>1</v>
      </c>
      <c r="O2098">
        <f t="shared" si="129"/>
        <v>100</v>
      </c>
      <c r="P2098" s="11">
        <f t="shared" si="131"/>
        <v>40.549999999999997</v>
      </c>
      <c r="Q2098" s="13" t="s">
        <v>8274</v>
      </c>
      <c r="R2098" s="11" t="s">
        <v>8275</v>
      </c>
      <c r="S2098" s="11">
        <f t="shared" si="130"/>
        <v>2016</v>
      </c>
    </row>
    <row r="2099" spans="1:19" ht="28.8" hidden="1" x14ac:dyDescent="0.55000000000000004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s="10">
        <f t="shared" si="128"/>
        <v>42545.125196759262</v>
      </c>
      <c r="L2099" t="b">
        <v>0</v>
      </c>
      <c r="M2099">
        <v>47</v>
      </c>
      <c r="N2099" t="b">
        <v>1</v>
      </c>
      <c r="O2099">
        <f t="shared" si="129"/>
        <v>103</v>
      </c>
      <c r="P2099" s="11">
        <f t="shared" si="131"/>
        <v>31.91</v>
      </c>
      <c r="Q2099" s="13" t="s">
        <v>8282</v>
      </c>
      <c r="R2099" s="11" t="s">
        <v>8284</v>
      </c>
      <c r="S2099" s="11">
        <f t="shared" si="130"/>
        <v>2016</v>
      </c>
    </row>
    <row r="2100" spans="1:19" ht="72" hidden="1" x14ac:dyDescent="0.55000000000000004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s="10">
        <f t="shared" si="128"/>
        <v>42597.882488425923</v>
      </c>
      <c r="L2100" t="b">
        <v>0</v>
      </c>
      <c r="M2100">
        <v>29</v>
      </c>
      <c r="N2100" t="b">
        <v>1</v>
      </c>
      <c r="O2100">
        <f t="shared" si="129"/>
        <v>100</v>
      </c>
      <c r="P2100" s="11">
        <f t="shared" si="131"/>
        <v>51.72</v>
      </c>
      <c r="Q2100" s="13" t="s">
        <v>8274</v>
      </c>
      <c r="R2100" s="11" t="s">
        <v>8314</v>
      </c>
      <c r="S2100" s="11">
        <f t="shared" si="130"/>
        <v>2016</v>
      </c>
    </row>
    <row r="2101" spans="1:19" ht="43.2" hidden="1" x14ac:dyDescent="0.55000000000000004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s="10">
        <f t="shared" si="128"/>
        <v>42722.882361111115</v>
      </c>
      <c r="L2101" t="b">
        <v>0</v>
      </c>
      <c r="M2101">
        <v>30</v>
      </c>
      <c r="N2101" t="b">
        <v>1</v>
      </c>
      <c r="O2101">
        <f t="shared" si="129"/>
        <v>125</v>
      </c>
      <c r="P2101" s="11">
        <f t="shared" si="131"/>
        <v>50</v>
      </c>
      <c r="Q2101" s="13" t="s">
        <v>8274</v>
      </c>
      <c r="R2101" s="11" t="s">
        <v>8275</v>
      </c>
      <c r="S2101" s="11">
        <f t="shared" si="130"/>
        <v>2016</v>
      </c>
    </row>
    <row r="2102" spans="1:19" ht="43.2" hidden="1" x14ac:dyDescent="0.55000000000000004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s="10">
        <f t="shared" si="128"/>
        <v>41792.645277777774</v>
      </c>
      <c r="L2102" t="b">
        <v>0</v>
      </c>
      <c r="M2102">
        <v>29</v>
      </c>
      <c r="N2102" t="b">
        <v>1</v>
      </c>
      <c r="O2102">
        <f t="shared" si="129"/>
        <v>100</v>
      </c>
      <c r="P2102" s="11">
        <f t="shared" si="131"/>
        <v>51.72</v>
      </c>
      <c r="Q2102" s="13" t="s">
        <v>8274</v>
      </c>
      <c r="R2102" s="11" t="s">
        <v>8275</v>
      </c>
      <c r="S2102" s="11">
        <f t="shared" si="130"/>
        <v>2014</v>
      </c>
    </row>
    <row r="2103" spans="1:19" ht="43.2" hidden="1" x14ac:dyDescent="0.55000000000000004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s="10">
        <f t="shared" si="128"/>
        <v>41848.866157407407</v>
      </c>
      <c r="L2103" t="b">
        <v>0</v>
      </c>
      <c r="M2103">
        <v>29</v>
      </c>
      <c r="N2103" t="b">
        <v>1</v>
      </c>
      <c r="O2103">
        <f t="shared" si="129"/>
        <v>100</v>
      </c>
      <c r="P2103" s="11">
        <f t="shared" si="131"/>
        <v>51.72</v>
      </c>
      <c r="Q2103" s="13" t="s">
        <v>8274</v>
      </c>
      <c r="R2103" s="11" t="s">
        <v>8275</v>
      </c>
      <c r="S2103" s="11">
        <f t="shared" si="130"/>
        <v>2014</v>
      </c>
    </row>
    <row r="2104" spans="1:19" ht="43.2" hidden="1" x14ac:dyDescent="0.55000000000000004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s="10">
        <f t="shared" si="128"/>
        <v>41836.471180555556</v>
      </c>
      <c r="L2104" t="b">
        <v>0</v>
      </c>
      <c r="M2104">
        <v>45</v>
      </c>
      <c r="N2104" t="b">
        <v>1</v>
      </c>
      <c r="O2104">
        <f t="shared" si="129"/>
        <v>100</v>
      </c>
      <c r="P2104" s="11">
        <f t="shared" si="131"/>
        <v>33.33</v>
      </c>
      <c r="Q2104" s="13" t="s">
        <v>8274</v>
      </c>
      <c r="R2104" s="11" t="s">
        <v>8275</v>
      </c>
      <c r="S2104" s="11">
        <f t="shared" si="130"/>
        <v>2014</v>
      </c>
    </row>
    <row r="2105" spans="1:19" ht="43.2" hidden="1" x14ac:dyDescent="0.55000000000000004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s="10">
        <f t="shared" si="128"/>
        <v>42499.842962962968</v>
      </c>
      <c r="L2105" t="b">
        <v>0</v>
      </c>
      <c r="M2105">
        <v>27</v>
      </c>
      <c r="N2105" t="b">
        <v>1</v>
      </c>
      <c r="O2105">
        <f t="shared" si="129"/>
        <v>100</v>
      </c>
      <c r="P2105" s="11">
        <f t="shared" si="131"/>
        <v>55.56</v>
      </c>
      <c r="Q2105" s="13" t="s">
        <v>8274</v>
      </c>
      <c r="R2105" s="11" t="s">
        <v>8316</v>
      </c>
      <c r="S2105" s="11">
        <f t="shared" si="130"/>
        <v>2016</v>
      </c>
    </row>
    <row r="2106" spans="1:19" ht="43.2" x14ac:dyDescent="0.55000000000000004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s="10">
        <f t="shared" si="128"/>
        <v>41793.17219907407</v>
      </c>
      <c r="L2106" t="b">
        <v>0</v>
      </c>
      <c r="M2106">
        <v>10</v>
      </c>
      <c r="N2106" t="b">
        <v>0</v>
      </c>
      <c r="O2106">
        <f t="shared" si="129"/>
        <v>15</v>
      </c>
      <c r="P2106" s="11">
        <f t="shared" si="131"/>
        <v>150</v>
      </c>
      <c r="Q2106" s="13" t="s">
        <v>8274</v>
      </c>
      <c r="R2106" s="11" t="s">
        <v>8316</v>
      </c>
      <c r="S2106" s="11">
        <f t="shared" si="130"/>
        <v>2014</v>
      </c>
    </row>
    <row r="2107" spans="1:19" ht="43.2" hidden="1" x14ac:dyDescent="0.55000000000000004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s="10">
        <f t="shared" si="128"/>
        <v>41488.85423611111</v>
      </c>
      <c r="L2107" t="b">
        <v>0</v>
      </c>
      <c r="M2107">
        <v>83</v>
      </c>
      <c r="N2107" t="b">
        <v>0</v>
      </c>
      <c r="O2107">
        <f t="shared" si="129"/>
        <v>3</v>
      </c>
      <c r="P2107" s="11">
        <f t="shared" si="131"/>
        <v>17.989999999999998</v>
      </c>
      <c r="Q2107" s="13" t="s">
        <v>8290</v>
      </c>
      <c r="R2107" s="11" t="s">
        <v>8291</v>
      </c>
      <c r="S2107" s="11">
        <f t="shared" si="130"/>
        <v>2013</v>
      </c>
    </row>
    <row r="2108" spans="1:19" ht="43.2" hidden="1" x14ac:dyDescent="0.55000000000000004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s="10">
        <f t="shared" si="128"/>
        <v>41928.904189814813</v>
      </c>
      <c r="L2108" t="b">
        <v>0</v>
      </c>
      <c r="M2108">
        <v>31</v>
      </c>
      <c r="N2108" t="b">
        <v>0</v>
      </c>
      <c r="O2108">
        <f t="shared" si="129"/>
        <v>15</v>
      </c>
      <c r="P2108" s="11">
        <f t="shared" si="131"/>
        <v>47.94</v>
      </c>
      <c r="Q2108" s="13" t="s">
        <v>8276</v>
      </c>
      <c r="R2108" s="11" t="s">
        <v>8278</v>
      </c>
      <c r="S2108" s="11">
        <f t="shared" si="130"/>
        <v>2014</v>
      </c>
    </row>
    <row r="2109" spans="1:19" ht="43.2" hidden="1" x14ac:dyDescent="0.55000000000000004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s="10">
        <f t="shared" si="128"/>
        <v>41100.158877314818</v>
      </c>
      <c r="L2109" t="b">
        <v>0</v>
      </c>
      <c r="M2109">
        <v>28</v>
      </c>
      <c r="N2109" t="b">
        <v>1</v>
      </c>
      <c r="O2109">
        <f t="shared" si="129"/>
        <v>198</v>
      </c>
      <c r="P2109" s="11">
        <f t="shared" si="131"/>
        <v>53.04</v>
      </c>
      <c r="Q2109" s="13" t="s">
        <v>8267</v>
      </c>
      <c r="R2109" s="11" t="s">
        <v>8269</v>
      </c>
      <c r="S2109" s="11">
        <f t="shared" si="130"/>
        <v>2012</v>
      </c>
    </row>
    <row r="2110" spans="1:19" ht="57.6" hidden="1" x14ac:dyDescent="0.55000000000000004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s="10">
        <f t="shared" si="128"/>
        <v>42012.768298611118</v>
      </c>
      <c r="L2110" t="b">
        <v>0</v>
      </c>
      <c r="M2110">
        <v>24</v>
      </c>
      <c r="N2110" t="b">
        <v>0</v>
      </c>
      <c r="O2110">
        <f t="shared" si="129"/>
        <v>1</v>
      </c>
      <c r="P2110" s="11">
        <f t="shared" si="131"/>
        <v>61.29</v>
      </c>
      <c r="Q2110" s="13" t="s">
        <v>8276</v>
      </c>
      <c r="R2110" s="11" t="s">
        <v>8278</v>
      </c>
      <c r="S2110" s="11">
        <f t="shared" si="130"/>
        <v>2015</v>
      </c>
    </row>
    <row r="2111" spans="1:19" ht="43.2" hidden="1" x14ac:dyDescent="0.55000000000000004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s="10">
        <f t="shared" si="128"/>
        <v>42494.061793981484</v>
      </c>
      <c r="L2111" t="b">
        <v>0</v>
      </c>
      <c r="M2111">
        <v>42</v>
      </c>
      <c r="N2111" t="b">
        <v>1</v>
      </c>
      <c r="O2111">
        <f t="shared" si="129"/>
        <v>137</v>
      </c>
      <c r="P2111" s="11">
        <f t="shared" si="131"/>
        <v>34.9</v>
      </c>
      <c r="Q2111" s="13" t="s">
        <v>8276</v>
      </c>
      <c r="R2111" s="11" t="s">
        <v>8312</v>
      </c>
      <c r="S2111" s="11">
        <f t="shared" si="130"/>
        <v>2016</v>
      </c>
    </row>
    <row r="2112" spans="1:19" ht="43.2" hidden="1" x14ac:dyDescent="0.55000000000000004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s="10">
        <f t="shared" si="128"/>
        <v>42259.542800925927</v>
      </c>
      <c r="L2112" t="b">
        <v>0</v>
      </c>
      <c r="M2112">
        <v>19</v>
      </c>
      <c r="N2112" t="b">
        <v>0</v>
      </c>
      <c r="O2112">
        <f t="shared" si="129"/>
        <v>42</v>
      </c>
      <c r="P2112" s="11">
        <f t="shared" si="131"/>
        <v>77.11</v>
      </c>
      <c r="Q2112" s="13" t="s">
        <v>8267</v>
      </c>
      <c r="R2112" s="11" t="s">
        <v>8271</v>
      </c>
      <c r="S2112" s="11">
        <f t="shared" si="130"/>
        <v>2015</v>
      </c>
    </row>
    <row r="2113" spans="1:19" ht="43.2" hidden="1" x14ac:dyDescent="0.55000000000000004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s="10">
        <f t="shared" si="128"/>
        <v>40754.729259259257</v>
      </c>
      <c r="L2113" t="b">
        <v>0</v>
      </c>
      <c r="M2113">
        <v>24</v>
      </c>
      <c r="N2113" t="b">
        <v>0</v>
      </c>
      <c r="O2113">
        <f t="shared" si="129"/>
        <v>29</v>
      </c>
      <c r="P2113" s="11">
        <f t="shared" si="131"/>
        <v>61.04</v>
      </c>
      <c r="Q2113" s="13" t="s">
        <v>8282</v>
      </c>
      <c r="R2113" s="11" t="s">
        <v>8297</v>
      </c>
      <c r="S2113" s="11">
        <f t="shared" si="130"/>
        <v>2011</v>
      </c>
    </row>
    <row r="2114" spans="1:19" ht="43.2" hidden="1" x14ac:dyDescent="0.55000000000000004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s="10">
        <f t="shared" ref="K2114:K2177" si="132">(((J2114/60)/60)/24)+DATE(1970,1,1)</f>
        <v>42663.468078703707</v>
      </c>
      <c r="L2114" t="b">
        <v>0</v>
      </c>
      <c r="M2114">
        <v>31</v>
      </c>
      <c r="N2114" t="b">
        <v>0</v>
      </c>
      <c r="O2114">
        <f t="shared" ref="O2114:O2177" si="133">ROUND(E2114/D2114*100,0)</f>
        <v>49</v>
      </c>
      <c r="P2114" s="11">
        <f t="shared" si="131"/>
        <v>47.26</v>
      </c>
      <c r="Q2114" s="13" t="s">
        <v>8274</v>
      </c>
      <c r="R2114" s="11" t="s">
        <v>8275</v>
      </c>
      <c r="S2114" s="11">
        <f t="shared" ref="S2114:S2177" si="134">YEAR(K2114)</f>
        <v>2016</v>
      </c>
    </row>
    <row r="2115" spans="1:19" ht="43.2" hidden="1" x14ac:dyDescent="0.55000000000000004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s="10">
        <f t="shared" si="132"/>
        <v>42140.921064814815</v>
      </c>
      <c r="L2115" t="b">
        <v>0</v>
      </c>
      <c r="M2115">
        <v>5</v>
      </c>
      <c r="N2115" t="b">
        <v>0</v>
      </c>
      <c r="O2115">
        <f t="shared" si="133"/>
        <v>1</v>
      </c>
      <c r="P2115" s="11">
        <f t="shared" ref="P2115:P2178" si="135">IFERROR(ROUND(E2115/M2115,2),0)</f>
        <v>292.2</v>
      </c>
      <c r="Q2115" s="13" t="s">
        <v>8276</v>
      </c>
      <c r="R2115" s="11" t="s">
        <v>8277</v>
      </c>
      <c r="S2115" s="11">
        <f t="shared" si="134"/>
        <v>2015</v>
      </c>
    </row>
    <row r="2116" spans="1:19" ht="28.8" hidden="1" x14ac:dyDescent="0.55000000000000004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s="10">
        <f t="shared" si="132"/>
        <v>42493.857083333336</v>
      </c>
      <c r="L2116" t="b">
        <v>0</v>
      </c>
      <c r="M2116">
        <v>38</v>
      </c>
      <c r="N2116" t="b">
        <v>1</v>
      </c>
      <c r="O2116">
        <f t="shared" si="133"/>
        <v>146</v>
      </c>
      <c r="P2116" s="11">
        <f t="shared" si="135"/>
        <v>38.42</v>
      </c>
      <c r="Q2116" s="13" t="s">
        <v>8274</v>
      </c>
      <c r="R2116" s="11" t="s">
        <v>8316</v>
      </c>
      <c r="S2116" s="11">
        <f t="shared" si="134"/>
        <v>2016</v>
      </c>
    </row>
    <row r="2117" spans="1:19" ht="57.6" hidden="1" x14ac:dyDescent="0.55000000000000004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s="10">
        <f t="shared" si="132"/>
        <v>40205.174849537041</v>
      </c>
      <c r="L2117" t="b">
        <v>1</v>
      </c>
      <c r="M2117">
        <v>36</v>
      </c>
      <c r="N2117" t="b">
        <v>1</v>
      </c>
      <c r="O2117">
        <f t="shared" si="133"/>
        <v>146</v>
      </c>
      <c r="P2117" s="11">
        <f t="shared" si="135"/>
        <v>40.42</v>
      </c>
      <c r="Q2117" s="13" t="s">
        <v>8267</v>
      </c>
      <c r="R2117" s="11" t="s">
        <v>8272</v>
      </c>
      <c r="S2117" s="11">
        <f t="shared" si="134"/>
        <v>2010</v>
      </c>
    </row>
    <row r="2118" spans="1:19" ht="43.2" hidden="1" x14ac:dyDescent="0.55000000000000004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s="10">
        <f t="shared" si="132"/>
        <v>42755.492754629624</v>
      </c>
      <c r="L2118" t="b">
        <v>0</v>
      </c>
      <c r="M2118">
        <v>16</v>
      </c>
      <c r="N2118" t="b">
        <v>0</v>
      </c>
      <c r="O2118">
        <f t="shared" si="133"/>
        <v>8</v>
      </c>
      <c r="P2118" s="11">
        <f t="shared" si="135"/>
        <v>90.94</v>
      </c>
      <c r="Q2118" s="13" t="s">
        <v>8290</v>
      </c>
      <c r="R2118" s="11" t="s">
        <v>8292</v>
      </c>
      <c r="S2118" s="11">
        <f t="shared" si="134"/>
        <v>2017</v>
      </c>
    </row>
    <row r="2119" spans="1:19" ht="43.2" hidden="1" x14ac:dyDescent="0.55000000000000004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s="10">
        <f t="shared" si="132"/>
        <v>42366.192974537036</v>
      </c>
      <c r="L2119" t="b">
        <v>0</v>
      </c>
      <c r="M2119">
        <v>21</v>
      </c>
      <c r="N2119" t="b">
        <v>1</v>
      </c>
      <c r="O2119">
        <f t="shared" si="133"/>
        <v>145</v>
      </c>
      <c r="P2119" s="11">
        <f t="shared" si="135"/>
        <v>68.81</v>
      </c>
      <c r="Q2119" s="13" t="s">
        <v>8282</v>
      </c>
      <c r="R2119" s="11" t="s">
        <v>8286</v>
      </c>
      <c r="S2119" s="11">
        <f t="shared" si="134"/>
        <v>2015</v>
      </c>
    </row>
    <row r="2120" spans="1:19" ht="43.2" hidden="1" x14ac:dyDescent="0.55000000000000004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s="10">
        <f t="shared" si="132"/>
        <v>42706.115405092598</v>
      </c>
      <c r="L2120" t="b">
        <v>0</v>
      </c>
      <c r="M2120">
        <v>13</v>
      </c>
      <c r="N2120" t="b">
        <v>0</v>
      </c>
      <c r="O2120">
        <f t="shared" si="133"/>
        <v>14</v>
      </c>
      <c r="P2120" s="11">
        <f t="shared" si="135"/>
        <v>110.62</v>
      </c>
      <c r="Q2120" s="13" t="s">
        <v>8290</v>
      </c>
      <c r="R2120" s="11" t="s">
        <v>8292</v>
      </c>
      <c r="S2120" s="11">
        <f t="shared" si="134"/>
        <v>2016</v>
      </c>
    </row>
    <row r="2121" spans="1:19" ht="43.2" hidden="1" x14ac:dyDescent="0.55000000000000004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s="10">
        <f t="shared" si="132"/>
        <v>41780.412604166668</v>
      </c>
      <c r="L2121" t="b">
        <v>1</v>
      </c>
      <c r="M2121">
        <v>45</v>
      </c>
      <c r="N2121" t="b">
        <v>1</v>
      </c>
      <c r="O2121">
        <f t="shared" si="133"/>
        <v>120</v>
      </c>
      <c r="P2121" s="11">
        <f t="shared" si="135"/>
        <v>31.93</v>
      </c>
      <c r="Q2121" s="13" t="s">
        <v>8274</v>
      </c>
      <c r="R2121" s="11" t="s">
        <v>8275</v>
      </c>
      <c r="S2121" s="11">
        <f t="shared" si="134"/>
        <v>2014</v>
      </c>
    </row>
    <row r="2122" spans="1:19" ht="43.2" hidden="1" x14ac:dyDescent="0.55000000000000004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s="10">
        <f t="shared" si="132"/>
        <v>42055.972824074073</v>
      </c>
      <c r="L2122" t="b">
        <v>0</v>
      </c>
      <c r="M2122">
        <v>33</v>
      </c>
      <c r="N2122" t="b">
        <v>1</v>
      </c>
      <c r="O2122">
        <f t="shared" si="133"/>
        <v>180</v>
      </c>
      <c r="P2122" s="11">
        <f t="shared" si="135"/>
        <v>43.52</v>
      </c>
      <c r="Q2122" s="13" t="s">
        <v>8282</v>
      </c>
      <c r="R2122" s="11" t="s">
        <v>8283</v>
      </c>
      <c r="S2122" s="11">
        <f t="shared" si="134"/>
        <v>2015</v>
      </c>
    </row>
    <row r="2123" spans="1:19" ht="43.2" hidden="1" x14ac:dyDescent="0.55000000000000004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s="10">
        <f t="shared" si="132"/>
        <v>42658.810277777782</v>
      </c>
      <c r="L2123" t="b">
        <v>0</v>
      </c>
      <c r="M2123">
        <v>52</v>
      </c>
      <c r="N2123" t="b">
        <v>1</v>
      </c>
      <c r="O2123">
        <f t="shared" si="133"/>
        <v>956</v>
      </c>
      <c r="P2123" s="11">
        <f t="shared" si="135"/>
        <v>27.58</v>
      </c>
      <c r="Q2123" s="13" t="s">
        <v>8276</v>
      </c>
      <c r="R2123" s="11" t="s">
        <v>8312</v>
      </c>
      <c r="S2123" s="11">
        <f t="shared" si="134"/>
        <v>2016</v>
      </c>
    </row>
    <row r="2124" spans="1:19" ht="43.2" hidden="1" x14ac:dyDescent="0.55000000000000004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s="10">
        <f t="shared" si="132"/>
        <v>41692.135729166665</v>
      </c>
      <c r="L2124" t="b">
        <v>0</v>
      </c>
      <c r="M2124">
        <v>20</v>
      </c>
      <c r="N2124" t="b">
        <v>0</v>
      </c>
      <c r="O2124">
        <f t="shared" si="133"/>
        <v>0</v>
      </c>
      <c r="P2124" s="11">
        <f t="shared" si="135"/>
        <v>71.55</v>
      </c>
      <c r="Q2124" s="13" t="s">
        <v>8290</v>
      </c>
      <c r="R2124" s="11" t="s">
        <v>8291</v>
      </c>
      <c r="S2124" s="11">
        <f t="shared" si="134"/>
        <v>2014</v>
      </c>
    </row>
    <row r="2125" spans="1:19" ht="57.6" hidden="1" x14ac:dyDescent="0.55000000000000004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s="10">
        <f t="shared" si="132"/>
        <v>41904.851875</v>
      </c>
      <c r="L2125" t="b">
        <v>0</v>
      </c>
      <c r="M2125">
        <v>21</v>
      </c>
      <c r="N2125" t="b">
        <v>1</v>
      </c>
      <c r="O2125">
        <f t="shared" si="133"/>
        <v>102</v>
      </c>
      <c r="P2125" s="11">
        <f t="shared" si="135"/>
        <v>68.099999999999994</v>
      </c>
      <c r="Q2125" s="13" t="s">
        <v>8267</v>
      </c>
      <c r="R2125" s="11" t="s">
        <v>8272</v>
      </c>
      <c r="S2125" s="11">
        <f t="shared" si="134"/>
        <v>2014</v>
      </c>
    </row>
    <row r="2126" spans="1:19" ht="43.2" hidden="1" x14ac:dyDescent="0.55000000000000004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s="10">
        <f t="shared" si="132"/>
        <v>42593.011782407411</v>
      </c>
      <c r="L2126" t="b">
        <v>0</v>
      </c>
      <c r="M2126">
        <v>16</v>
      </c>
      <c r="N2126" t="b">
        <v>0</v>
      </c>
      <c r="O2126">
        <f t="shared" si="133"/>
        <v>4</v>
      </c>
      <c r="P2126" s="11">
        <f t="shared" si="135"/>
        <v>88.69</v>
      </c>
      <c r="Q2126" s="13" t="s">
        <v>8295</v>
      </c>
      <c r="R2126" s="11" t="s">
        <v>8307</v>
      </c>
      <c r="S2126" s="11">
        <f t="shared" si="134"/>
        <v>2016</v>
      </c>
    </row>
    <row r="2127" spans="1:19" ht="43.2" hidden="1" x14ac:dyDescent="0.55000000000000004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s="10">
        <f t="shared" si="132"/>
        <v>42597.617418981477</v>
      </c>
      <c r="L2127" t="b">
        <v>1</v>
      </c>
      <c r="M2127">
        <v>24</v>
      </c>
      <c r="N2127" t="b">
        <v>0</v>
      </c>
      <c r="O2127">
        <f t="shared" si="133"/>
        <v>26</v>
      </c>
      <c r="P2127" s="11">
        <f t="shared" si="135"/>
        <v>59.04</v>
      </c>
      <c r="Q2127" s="13" t="s">
        <v>8295</v>
      </c>
      <c r="R2127" s="11" t="s">
        <v>8296</v>
      </c>
      <c r="S2127" s="11">
        <f t="shared" si="134"/>
        <v>2016</v>
      </c>
    </row>
    <row r="2128" spans="1:19" ht="43.2" hidden="1" x14ac:dyDescent="0.55000000000000004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s="10">
        <f t="shared" si="132"/>
        <v>41901.684861111113</v>
      </c>
      <c r="L2128" t="b">
        <v>0</v>
      </c>
      <c r="M2128">
        <v>22</v>
      </c>
      <c r="N2128" t="b">
        <v>0</v>
      </c>
      <c r="O2128">
        <f t="shared" si="133"/>
        <v>37</v>
      </c>
      <c r="P2128" s="11">
        <f t="shared" si="135"/>
        <v>64.36</v>
      </c>
      <c r="Q2128" s="13" t="s">
        <v>8276</v>
      </c>
      <c r="R2128" s="11" t="s">
        <v>8277</v>
      </c>
      <c r="S2128" s="11">
        <f t="shared" si="134"/>
        <v>2014</v>
      </c>
    </row>
    <row r="2129" spans="1:19" ht="43.2" hidden="1" x14ac:dyDescent="0.55000000000000004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s="10">
        <f t="shared" si="132"/>
        <v>41930.975601851853</v>
      </c>
      <c r="L2129" t="b">
        <v>0</v>
      </c>
      <c r="M2129">
        <v>26</v>
      </c>
      <c r="N2129" t="b">
        <v>1</v>
      </c>
      <c r="O2129">
        <f t="shared" si="133"/>
        <v>156</v>
      </c>
      <c r="P2129" s="11">
        <f t="shared" si="135"/>
        <v>54.15</v>
      </c>
      <c r="Q2129" s="13" t="s">
        <v>8282</v>
      </c>
      <c r="R2129" s="11" t="s">
        <v>8311</v>
      </c>
      <c r="S2129" s="11">
        <f t="shared" si="134"/>
        <v>2014</v>
      </c>
    </row>
    <row r="2130" spans="1:19" ht="43.2" hidden="1" x14ac:dyDescent="0.55000000000000004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s="10">
        <f t="shared" si="132"/>
        <v>42801.031412037039</v>
      </c>
      <c r="L2130" t="b">
        <v>0</v>
      </c>
      <c r="M2130">
        <v>23</v>
      </c>
      <c r="N2130" t="b">
        <v>0</v>
      </c>
      <c r="O2130">
        <f t="shared" si="133"/>
        <v>12</v>
      </c>
      <c r="P2130" s="11">
        <f t="shared" si="135"/>
        <v>61.09</v>
      </c>
      <c r="Q2130" s="13" t="s">
        <v>8282</v>
      </c>
      <c r="R2130" s="11" t="s">
        <v>8304</v>
      </c>
      <c r="S2130" s="11">
        <f t="shared" si="134"/>
        <v>2017</v>
      </c>
    </row>
    <row r="2131" spans="1:19" ht="57.6" hidden="1" x14ac:dyDescent="0.55000000000000004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s="10">
        <f t="shared" si="132"/>
        <v>41846.978078703702</v>
      </c>
      <c r="L2131" t="b">
        <v>0</v>
      </c>
      <c r="M2131">
        <v>15</v>
      </c>
      <c r="N2131" t="b">
        <v>0</v>
      </c>
      <c r="O2131">
        <f t="shared" si="133"/>
        <v>26</v>
      </c>
      <c r="P2131" s="11">
        <f t="shared" si="135"/>
        <v>93.67</v>
      </c>
      <c r="Q2131" s="13" t="s">
        <v>8279</v>
      </c>
      <c r="R2131" s="11" t="s">
        <v>8315</v>
      </c>
      <c r="S2131" s="11">
        <f t="shared" si="134"/>
        <v>2014</v>
      </c>
    </row>
    <row r="2132" spans="1:19" ht="43.2" hidden="1" x14ac:dyDescent="0.55000000000000004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s="10">
        <f t="shared" si="132"/>
        <v>42356.750706018516</v>
      </c>
      <c r="L2132" t="b">
        <v>0</v>
      </c>
      <c r="M2132">
        <v>24</v>
      </c>
      <c r="N2132" t="b">
        <v>0</v>
      </c>
      <c r="O2132">
        <f t="shared" si="133"/>
        <v>28</v>
      </c>
      <c r="P2132" s="11">
        <f t="shared" si="135"/>
        <v>58.42</v>
      </c>
      <c r="Q2132" s="13" t="s">
        <v>8276</v>
      </c>
      <c r="R2132" s="11" t="s">
        <v>8278</v>
      </c>
      <c r="S2132" s="11">
        <f t="shared" si="134"/>
        <v>2015</v>
      </c>
    </row>
    <row r="2133" spans="1:19" ht="43.2" hidden="1" x14ac:dyDescent="0.55000000000000004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s="10">
        <f t="shared" si="132"/>
        <v>41963.872361111105</v>
      </c>
      <c r="L2133" t="b">
        <v>0</v>
      </c>
      <c r="M2133">
        <v>20</v>
      </c>
      <c r="N2133" t="b">
        <v>1</v>
      </c>
      <c r="O2133">
        <f t="shared" si="133"/>
        <v>117</v>
      </c>
      <c r="P2133" s="11">
        <f t="shared" si="135"/>
        <v>70</v>
      </c>
      <c r="Q2133" s="13" t="s">
        <v>8274</v>
      </c>
      <c r="R2133" s="11" t="s">
        <v>8275</v>
      </c>
      <c r="S2133" s="11">
        <f t="shared" si="134"/>
        <v>2014</v>
      </c>
    </row>
    <row r="2134" spans="1:19" ht="43.2" hidden="1" x14ac:dyDescent="0.55000000000000004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s="10">
        <f t="shared" si="132"/>
        <v>42702.770729166667</v>
      </c>
      <c r="L2134" t="b">
        <v>0</v>
      </c>
      <c r="M2134">
        <v>41</v>
      </c>
      <c r="N2134" t="b">
        <v>0</v>
      </c>
      <c r="O2134">
        <f t="shared" si="133"/>
        <v>47</v>
      </c>
      <c r="P2134" s="11">
        <f t="shared" si="135"/>
        <v>34.1</v>
      </c>
      <c r="Q2134" s="13" t="s">
        <v>8276</v>
      </c>
      <c r="R2134" s="11" t="s">
        <v>8305</v>
      </c>
      <c r="S2134" s="11">
        <f t="shared" si="134"/>
        <v>2016</v>
      </c>
    </row>
    <row r="2135" spans="1:19" ht="43.2" hidden="1" x14ac:dyDescent="0.55000000000000004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s="10">
        <f t="shared" si="132"/>
        <v>42460.98192129629</v>
      </c>
      <c r="L2135" t="b">
        <v>0</v>
      </c>
      <c r="M2135">
        <v>41</v>
      </c>
      <c r="N2135" t="b">
        <v>0</v>
      </c>
      <c r="O2135">
        <f t="shared" si="133"/>
        <v>43</v>
      </c>
      <c r="P2135" s="11">
        <f t="shared" si="135"/>
        <v>34.020000000000003</v>
      </c>
      <c r="Q2135" s="13" t="s">
        <v>8282</v>
      </c>
      <c r="R2135" s="11" t="s">
        <v>8304</v>
      </c>
      <c r="S2135" s="11">
        <f t="shared" si="134"/>
        <v>2016</v>
      </c>
    </row>
    <row r="2136" spans="1:19" ht="43.2" hidden="1" x14ac:dyDescent="0.55000000000000004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s="10">
        <f t="shared" si="132"/>
        <v>42234.789884259255</v>
      </c>
      <c r="L2136" t="b">
        <v>0</v>
      </c>
      <c r="M2136">
        <v>34</v>
      </c>
      <c r="N2136" t="b">
        <v>1</v>
      </c>
      <c r="O2136">
        <f t="shared" si="133"/>
        <v>100</v>
      </c>
      <c r="P2136" s="11">
        <f t="shared" si="135"/>
        <v>41.03</v>
      </c>
      <c r="Q2136" s="13" t="s">
        <v>8274</v>
      </c>
      <c r="R2136" s="11" t="s">
        <v>8275</v>
      </c>
      <c r="S2136" s="11">
        <f t="shared" si="134"/>
        <v>2015</v>
      </c>
    </row>
    <row r="2137" spans="1:19" ht="43.2" hidden="1" x14ac:dyDescent="0.55000000000000004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s="10">
        <f t="shared" si="132"/>
        <v>41073.050717592596</v>
      </c>
      <c r="L2137" t="b">
        <v>0</v>
      </c>
      <c r="M2137">
        <v>38</v>
      </c>
      <c r="N2137" t="b">
        <v>1</v>
      </c>
      <c r="O2137">
        <f t="shared" si="133"/>
        <v>107</v>
      </c>
      <c r="P2137" s="11">
        <f t="shared" si="135"/>
        <v>36.61</v>
      </c>
      <c r="Q2137" s="13" t="s">
        <v>8282</v>
      </c>
      <c r="R2137" s="11" t="s">
        <v>8283</v>
      </c>
      <c r="S2137" s="11">
        <f t="shared" si="134"/>
        <v>2012</v>
      </c>
    </row>
    <row r="2138" spans="1:19" ht="28.8" hidden="1" x14ac:dyDescent="0.55000000000000004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s="10">
        <f t="shared" si="132"/>
        <v>42323.17460648148</v>
      </c>
      <c r="L2138" t="b">
        <v>0</v>
      </c>
      <c r="M2138">
        <v>12</v>
      </c>
      <c r="N2138" t="b">
        <v>1</v>
      </c>
      <c r="O2138">
        <f t="shared" si="133"/>
        <v>185</v>
      </c>
      <c r="P2138" s="11">
        <f t="shared" si="135"/>
        <v>115.83</v>
      </c>
      <c r="Q2138" s="13" t="s">
        <v>8282</v>
      </c>
      <c r="R2138" s="11" t="s">
        <v>8283</v>
      </c>
      <c r="S2138" s="11">
        <f t="shared" si="134"/>
        <v>2015</v>
      </c>
    </row>
    <row r="2139" spans="1:19" ht="43.2" hidden="1" x14ac:dyDescent="0.55000000000000004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s="10">
        <f t="shared" si="132"/>
        <v>42273.090740740736</v>
      </c>
      <c r="L2139" t="b">
        <v>0</v>
      </c>
      <c r="M2139">
        <v>12</v>
      </c>
      <c r="N2139" t="b">
        <v>0</v>
      </c>
      <c r="O2139">
        <f t="shared" si="133"/>
        <v>5</v>
      </c>
      <c r="P2139" s="11">
        <f t="shared" si="135"/>
        <v>115.75</v>
      </c>
      <c r="Q2139" s="13" t="s">
        <v>8276</v>
      </c>
      <c r="R2139" s="11" t="s">
        <v>8278</v>
      </c>
      <c r="S2139" s="11">
        <f t="shared" si="134"/>
        <v>2015</v>
      </c>
    </row>
    <row r="2140" spans="1:19" ht="43.2" hidden="1" x14ac:dyDescent="0.55000000000000004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s="10">
        <f t="shared" si="132"/>
        <v>42135.589548611111</v>
      </c>
      <c r="L2140" t="b">
        <v>0</v>
      </c>
      <c r="M2140">
        <v>13</v>
      </c>
      <c r="N2140" t="b">
        <v>0</v>
      </c>
      <c r="O2140">
        <f t="shared" si="133"/>
        <v>6</v>
      </c>
      <c r="P2140" s="11">
        <f t="shared" si="135"/>
        <v>106.69</v>
      </c>
      <c r="Q2140" s="13" t="s">
        <v>8267</v>
      </c>
      <c r="R2140" s="11" t="s">
        <v>8270</v>
      </c>
      <c r="S2140" s="11">
        <f t="shared" si="134"/>
        <v>2015</v>
      </c>
    </row>
    <row r="2141" spans="1:19" ht="43.2" hidden="1" x14ac:dyDescent="0.55000000000000004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s="10">
        <f t="shared" si="132"/>
        <v>42075.979988425926</v>
      </c>
      <c r="L2141" t="b">
        <v>0</v>
      </c>
      <c r="M2141">
        <v>17</v>
      </c>
      <c r="N2141" t="b">
        <v>0</v>
      </c>
      <c r="O2141">
        <f t="shared" si="133"/>
        <v>12</v>
      </c>
      <c r="P2141" s="11">
        <f t="shared" si="135"/>
        <v>81.41</v>
      </c>
      <c r="Q2141" s="13" t="s">
        <v>8274</v>
      </c>
      <c r="R2141" s="11" t="s">
        <v>8275</v>
      </c>
      <c r="S2141" s="11">
        <f t="shared" si="134"/>
        <v>2015</v>
      </c>
    </row>
    <row r="2142" spans="1:19" ht="43.2" hidden="1" x14ac:dyDescent="0.55000000000000004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s="10">
        <f t="shared" si="132"/>
        <v>42136.675196759257</v>
      </c>
      <c r="L2142" t="b">
        <v>0</v>
      </c>
      <c r="M2142">
        <v>17</v>
      </c>
      <c r="N2142" t="b">
        <v>1</v>
      </c>
      <c r="O2142">
        <f t="shared" si="133"/>
        <v>138</v>
      </c>
      <c r="P2142" s="11">
        <f t="shared" si="135"/>
        <v>81.290000000000006</v>
      </c>
      <c r="Q2142" s="13" t="s">
        <v>8274</v>
      </c>
      <c r="R2142" s="11" t="s">
        <v>8275</v>
      </c>
      <c r="S2142" s="11">
        <f t="shared" si="134"/>
        <v>2015</v>
      </c>
    </row>
    <row r="2143" spans="1:19" ht="28.8" hidden="1" x14ac:dyDescent="0.55000000000000004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s="10">
        <f t="shared" si="132"/>
        <v>41310.969270833331</v>
      </c>
      <c r="L2143" t="b">
        <v>0</v>
      </c>
      <c r="M2143">
        <v>30</v>
      </c>
      <c r="N2143" t="b">
        <v>0</v>
      </c>
      <c r="O2143">
        <f t="shared" si="133"/>
        <v>15</v>
      </c>
      <c r="P2143" s="11">
        <f t="shared" si="135"/>
        <v>46.03</v>
      </c>
      <c r="Q2143" s="13" t="s">
        <v>8282</v>
      </c>
      <c r="R2143" s="11" t="s">
        <v>8285</v>
      </c>
      <c r="S2143" s="11">
        <f t="shared" si="134"/>
        <v>2013</v>
      </c>
    </row>
    <row r="2144" spans="1:19" ht="28.8" hidden="1" x14ac:dyDescent="0.55000000000000004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s="10">
        <f t="shared" si="132"/>
        <v>40802.733101851853</v>
      </c>
      <c r="L2144" t="b">
        <v>0</v>
      </c>
      <c r="M2144">
        <v>34</v>
      </c>
      <c r="N2144" t="b">
        <v>1</v>
      </c>
      <c r="O2144">
        <f t="shared" si="133"/>
        <v>137</v>
      </c>
      <c r="P2144" s="11">
        <f t="shared" si="135"/>
        <v>40.42</v>
      </c>
      <c r="Q2144" s="13" t="s">
        <v>8282</v>
      </c>
      <c r="R2144" s="11" t="s">
        <v>8303</v>
      </c>
      <c r="S2144" s="11">
        <f t="shared" si="134"/>
        <v>2011</v>
      </c>
    </row>
    <row r="2145" spans="1:19" ht="43.2" hidden="1" x14ac:dyDescent="0.55000000000000004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s="10">
        <f t="shared" si="132"/>
        <v>41885.478842592594</v>
      </c>
      <c r="L2145" t="b">
        <v>0</v>
      </c>
      <c r="M2145">
        <v>59</v>
      </c>
      <c r="N2145" t="b">
        <v>1</v>
      </c>
      <c r="O2145">
        <f t="shared" si="133"/>
        <v>458</v>
      </c>
      <c r="P2145" s="11">
        <f t="shared" si="135"/>
        <v>23.28</v>
      </c>
      <c r="Q2145" s="13" t="s">
        <v>8274</v>
      </c>
      <c r="R2145" s="11" t="s">
        <v>8314</v>
      </c>
      <c r="S2145" s="11">
        <f t="shared" si="134"/>
        <v>2014</v>
      </c>
    </row>
    <row r="2146" spans="1:19" ht="43.2" hidden="1" x14ac:dyDescent="0.55000000000000004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s="10">
        <f t="shared" si="132"/>
        <v>41549.627615740741</v>
      </c>
      <c r="L2146" t="b">
        <v>0</v>
      </c>
      <c r="M2146">
        <v>17</v>
      </c>
      <c r="N2146" t="b">
        <v>1</v>
      </c>
      <c r="O2146">
        <f t="shared" si="133"/>
        <v>114</v>
      </c>
      <c r="P2146" s="11">
        <f t="shared" si="135"/>
        <v>80.59</v>
      </c>
      <c r="Q2146" s="13" t="s">
        <v>8282</v>
      </c>
      <c r="R2146" s="11" t="s">
        <v>8283</v>
      </c>
      <c r="S2146" s="11">
        <f t="shared" si="134"/>
        <v>2013</v>
      </c>
    </row>
    <row r="2147" spans="1:19" ht="28.8" hidden="1" x14ac:dyDescent="0.55000000000000004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s="10">
        <f t="shared" si="132"/>
        <v>41682.805902777778</v>
      </c>
      <c r="L2147" t="b">
        <v>0</v>
      </c>
      <c r="M2147">
        <v>49</v>
      </c>
      <c r="N2147" t="b">
        <v>1</v>
      </c>
      <c r="O2147">
        <f t="shared" si="133"/>
        <v>105</v>
      </c>
      <c r="P2147" s="11">
        <f t="shared" si="135"/>
        <v>27.9</v>
      </c>
      <c r="Q2147" s="13" t="s">
        <v>8267</v>
      </c>
      <c r="R2147" s="11" t="s">
        <v>8269</v>
      </c>
      <c r="S2147" s="11">
        <f t="shared" si="134"/>
        <v>2014</v>
      </c>
    </row>
    <row r="2148" spans="1:19" ht="43.2" hidden="1" x14ac:dyDescent="0.55000000000000004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s="10">
        <f t="shared" si="132"/>
        <v>42676.942164351851</v>
      </c>
      <c r="L2148" t="b">
        <v>0</v>
      </c>
      <c r="M2148">
        <v>20</v>
      </c>
      <c r="N2148" t="b">
        <v>0</v>
      </c>
      <c r="O2148">
        <f t="shared" si="133"/>
        <v>1</v>
      </c>
      <c r="P2148" s="11">
        <f t="shared" si="135"/>
        <v>68.3</v>
      </c>
      <c r="Q2148" s="13" t="s">
        <v>8276</v>
      </c>
      <c r="R2148" s="11" t="s">
        <v>8277</v>
      </c>
      <c r="S2148" s="11">
        <f t="shared" si="134"/>
        <v>2016</v>
      </c>
    </row>
    <row r="2149" spans="1:19" ht="43.2" hidden="1" x14ac:dyDescent="0.55000000000000004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s="10">
        <f t="shared" si="132"/>
        <v>42688.732407407413</v>
      </c>
      <c r="L2149" t="b">
        <v>0</v>
      </c>
      <c r="M2149">
        <v>27</v>
      </c>
      <c r="N2149" t="b">
        <v>1</v>
      </c>
      <c r="O2149">
        <f t="shared" si="133"/>
        <v>103</v>
      </c>
      <c r="P2149" s="11">
        <f t="shared" si="135"/>
        <v>50.59</v>
      </c>
      <c r="Q2149" s="13" t="s">
        <v>8282</v>
      </c>
      <c r="R2149" s="11" t="s">
        <v>8287</v>
      </c>
      <c r="S2149" s="11">
        <f t="shared" si="134"/>
        <v>2016</v>
      </c>
    </row>
    <row r="2150" spans="1:19" ht="43.2" hidden="1" x14ac:dyDescent="0.55000000000000004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s="10">
        <f t="shared" si="132"/>
        <v>42532.052523148144</v>
      </c>
      <c r="L2150" t="b">
        <v>0</v>
      </c>
      <c r="M2150">
        <v>20</v>
      </c>
      <c r="N2150" t="b">
        <v>1</v>
      </c>
      <c r="O2150">
        <f t="shared" si="133"/>
        <v>171</v>
      </c>
      <c r="P2150" s="11">
        <f t="shared" si="135"/>
        <v>68.25</v>
      </c>
      <c r="Q2150" s="13" t="s">
        <v>8274</v>
      </c>
      <c r="R2150" s="11" t="s">
        <v>8275</v>
      </c>
      <c r="S2150" s="11">
        <f t="shared" si="134"/>
        <v>2016</v>
      </c>
    </row>
    <row r="2151" spans="1:19" ht="43.2" hidden="1" x14ac:dyDescent="0.55000000000000004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s="10">
        <f t="shared" si="132"/>
        <v>40557.429733796293</v>
      </c>
      <c r="L2151" t="b">
        <v>0</v>
      </c>
      <c r="M2151">
        <v>47</v>
      </c>
      <c r="N2151" t="b">
        <v>1</v>
      </c>
      <c r="O2151">
        <f t="shared" si="133"/>
        <v>114</v>
      </c>
      <c r="P2151" s="11">
        <f t="shared" si="135"/>
        <v>29.02</v>
      </c>
      <c r="Q2151" s="13" t="s">
        <v>8282</v>
      </c>
      <c r="R2151" s="11" t="s">
        <v>8286</v>
      </c>
      <c r="S2151" s="11">
        <f t="shared" si="134"/>
        <v>2011</v>
      </c>
    </row>
    <row r="2152" spans="1:19" ht="43.2" hidden="1" x14ac:dyDescent="0.55000000000000004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s="10">
        <f t="shared" si="132"/>
        <v>42278.629710648151</v>
      </c>
      <c r="L2152" t="b">
        <v>0</v>
      </c>
      <c r="M2152">
        <v>20</v>
      </c>
      <c r="N2152" t="b">
        <v>0</v>
      </c>
      <c r="O2152">
        <f t="shared" si="133"/>
        <v>27</v>
      </c>
      <c r="P2152" s="11">
        <f t="shared" si="135"/>
        <v>68.099999999999994</v>
      </c>
      <c r="Q2152" s="13" t="s">
        <v>8274</v>
      </c>
      <c r="R2152" s="11" t="s">
        <v>8275</v>
      </c>
      <c r="S2152" s="11">
        <f t="shared" si="134"/>
        <v>2015</v>
      </c>
    </row>
    <row r="2153" spans="1:19" ht="28.8" hidden="1" x14ac:dyDescent="0.55000000000000004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s="10">
        <f t="shared" si="132"/>
        <v>42093.860023148154</v>
      </c>
      <c r="L2153" t="b">
        <v>0</v>
      </c>
      <c r="M2153">
        <v>18</v>
      </c>
      <c r="N2153" t="b">
        <v>1</v>
      </c>
      <c r="O2153">
        <f t="shared" si="133"/>
        <v>109</v>
      </c>
      <c r="P2153" s="11">
        <f t="shared" si="135"/>
        <v>75.61</v>
      </c>
      <c r="Q2153" s="13" t="s">
        <v>8282</v>
      </c>
      <c r="R2153" s="11" t="s">
        <v>8311</v>
      </c>
      <c r="S2153" s="11">
        <f t="shared" si="134"/>
        <v>2015</v>
      </c>
    </row>
    <row r="2154" spans="1:19" ht="43.2" hidden="1" x14ac:dyDescent="0.55000000000000004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s="10">
        <f t="shared" si="132"/>
        <v>40638.868611111109</v>
      </c>
      <c r="L2154" t="b">
        <v>0</v>
      </c>
      <c r="M2154">
        <v>38</v>
      </c>
      <c r="N2154" t="b">
        <v>1</v>
      </c>
      <c r="O2154">
        <f t="shared" si="133"/>
        <v>136</v>
      </c>
      <c r="P2154" s="11">
        <f t="shared" si="135"/>
        <v>35.79</v>
      </c>
      <c r="Q2154" s="13" t="s">
        <v>8282</v>
      </c>
      <c r="R2154" s="11" t="s">
        <v>8286</v>
      </c>
      <c r="S2154" s="11">
        <f t="shared" si="134"/>
        <v>2011</v>
      </c>
    </row>
    <row r="2155" spans="1:19" ht="43.2" hidden="1" x14ac:dyDescent="0.55000000000000004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s="10">
        <f t="shared" si="132"/>
        <v>42019.959837962961</v>
      </c>
      <c r="L2155" t="b">
        <v>0</v>
      </c>
      <c r="M2155">
        <v>21</v>
      </c>
      <c r="N2155" t="b">
        <v>1</v>
      </c>
      <c r="O2155">
        <f t="shared" si="133"/>
        <v>170</v>
      </c>
      <c r="P2155" s="11">
        <f t="shared" si="135"/>
        <v>64.760000000000005</v>
      </c>
      <c r="Q2155" s="13" t="s">
        <v>8274</v>
      </c>
      <c r="R2155" s="11" t="s">
        <v>8275</v>
      </c>
      <c r="S2155" s="11">
        <f t="shared" si="134"/>
        <v>2015</v>
      </c>
    </row>
    <row r="2156" spans="1:19" ht="86.4" hidden="1" x14ac:dyDescent="0.55000000000000004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s="10">
        <f t="shared" si="132"/>
        <v>42604.730567129634</v>
      </c>
      <c r="L2156" t="b">
        <v>0</v>
      </c>
      <c r="M2156">
        <v>35</v>
      </c>
      <c r="N2156" t="b">
        <v>1</v>
      </c>
      <c r="O2156">
        <f t="shared" si="133"/>
        <v>2702</v>
      </c>
      <c r="P2156" s="11">
        <f t="shared" si="135"/>
        <v>38.6</v>
      </c>
      <c r="Q2156" s="13" t="s">
        <v>8267</v>
      </c>
      <c r="R2156" s="11" t="s">
        <v>8269</v>
      </c>
      <c r="S2156" s="11">
        <f t="shared" si="134"/>
        <v>2016</v>
      </c>
    </row>
    <row r="2157" spans="1:19" ht="43.2" hidden="1" x14ac:dyDescent="0.55000000000000004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s="10">
        <f t="shared" si="132"/>
        <v>41597.788888888892</v>
      </c>
      <c r="L2157" t="b">
        <v>0</v>
      </c>
      <c r="M2157">
        <v>29</v>
      </c>
      <c r="N2157" t="b">
        <v>0</v>
      </c>
      <c r="O2157">
        <f t="shared" si="133"/>
        <v>68</v>
      </c>
      <c r="P2157" s="11">
        <f t="shared" si="135"/>
        <v>46.59</v>
      </c>
      <c r="Q2157" s="13" t="s">
        <v>8282</v>
      </c>
      <c r="R2157" s="11" t="s">
        <v>8285</v>
      </c>
      <c r="S2157" s="11">
        <f t="shared" si="134"/>
        <v>2013</v>
      </c>
    </row>
    <row r="2158" spans="1:19" ht="43.2" hidden="1" x14ac:dyDescent="0.55000000000000004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s="10">
        <f t="shared" si="132"/>
        <v>41205.198321759257</v>
      </c>
      <c r="L2158" t="b">
        <v>0</v>
      </c>
      <c r="M2158">
        <v>26</v>
      </c>
      <c r="N2158" t="b">
        <v>1</v>
      </c>
      <c r="O2158">
        <f t="shared" si="133"/>
        <v>135</v>
      </c>
      <c r="P2158" s="11">
        <f t="shared" si="135"/>
        <v>51.96</v>
      </c>
      <c r="Q2158" s="13" t="s">
        <v>8282</v>
      </c>
      <c r="R2158" s="11" t="s">
        <v>8286</v>
      </c>
      <c r="S2158" s="11">
        <f t="shared" si="134"/>
        <v>2012</v>
      </c>
    </row>
    <row r="2159" spans="1:19" ht="28.8" hidden="1" x14ac:dyDescent="0.55000000000000004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s="10">
        <f t="shared" si="132"/>
        <v>40718.839537037034</v>
      </c>
      <c r="L2159" t="b">
        <v>0</v>
      </c>
      <c r="M2159">
        <v>17</v>
      </c>
      <c r="N2159" t="b">
        <v>1</v>
      </c>
      <c r="O2159">
        <f t="shared" si="133"/>
        <v>135</v>
      </c>
      <c r="P2159" s="11">
        <f t="shared" si="135"/>
        <v>79.180000000000007</v>
      </c>
      <c r="Q2159" s="13" t="s">
        <v>8282</v>
      </c>
      <c r="R2159" s="11" t="s">
        <v>8286</v>
      </c>
      <c r="S2159" s="11">
        <f t="shared" si="134"/>
        <v>2011</v>
      </c>
    </row>
    <row r="2160" spans="1:19" ht="43.2" hidden="1" x14ac:dyDescent="0.55000000000000004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s="10">
        <f t="shared" si="132"/>
        <v>41983.110995370371</v>
      </c>
      <c r="L2160" t="b">
        <v>0</v>
      </c>
      <c r="M2160">
        <v>16</v>
      </c>
      <c r="N2160" t="b">
        <v>0</v>
      </c>
      <c r="O2160">
        <f t="shared" si="133"/>
        <v>41</v>
      </c>
      <c r="P2160" s="11">
        <f t="shared" si="135"/>
        <v>84.06</v>
      </c>
      <c r="Q2160" s="13" t="s">
        <v>8293</v>
      </c>
      <c r="R2160" s="11" t="s">
        <v>8294</v>
      </c>
      <c r="S2160" s="11">
        <f t="shared" si="134"/>
        <v>2014</v>
      </c>
    </row>
    <row r="2161" spans="1:19" ht="43.2" hidden="1" x14ac:dyDescent="0.55000000000000004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s="10">
        <f t="shared" si="132"/>
        <v>41694.391840277778</v>
      </c>
      <c r="L2161" t="b">
        <v>0</v>
      </c>
      <c r="M2161">
        <v>47</v>
      </c>
      <c r="N2161" t="b">
        <v>1</v>
      </c>
      <c r="O2161">
        <f t="shared" si="133"/>
        <v>122</v>
      </c>
      <c r="P2161" s="11">
        <f t="shared" si="135"/>
        <v>28.55</v>
      </c>
      <c r="Q2161" s="13" t="s">
        <v>8282</v>
      </c>
      <c r="R2161" s="11" t="s">
        <v>8284</v>
      </c>
      <c r="S2161" s="11">
        <f t="shared" si="134"/>
        <v>2014</v>
      </c>
    </row>
    <row r="2162" spans="1:19" ht="28.8" hidden="1" x14ac:dyDescent="0.55000000000000004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s="10">
        <f t="shared" si="132"/>
        <v>41309.11791666667</v>
      </c>
      <c r="L2162" t="b">
        <v>0</v>
      </c>
      <c r="M2162">
        <v>42</v>
      </c>
      <c r="N2162" t="b">
        <v>1</v>
      </c>
      <c r="O2162">
        <f t="shared" si="133"/>
        <v>134</v>
      </c>
      <c r="P2162" s="11">
        <f t="shared" si="135"/>
        <v>31.81</v>
      </c>
      <c r="Q2162" s="13" t="s">
        <v>8279</v>
      </c>
      <c r="R2162" s="11" t="s">
        <v>8280</v>
      </c>
      <c r="S2162" s="11">
        <f t="shared" si="134"/>
        <v>2013</v>
      </c>
    </row>
    <row r="2163" spans="1:19" ht="43.2" hidden="1" x14ac:dyDescent="0.55000000000000004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s="10">
        <f t="shared" si="132"/>
        <v>42695.7105787037</v>
      </c>
      <c r="L2163" t="b">
        <v>0</v>
      </c>
      <c r="M2163">
        <v>6</v>
      </c>
      <c r="N2163" t="b">
        <v>0</v>
      </c>
      <c r="O2163">
        <f t="shared" si="133"/>
        <v>9</v>
      </c>
      <c r="P2163" s="11">
        <f t="shared" si="135"/>
        <v>222.5</v>
      </c>
      <c r="Q2163" s="13" t="s">
        <v>8274</v>
      </c>
      <c r="R2163" s="11" t="s">
        <v>8275</v>
      </c>
      <c r="S2163" s="11">
        <f t="shared" si="134"/>
        <v>2016</v>
      </c>
    </row>
    <row r="2164" spans="1:19" hidden="1" x14ac:dyDescent="0.55000000000000004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s="10">
        <f t="shared" si="132"/>
        <v>42082.069560185191</v>
      </c>
      <c r="L2164" t="b">
        <v>0</v>
      </c>
      <c r="M2164">
        <v>10</v>
      </c>
      <c r="N2164" t="b">
        <v>0</v>
      </c>
      <c r="O2164">
        <f t="shared" si="133"/>
        <v>3</v>
      </c>
      <c r="P2164" s="11">
        <f t="shared" si="135"/>
        <v>133.30000000000001</v>
      </c>
      <c r="Q2164" s="13" t="s">
        <v>8276</v>
      </c>
      <c r="R2164" s="11" t="s">
        <v>8312</v>
      </c>
      <c r="S2164" s="11">
        <f t="shared" si="134"/>
        <v>2015</v>
      </c>
    </row>
    <row r="2165" spans="1:19" ht="43.2" hidden="1" x14ac:dyDescent="0.55000000000000004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s="10">
        <f t="shared" si="132"/>
        <v>42451.698449074072</v>
      </c>
      <c r="L2165" t="b">
        <v>0</v>
      </c>
      <c r="M2165">
        <v>44</v>
      </c>
      <c r="N2165" t="b">
        <v>0</v>
      </c>
      <c r="O2165">
        <f t="shared" si="133"/>
        <v>9</v>
      </c>
      <c r="P2165" s="11">
        <f t="shared" si="135"/>
        <v>30.27</v>
      </c>
      <c r="Q2165" s="13" t="s">
        <v>8276</v>
      </c>
      <c r="R2165" s="11" t="s">
        <v>8278</v>
      </c>
      <c r="S2165" s="11">
        <f t="shared" si="134"/>
        <v>2016</v>
      </c>
    </row>
    <row r="2166" spans="1:19" hidden="1" x14ac:dyDescent="0.55000000000000004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s="10">
        <f t="shared" si="132"/>
        <v>42155.920219907406</v>
      </c>
      <c r="L2166" t="b">
        <v>0</v>
      </c>
      <c r="M2166">
        <v>30</v>
      </c>
      <c r="N2166" t="b">
        <v>1</v>
      </c>
      <c r="O2166">
        <f t="shared" si="133"/>
        <v>116</v>
      </c>
      <c r="P2166" s="11">
        <f t="shared" si="135"/>
        <v>44.33</v>
      </c>
      <c r="Q2166" s="13" t="s">
        <v>8274</v>
      </c>
      <c r="R2166" s="11" t="s">
        <v>8275</v>
      </c>
      <c r="S2166" s="11">
        <f t="shared" si="134"/>
        <v>2015</v>
      </c>
    </row>
    <row r="2167" spans="1:19" ht="28.8" hidden="1" x14ac:dyDescent="0.55000000000000004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s="10">
        <f t="shared" si="132"/>
        <v>42120.628136574072</v>
      </c>
      <c r="L2167" t="b">
        <v>0</v>
      </c>
      <c r="M2167">
        <v>52</v>
      </c>
      <c r="N2167" t="b">
        <v>1</v>
      </c>
      <c r="O2167">
        <f t="shared" si="133"/>
        <v>111</v>
      </c>
      <c r="P2167" s="11">
        <f t="shared" si="135"/>
        <v>25.58</v>
      </c>
      <c r="Q2167" s="13" t="s">
        <v>8295</v>
      </c>
      <c r="R2167" s="11" t="s">
        <v>8296</v>
      </c>
      <c r="S2167" s="11">
        <f t="shared" si="134"/>
        <v>2015</v>
      </c>
    </row>
    <row r="2168" spans="1:19" ht="43.2" hidden="1" x14ac:dyDescent="0.55000000000000004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s="10">
        <f t="shared" si="132"/>
        <v>41948.552847222221</v>
      </c>
      <c r="L2168" t="b">
        <v>0</v>
      </c>
      <c r="M2168">
        <v>31</v>
      </c>
      <c r="N2168" t="b">
        <v>1</v>
      </c>
      <c r="O2168">
        <f t="shared" si="133"/>
        <v>133</v>
      </c>
      <c r="P2168" s="11">
        <f t="shared" si="135"/>
        <v>42.9</v>
      </c>
      <c r="Q2168" s="13" t="s">
        <v>8274</v>
      </c>
      <c r="R2168" s="11" t="s">
        <v>8275</v>
      </c>
      <c r="S2168" s="11">
        <f t="shared" si="134"/>
        <v>2014</v>
      </c>
    </row>
    <row r="2169" spans="1:19" ht="43.2" hidden="1" x14ac:dyDescent="0.55000000000000004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s="10">
        <f t="shared" si="132"/>
        <v>42193.813530092593</v>
      </c>
      <c r="L2169" t="b">
        <v>0</v>
      </c>
      <c r="M2169">
        <v>28</v>
      </c>
      <c r="N2169" t="b">
        <v>1</v>
      </c>
      <c r="O2169">
        <f t="shared" si="133"/>
        <v>106</v>
      </c>
      <c r="P2169" s="11">
        <f t="shared" si="135"/>
        <v>47.43</v>
      </c>
      <c r="Q2169" s="13" t="s">
        <v>8274</v>
      </c>
      <c r="R2169" s="11" t="s">
        <v>8316</v>
      </c>
      <c r="S2169" s="11">
        <f t="shared" si="134"/>
        <v>2015</v>
      </c>
    </row>
    <row r="2170" spans="1:19" ht="43.2" hidden="1" x14ac:dyDescent="0.55000000000000004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s="10">
        <f t="shared" si="132"/>
        <v>42403.035567129627</v>
      </c>
      <c r="L2170" t="b">
        <v>0</v>
      </c>
      <c r="M2170">
        <v>11</v>
      </c>
      <c r="N2170" t="b">
        <v>1</v>
      </c>
      <c r="O2170">
        <f t="shared" si="133"/>
        <v>133</v>
      </c>
      <c r="P2170" s="11">
        <f t="shared" si="135"/>
        <v>120.55</v>
      </c>
      <c r="Q2170" s="13" t="s">
        <v>8274</v>
      </c>
      <c r="R2170" s="11" t="s">
        <v>8316</v>
      </c>
      <c r="S2170" s="11">
        <f t="shared" si="134"/>
        <v>2016</v>
      </c>
    </row>
    <row r="2171" spans="1:19" ht="43.2" x14ac:dyDescent="0.55000000000000004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s="10">
        <f t="shared" si="132"/>
        <v>42464.958912037036</v>
      </c>
      <c r="L2171" t="b">
        <v>0</v>
      </c>
      <c r="M2171">
        <v>20</v>
      </c>
      <c r="N2171" t="b">
        <v>0</v>
      </c>
      <c r="O2171">
        <f t="shared" si="133"/>
        <v>17</v>
      </c>
      <c r="P2171" s="11">
        <f t="shared" si="135"/>
        <v>66.099999999999994</v>
      </c>
      <c r="Q2171" s="13" t="s">
        <v>8274</v>
      </c>
      <c r="R2171" s="11" t="s">
        <v>8314</v>
      </c>
      <c r="S2171" s="11">
        <f t="shared" si="134"/>
        <v>2016</v>
      </c>
    </row>
    <row r="2172" spans="1:19" ht="43.2" hidden="1" x14ac:dyDescent="0.55000000000000004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s="10">
        <f t="shared" si="132"/>
        <v>40987.890740740739</v>
      </c>
      <c r="L2172" t="b">
        <v>0</v>
      </c>
      <c r="M2172">
        <v>34</v>
      </c>
      <c r="N2172" t="b">
        <v>1</v>
      </c>
      <c r="O2172">
        <f t="shared" si="133"/>
        <v>120</v>
      </c>
      <c r="P2172" s="11">
        <f t="shared" si="135"/>
        <v>38.79</v>
      </c>
      <c r="Q2172" s="13" t="s">
        <v>8282</v>
      </c>
      <c r="R2172" s="11" t="s">
        <v>8303</v>
      </c>
      <c r="S2172" s="11">
        <f t="shared" si="134"/>
        <v>2012</v>
      </c>
    </row>
    <row r="2173" spans="1:19" ht="28.8" hidden="1" x14ac:dyDescent="0.55000000000000004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s="10">
        <f t="shared" si="132"/>
        <v>42018.94159722222</v>
      </c>
      <c r="L2173" t="b">
        <v>0</v>
      </c>
      <c r="M2173">
        <v>28</v>
      </c>
      <c r="N2173" t="b">
        <v>1</v>
      </c>
      <c r="O2173">
        <f t="shared" si="133"/>
        <v>105</v>
      </c>
      <c r="P2173" s="11">
        <f t="shared" si="135"/>
        <v>47</v>
      </c>
      <c r="Q2173" s="13" t="s">
        <v>8274</v>
      </c>
      <c r="R2173" s="11" t="s">
        <v>8275</v>
      </c>
      <c r="S2173" s="11">
        <f t="shared" si="134"/>
        <v>2015</v>
      </c>
    </row>
    <row r="2174" spans="1:19" ht="57.6" hidden="1" x14ac:dyDescent="0.55000000000000004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s="10">
        <f t="shared" si="132"/>
        <v>42221.656782407401</v>
      </c>
      <c r="L2174" t="b">
        <v>0</v>
      </c>
      <c r="M2174">
        <v>23</v>
      </c>
      <c r="N2174" t="b">
        <v>0</v>
      </c>
      <c r="O2174">
        <f t="shared" si="133"/>
        <v>44</v>
      </c>
      <c r="P2174" s="11">
        <f t="shared" si="135"/>
        <v>57.17</v>
      </c>
      <c r="Q2174" s="13" t="s">
        <v>8274</v>
      </c>
      <c r="R2174" s="11" t="s">
        <v>8275</v>
      </c>
      <c r="S2174" s="11">
        <f t="shared" si="134"/>
        <v>2015</v>
      </c>
    </row>
    <row r="2175" spans="1:19" ht="43.2" hidden="1" x14ac:dyDescent="0.55000000000000004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s="10">
        <f t="shared" si="132"/>
        <v>42463.81385416667</v>
      </c>
      <c r="L2175" t="b">
        <v>1</v>
      </c>
      <c r="M2175">
        <v>26</v>
      </c>
      <c r="N2175" t="b">
        <v>1</v>
      </c>
      <c r="O2175">
        <f t="shared" si="133"/>
        <v>131</v>
      </c>
      <c r="P2175" s="11">
        <f t="shared" si="135"/>
        <v>50.46</v>
      </c>
      <c r="Q2175" s="13" t="s">
        <v>8274</v>
      </c>
      <c r="R2175" s="11" t="s">
        <v>8275</v>
      </c>
      <c r="S2175" s="11">
        <f t="shared" si="134"/>
        <v>2016</v>
      </c>
    </row>
    <row r="2176" spans="1:19" ht="43.2" hidden="1" x14ac:dyDescent="0.55000000000000004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s="10">
        <f t="shared" si="132"/>
        <v>42696.37572916667</v>
      </c>
      <c r="L2176" t="b">
        <v>0</v>
      </c>
      <c r="M2176">
        <v>201</v>
      </c>
      <c r="N2176" t="b">
        <v>0</v>
      </c>
      <c r="O2176">
        <f t="shared" si="133"/>
        <v>7</v>
      </c>
      <c r="P2176" s="11">
        <f t="shared" si="135"/>
        <v>6.5</v>
      </c>
      <c r="Q2176" s="13" t="s">
        <v>8276</v>
      </c>
      <c r="R2176" s="11" t="s">
        <v>8278</v>
      </c>
      <c r="S2176" s="11">
        <f t="shared" si="134"/>
        <v>2016</v>
      </c>
    </row>
    <row r="2177" spans="1:19" ht="43.2" hidden="1" x14ac:dyDescent="0.55000000000000004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s="10">
        <f t="shared" si="132"/>
        <v>42543.788564814815</v>
      </c>
      <c r="L2177" t="b">
        <v>0</v>
      </c>
      <c r="M2177">
        <v>6</v>
      </c>
      <c r="N2177" t="b">
        <v>0</v>
      </c>
      <c r="O2177">
        <f t="shared" si="133"/>
        <v>1</v>
      </c>
      <c r="P2177" s="11">
        <f t="shared" si="135"/>
        <v>217.5</v>
      </c>
      <c r="Q2177" s="13" t="s">
        <v>8274</v>
      </c>
      <c r="R2177" s="11" t="s">
        <v>8275</v>
      </c>
      <c r="S2177" s="11">
        <f t="shared" si="134"/>
        <v>2016</v>
      </c>
    </row>
    <row r="2178" spans="1:19" ht="28.8" hidden="1" x14ac:dyDescent="0.55000000000000004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s="10">
        <f t="shared" ref="K2178:K2241" si="136">(((J2178/60)/60)/24)+DATE(1970,1,1)</f>
        <v>42021.139733796299</v>
      </c>
      <c r="L2178" t="b">
        <v>0</v>
      </c>
      <c r="M2178">
        <v>11</v>
      </c>
      <c r="N2178" t="b">
        <v>0</v>
      </c>
      <c r="O2178">
        <f t="shared" ref="O2178:O2241" si="137">ROUND(E2178/D2178*100,0)</f>
        <v>65</v>
      </c>
      <c r="P2178" s="11">
        <f t="shared" si="135"/>
        <v>118.36</v>
      </c>
      <c r="Q2178" s="13" t="s">
        <v>8282</v>
      </c>
      <c r="R2178" s="11" t="s">
        <v>8304</v>
      </c>
      <c r="S2178" s="11">
        <f t="shared" ref="S2178:S2241" si="138">YEAR(K2178)</f>
        <v>2015</v>
      </c>
    </row>
    <row r="2179" spans="1:19" ht="43.2" hidden="1" x14ac:dyDescent="0.55000000000000004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s="10">
        <f t="shared" si="136"/>
        <v>41827.906689814816</v>
      </c>
      <c r="L2179" t="b">
        <v>0</v>
      </c>
      <c r="M2179">
        <v>26</v>
      </c>
      <c r="N2179" t="b">
        <v>1</v>
      </c>
      <c r="O2179">
        <f t="shared" si="137"/>
        <v>100</v>
      </c>
      <c r="P2179" s="11">
        <f t="shared" ref="P2179:P2242" si="139">IFERROR(ROUND(E2179/M2179,2),0)</f>
        <v>50.04</v>
      </c>
      <c r="Q2179" s="13" t="s">
        <v>8282</v>
      </c>
      <c r="R2179" s="11" t="s">
        <v>8283</v>
      </c>
      <c r="S2179" s="11">
        <f t="shared" si="138"/>
        <v>2014</v>
      </c>
    </row>
    <row r="2180" spans="1:19" ht="43.2" hidden="1" x14ac:dyDescent="0.55000000000000004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s="10">
        <f t="shared" si="136"/>
        <v>42248.632199074069</v>
      </c>
      <c r="L2180" t="b">
        <v>0</v>
      </c>
      <c r="M2180">
        <v>17</v>
      </c>
      <c r="N2180" t="b">
        <v>0</v>
      </c>
      <c r="O2180">
        <f t="shared" si="137"/>
        <v>16</v>
      </c>
      <c r="P2180" s="11">
        <f t="shared" si="139"/>
        <v>76.47</v>
      </c>
      <c r="Q2180" s="13" t="s">
        <v>8267</v>
      </c>
      <c r="R2180" s="11" t="s">
        <v>8271</v>
      </c>
      <c r="S2180" s="11">
        <f t="shared" si="138"/>
        <v>2015</v>
      </c>
    </row>
    <row r="2181" spans="1:19" ht="43.2" hidden="1" x14ac:dyDescent="0.55000000000000004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s="10">
        <f t="shared" si="136"/>
        <v>41226.017361111109</v>
      </c>
      <c r="L2181" t="b">
        <v>1</v>
      </c>
      <c r="M2181">
        <v>25</v>
      </c>
      <c r="N2181" t="b">
        <v>1</v>
      </c>
      <c r="O2181">
        <f t="shared" si="137"/>
        <v>104</v>
      </c>
      <c r="P2181" s="11">
        <f t="shared" si="139"/>
        <v>52</v>
      </c>
      <c r="Q2181" s="13" t="s">
        <v>8274</v>
      </c>
      <c r="R2181" s="11" t="s">
        <v>8275</v>
      </c>
      <c r="S2181" s="11">
        <f t="shared" si="138"/>
        <v>2012</v>
      </c>
    </row>
    <row r="2182" spans="1:19" ht="43.2" hidden="1" x14ac:dyDescent="0.55000000000000004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s="10">
        <f t="shared" si="136"/>
        <v>41855.777905092589</v>
      </c>
      <c r="L2182" t="b">
        <v>0</v>
      </c>
      <c r="M2182">
        <v>26</v>
      </c>
      <c r="N2182" t="b">
        <v>0</v>
      </c>
      <c r="O2182">
        <f t="shared" si="137"/>
        <v>6</v>
      </c>
      <c r="P2182" s="11">
        <f t="shared" si="139"/>
        <v>49.88</v>
      </c>
      <c r="Q2182" s="13" t="s">
        <v>8267</v>
      </c>
      <c r="R2182" s="11" t="s">
        <v>8271</v>
      </c>
      <c r="S2182" s="11">
        <f t="shared" si="138"/>
        <v>2014</v>
      </c>
    </row>
    <row r="2183" spans="1:19" ht="43.2" hidden="1" x14ac:dyDescent="0.55000000000000004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s="10">
        <f t="shared" si="136"/>
        <v>42551.102314814809</v>
      </c>
      <c r="L2183" t="b">
        <v>0</v>
      </c>
      <c r="M2183">
        <v>20</v>
      </c>
      <c r="N2183" t="b">
        <v>0</v>
      </c>
      <c r="O2183">
        <f t="shared" si="137"/>
        <v>9</v>
      </c>
      <c r="P2183" s="11">
        <f t="shared" si="139"/>
        <v>64.8</v>
      </c>
      <c r="Q2183" s="13" t="s">
        <v>8274</v>
      </c>
      <c r="R2183" s="11" t="s">
        <v>8314</v>
      </c>
      <c r="S2183" s="11">
        <f t="shared" si="138"/>
        <v>2016</v>
      </c>
    </row>
    <row r="2184" spans="1:19" ht="43.2" hidden="1" x14ac:dyDescent="0.55000000000000004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s="10">
        <f t="shared" si="136"/>
        <v>42556.504490740743</v>
      </c>
      <c r="L2184" t="b">
        <v>0</v>
      </c>
      <c r="M2184">
        <v>30</v>
      </c>
      <c r="N2184" t="b">
        <v>1</v>
      </c>
      <c r="O2184">
        <f t="shared" si="137"/>
        <v>123</v>
      </c>
      <c r="P2184" s="11">
        <f t="shared" si="139"/>
        <v>43.2</v>
      </c>
      <c r="Q2184" s="13" t="s">
        <v>8274</v>
      </c>
      <c r="R2184" s="11" t="s">
        <v>8275</v>
      </c>
      <c r="S2184" s="11">
        <f t="shared" si="138"/>
        <v>2016</v>
      </c>
    </row>
    <row r="2185" spans="1:19" ht="43.2" hidden="1" x14ac:dyDescent="0.55000000000000004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s="10">
        <f t="shared" si="136"/>
        <v>42110.153043981481</v>
      </c>
      <c r="L2185" t="b">
        <v>0</v>
      </c>
      <c r="M2185">
        <v>28</v>
      </c>
      <c r="N2185" t="b">
        <v>0</v>
      </c>
      <c r="O2185">
        <f t="shared" si="137"/>
        <v>11</v>
      </c>
      <c r="P2185" s="11">
        <f t="shared" si="139"/>
        <v>46.18</v>
      </c>
      <c r="Q2185" s="13" t="s">
        <v>8267</v>
      </c>
      <c r="R2185" s="11" t="s">
        <v>8270</v>
      </c>
      <c r="S2185" s="11">
        <f t="shared" si="138"/>
        <v>2015</v>
      </c>
    </row>
    <row r="2186" spans="1:19" ht="43.2" hidden="1" x14ac:dyDescent="0.55000000000000004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s="10">
        <f t="shared" si="136"/>
        <v>42783.459398148145</v>
      </c>
      <c r="L2186" t="b">
        <v>0</v>
      </c>
      <c r="M2186">
        <v>25</v>
      </c>
      <c r="N2186" t="b">
        <v>1</v>
      </c>
      <c r="O2186">
        <f t="shared" si="137"/>
        <v>143</v>
      </c>
      <c r="P2186" s="11">
        <f t="shared" si="139"/>
        <v>51.6</v>
      </c>
      <c r="Q2186" s="13" t="s">
        <v>8274</v>
      </c>
      <c r="R2186" s="11" t="s">
        <v>8314</v>
      </c>
      <c r="S2186" s="11">
        <f t="shared" si="138"/>
        <v>2017</v>
      </c>
    </row>
    <row r="2187" spans="1:19" ht="28.8" hidden="1" x14ac:dyDescent="0.55000000000000004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s="10">
        <f t="shared" si="136"/>
        <v>41276.496840277774</v>
      </c>
      <c r="L2187" t="b">
        <v>0</v>
      </c>
      <c r="M2187">
        <v>45</v>
      </c>
      <c r="N2187" t="b">
        <v>0</v>
      </c>
      <c r="O2187">
        <f t="shared" si="137"/>
        <v>41</v>
      </c>
      <c r="P2187" s="11">
        <f t="shared" si="139"/>
        <v>28.58</v>
      </c>
      <c r="Q2187" s="13" t="s">
        <v>8282</v>
      </c>
      <c r="R2187" s="11" t="s">
        <v>8285</v>
      </c>
      <c r="S2187" s="11">
        <f t="shared" si="138"/>
        <v>2013</v>
      </c>
    </row>
    <row r="2188" spans="1:19" ht="28.8" hidden="1" x14ac:dyDescent="0.55000000000000004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s="10">
        <f t="shared" si="136"/>
        <v>41088.691493055558</v>
      </c>
      <c r="L2188" t="b">
        <v>0</v>
      </c>
      <c r="M2188">
        <v>41</v>
      </c>
      <c r="N2188" t="b">
        <v>1</v>
      </c>
      <c r="O2188">
        <f t="shared" si="137"/>
        <v>171</v>
      </c>
      <c r="P2188" s="11">
        <f t="shared" si="139"/>
        <v>31.34</v>
      </c>
      <c r="Q2188" s="13" t="s">
        <v>8282</v>
      </c>
      <c r="R2188" s="11" t="s">
        <v>8286</v>
      </c>
      <c r="S2188" s="11">
        <f t="shared" si="138"/>
        <v>2012</v>
      </c>
    </row>
    <row r="2189" spans="1:19" ht="43.2" hidden="1" x14ac:dyDescent="0.55000000000000004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s="10">
        <f t="shared" si="136"/>
        <v>42113.981446759266</v>
      </c>
      <c r="L2189" t="b">
        <v>0</v>
      </c>
      <c r="M2189">
        <v>7</v>
      </c>
      <c r="N2189" t="b">
        <v>1</v>
      </c>
      <c r="O2189">
        <f t="shared" si="137"/>
        <v>128</v>
      </c>
      <c r="P2189" s="11">
        <f t="shared" si="139"/>
        <v>183.29</v>
      </c>
      <c r="Q2189" s="13" t="s">
        <v>8267</v>
      </c>
      <c r="R2189" s="11" t="s">
        <v>8272</v>
      </c>
      <c r="S2189" s="11">
        <f t="shared" si="138"/>
        <v>2015</v>
      </c>
    </row>
    <row r="2190" spans="1:19" ht="43.2" hidden="1" x14ac:dyDescent="0.55000000000000004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s="10">
        <f t="shared" si="136"/>
        <v>41912.650729166664</v>
      </c>
      <c r="L2190" t="b">
        <v>0</v>
      </c>
      <c r="M2190">
        <v>34</v>
      </c>
      <c r="N2190" t="b">
        <v>1</v>
      </c>
      <c r="O2190">
        <f t="shared" si="137"/>
        <v>128</v>
      </c>
      <c r="P2190" s="11">
        <f t="shared" si="139"/>
        <v>37.65</v>
      </c>
      <c r="Q2190" s="13" t="s">
        <v>8274</v>
      </c>
      <c r="R2190" s="11" t="s">
        <v>8316</v>
      </c>
      <c r="S2190" s="11">
        <f t="shared" si="138"/>
        <v>2014</v>
      </c>
    </row>
    <row r="2191" spans="1:19" hidden="1" x14ac:dyDescent="0.55000000000000004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s="10">
        <f t="shared" si="136"/>
        <v>42521.654328703706</v>
      </c>
      <c r="L2191" t="b">
        <v>0</v>
      </c>
      <c r="M2191">
        <v>26</v>
      </c>
      <c r="N2191" t="b">
        <v>1</v>
      </c>
      <c r="O2191">
        <f t="shared" si="137"/>
        <v>128</v>
      </c>
      <c r="P2191" s="11">
        <f t="shared" si="139"/>
        <v>49.23</v>
      </c>
      <c r="Q2191" s="13" t="s">
        <v>8274</v>
      </c>
      <c r="R2191" s="11" t="s">
        <v>8275</v>
      </c>
      <c r="S2191" s="11">
        <f t="shared" si="138"/>
        <v>2016</v>
      </c>
    </row>
    <row r="2192" spans="1:19" ht="28.8" hidden="1" x14ac:dyDescent="0.55000000000000004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s="10">
        <f t="shared" si="136"/>
        <v>42450.88282407407</v>
      </c>
      <c r="L2192" t="b">
        <v>0</v>
      </c>
      <c r="M2192">
        <v>10</v>
      </c>
      <c r="N2192" t="b">
        <v>0</v>
      </c>
      <c r="O2192">
        <f t="shared" si="137"/>
        <v>36</v>
      </c>
      <c r="P2192" s="11">
        <f t="shared" si="139"/>
        <v>127.6</v>
      </c>
      <c r="Q2192" s="13" t="s">
        <v>8274</v>
      </c>
      <c r="R2192" s="11" t="s">
        <v>8316</v>
      </c>
      <c r="S2192" s="11">
        <f t="shared" si="138"/>
        <v>2016</v>
      </c>
    </row>
    <row r="2193" spans="1:19" ht="43.2" hidden="1" x14ac:dyDescent="0.55000000000000004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s="10">
        <f t="shared" si="136"/>
        <v>42443.802361111113</v>
      </c>
      <c r="L2193" t="b">
        <v>0</v>
      </c>
      <c r="M2193">
        <v>27</v>
      </c>
      <c r="N2193" t="b">
        <v>1</v>
      </c>
      <c r="O2193">
        <f t="shared" si="137"/>
        <v>128</v>
      </c>
      <c r="P2193" s="11">
        <f t="shared" si="139"/>
        <v>47.22</v>
      </c>
      <c r="Q2193" s="13" t="s">
        <v>8274</v>
      </c>
      <c r="R2193" s="11" t="s">
        <v>8275</v>
      </c>
      <c r="S2193" s="11">
        <f t="shared" si="138"/>
        <v>2016</v>
      </c>
    </row>
    <row r="2194" spans="1:19" ht="43.2" hidden="1" x14ac:dyDescent="0.55000000000000004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s="10">
        <f t="shared" si="136"/>
        <v>40679.743067129632</v>
      </c>
      <c r="L2194" t="b">
        <v>0</v>
      </c>
      <c r="M2194">
        <v>28</v>
      </c>
      <c r="N2194" t="b">
        <v>1</v>
      </c>
      <c r="O2194">
        <f t="shared" si="137"/>
        <v>127</v>
      </c>
      <c r="P2194" s="11">
        <f t="shared" si="139"/>
        <v>45.46</v>
      </c>
      <c r="Q2194" s="13" t="s">
        <v>8282</v>
      </c>
      <c r="R2194" s="11" t="s">
        <v>8283</v>
      </c>
      <c r="S2194" s="11">
        <f t="shared" si="138"/>
        <v>2011</v>
      </c>
    </row>
    <row r="2195" spans="1:19" ht="43.2" hidden="1" x14ac:dyDescent="0.55000000000000004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s="10">
        <f t="shared" si="136"/>
        <v>41767.650347222225</v>
      </c>
      <c r="L2195" t="b">
        <v>1</v>
      </c>
      <c r="M2195">
        <v>94</v>
      </c>
      <c r="N2195" t="b">
        <v>1</v>
      </c>
      <c r="O2195">
        <f t="shared" si="137"/>
        <v>212</v>
      </c>
      <c r="P2195" s="11">
        <f t="shared" si="139"/>
        <v>13.54</v>
      </c>
      <c r="Q2195" s="13" t="s">
        <v>8293</v>
      </c>
      <c r="R2195" s="11" t="s">
        <v>8309</v>
      </c>
      <c r="S2195" s="11">
        <f t="shared" si="138"/>
        <v>2014</v>
      </c>
    </row>
    <row r="2196" spans="1:19" ht="43.2" hidden="1" x14ac:dyDescent="0.55000000000000004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s="10">
        <f t="shared" si="136"/>
        <v>42228.044664351852</v>
      </c>
      <c r="L2196" t="b">
        <v>0</v>
      </c>
      <c r="M2196">
        <v>25</v>
      </c>
      <c r="N2196" t="b">
        <v>1</v>
      </c>
      <c r="O2196">
        <f t="shared" si="137"/>
        <v>127</v>
      </c>
      <c r="P2196" s="11">
        <f t="shared" si="139"/>
        <v>50.88</v>
      </c>
      <c r="Q2196" s="13" t="s">
        <v>8274</v>
      </c>
      <c r="R2196" s="11" t="s">
        <v>8314</v>
      </c>
      <c r="S2196" s="11">
        <f t="shared" si="138"/>
        <v>2015</v>
      </c>
    </row>
    <row r="2197" spans="1:19" ht="28.8" hidden="1" x14ac:dyDescent="0.55000000000000004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s="10">
        <f t="shared" si="136"/>
        <v>41402.558819444443</v>
      </c>
      <c r="L2197" t="b">
        <v>0</v>
      </c>
      <c r="M2197">
        <v>26</v>
      </c>
      <c r="N2197" t="b">
        <v>1</v>
      </c>
      <c r="O2197">
        <f t="shared" si="137"/>
        <v>127</v>
      </c>
      <c r="P2197" s="11">
        <f t="shared" si="139"/>
        <v>48.85</v>
      </c>
      <c r="Q2197" s="13" t="s">
        <v>8282</v>
      </c>
      <c r="R2197" s="11" t="s">
        <v>8286</v>
      </c>
      <c r="S2197" s="11">
        <f t="shared" si="138"/>
        <v>2013</v>
      </c>
    </row>
    <row r="2198" spans="1:19" ht="28.8" hidden="1" x14ac:dyDescent="0.55000000000000004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s="10">
        <f t="shared" si="136"/>
        <v>41145.719305555554</v>
      </c>
      <c r="L2198" t="b">
        <v>0</v>
      </c>
      <c r="M2198">
        <v>48</v>
      </c>
      <c r="N2198" t="b">
        <v>1</v>
      </c>
      <c r="O2198">
        <f t="shared" si="137"/>
        <v>180</v>
      </c>
      <c r="P2198" s="11">
        <f t="shared" si="139"/>
        <v>26.27</v>
      </c>
      <c r="Q2198" s="13" t="s">
        <v>8282</v>
      </c>
      <c r="R2198" s="11" t="s">
        <v>8286</v>
      </c>
      <c r="S2198" s="11">
        <f t="shared" si="138"/>
        <v>2012</v>
      </c>
    </row>
    <row r="2199" spans="1:19" ht="43.2" hidden="1" x14ac:dyDescent="0.55000000000000004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s="10">
        <f t="shared" si="136"/>
        <v>42222.730034722219</v>
      </c>
      <c r="L2199" t="b">
        <v>0</v>
      </c>
      <c r="M2199">
        <v>32</v>
      </c>
      <c r="N2199" t="b">
        <v>1</v>
      </c>
      <c r="O2199">
        <f t="shared" si="137"/>
        <v>105</v>
      </c>
      <c r="P2199" s="11">
        <f t="shared" si="139"/>
        <v>39.380000000000003</v>
      </c>
      <c r="Q2199" s="13" t="s">
        <v>8274</v>
      </c>
      <c r="R2199" s="11" t="s">
        <v>8275</v>
      </c>
      <c r="S2199" s="11">
        <f t="shared" si="138"/>
        <v>2015</v>
      </c>
    </row>
    <row r="2200" spans="1:19" ht="28.8" hidden="1" x14ac:dyDescent="0.55000000000000004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s="10">
        <f t="shared" si="136"/>
        <v>41891.96503472222</v>
      </c>
      <c r="L2200" t="b">
        <v>0</v>
      </c>
      <c r="M2200">
        <v>17</v>
      </c>
      <c r="N2200" t="b">
        <v>1</v>
      </c>
      <c r="O2200">
        <f t="shared" si="137"/>
        <v>126</v>
      </c>
      <c r="P2200" s="11">
        <f t="shared" si="139"/>
        <v>74.12</v>
      </c>
      <c r="Q2200" s="13" t="s">
        <v>8274</v>
      </c>
      <c r="R2200" s="11" t="s">
        <v>8275</v>
      </c>
      <c r="S2200" s="11">
        <f t="shared" si="138"/>
        <v>2014</v>
      </c>
    </row>
    <row r="2201" spans="1:19" ht="43.2" hidden="1" x14ac:dyDescent="0.55000000000000004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s="10">
        <f t="shared" si="136"/>
        <v>42608.36583333333</v>
      </c>
      <c r="L2201" t="b">
        <v>0</v>
      </c>
      <c r="M2201">
        <v>49</v>
      </c>
      <c r="N2201" t="b">
        <v>1</v>
      </c>
      <c r="O2201">
        <f t="shared" si="137"/>
        <v>126</v>
      </c>
      <c r="P2201" s="11">
        <f t="shared" si="139"/>
        <v>25.69</v>
      </c>
      <c r="Q2201" s="13" t="s">
        <v>8274</v>
      </c>
      <c r="R2201" s="11" t="s">
        <v>8275</v>
      </c>
      <c r="S2201" s="11">
        <f t="shared" si="138"/>
        <v>2016</v>
      </c>
    </row>
    <row r="2202" spans="1:19" ht="43.2" hidden="1" x14ac:dyDescent="0.55000000000000004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s="10">
        <f t="shared" si="136"/>
        <v>42375.114988425921</v>
      </c>
      <c r="L2202" t="b">
        <v>0</v>
      </c>
      <c r="M2202">
        <v>9</v>
      </c>
      <c r="N2202" t="b">
        <v>1</v>
      </c>
      <c r="O2202">
        <f t="shared" si="137"/>
        <v>105</v>
      </c>
      <c r="P2202" s="11">
        <f t="shared" si="139"/>
        <v>139.56</v>
      </c>
      <c r="Q2202" s="13" t="s">
        <v>8274</v>
      </c>
      <c r="R2202" s="11" t="s">
        <v>8275</v>
      </c>
      <c r="S2202" s="11">
        <f t="shared" si="138"/>
        <v>2016</v>
      </c>
    </row>
    <row r="2203" spans="1:19" ht="28.8" hidden="1" x14ac:dyDescent="0.55000000000000004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s="10">
        <f t="shared" si="136"/>
        <v>40970.750034722223</v>
      </c>
      <c r="L2203" t="b">
        <v>0</v>
      </c>
      <c r="M2203">
        <v>19</v>
      </c>
      <c r="N2203" t="b">
        <v>1</v>
      </c>
      <c r="O2203">
        <f t="shared" si="137"/>
        <v>114</v>
      </c>
      <c r="P2203" s="11">
        <f t="shared" si="139"/>
        <v>65.84</v>
      </c>
      <c r="Q2203" s="13" t="s">
        <v>8282</v>
      </c>
      <c r="R2203" s="11" t="s">
        <v>8286</v>
      </c>
      <c r="S2203" s="11">
        <f t="shared" si="138"/>
        <v>2012</v>
      </c>
    </row>
    <row r="2204" spans="1:19" ht="43.2" hidden="1" x14ac:dyDescent="0.55000000000000004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s="10">
        <f t="shared" si="136"/>
        <v>40750.710104166668</v>
      </c>
      <c r="L2204" t="b">
        <v>0</v>
      </c>
      <c r="M2204">
        <v>11</v>
      </c>
      <c r="N2204" t="b">
        <v>0</v>
      </c>
      <c r="O2204">
        <f t="shared" si="137"/>
        <v>2</v>
      </c>
      <c r="P2204" s="11">
        <f t="shared" si="139"/>
        <v>113.64</v>
      </c>
      <c r="Q2204" s="13" t="s">
        <v>8267</v>
      </c>
      <c r="R2204" s="11" t="s">
        <v>8273</v>
      </c>
      <c r="S2204" s="11">
        <f t="shared" si="138"/>
        <v>2011</v>
      </c>
    </row>
    <row r="2205" spans="1:19" ht="43.2" hidden="1" x14ac:dyDescent="0.55000000000000004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s="10">
        <f t="shared" si="136"/>
        <v>42277.583472222221</v>
      </c>
      <c r="L2205" t="b">
        <v>1</v>
      </c>
      <c r="M2205">
        <v>21</v>
      </c>
      <c r="N2205" t="b">
        <v>1</v>
      </c>
      <c r="O2205">
        <f t="shared" si="137"/>
        <v>104</v>
      </c>
      <c r="P2205" s="11">
        <f t="shared" si="139"/>
        <v>59.52</v>
      </c>
      <c r="Q2205" s="13" t="s">
        <v>8274</v>
      </c>
      <c r="R2205" s="11" t="s">
        <v>8275</v>
      </c>
      <c r="S2205" s="11">
        <f t="shared" si="138"/>
        <v>2015</v>
      </c>
    </row>
    <row r="2206" spans="1:19" ht="28.8" hidden="1" x14ac:dyDescent="0.55000000000000004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s="10">
        <f t="shared" si="136"/>
        <v>41788.58997685185</v>
      </c>
      <c r="L2206" t="b">
        <v>0</v>
      </c>
      <c r="M2206">
        <v>20</v>
      </c>
      <c r="N2206" t="b">
        <v>1</v>
      </c>
      <c r="O2206">
        <f t="shared" si="137"/>
        <v>100</v>
      </c>
      <c r="P2206" s="11">
        <f t="shared" si="139"/>
        <v>62.5</v>
      </c>
      <c r="Q2206" s="13" t="s">
        <v>8274</v>
      </c>
      <c r="R2206" s="11" t="s">
        <v>8275</v>
      </c>
      <c r="S2206" s="11">
        <f t="shared" si="138"/>
        <v>2014</v>
      </c>
    </row>
    <row r="2207" spans="1:19" ht="43.2" hidden="1" x14ac:dyDescent="0.55000000000000004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s="10">
        <f t="shared" si="136"/>
        <v>42360.887835648144</v>
      </c>
      <c r="L2207" t="b">
        <v>0</v>
      </c>
      <c r="M2207">
        <v>24</v>
      </c>
      <c r="N2207" t="b">
        <v>1</v>
      </c>
      <c r="O2207">
        <f t="shared" si="137"/>
        <v>156</v>
      </c>
      <c r="P2207" s="11">
        <f t="shared" si="139"/>
        <v>51.92</v>
      </c>
      <c r="Q2207" s="13" t="s">
        <v>8274</v>
      </c>
      <c r="R2207" s="11" t="s">
        <v>8275</v>
      </c>
      <c r="S2207" s="11">
        <f t="shared" si="138"/>
        <v>2015</v>
      </c>
    </row>
    <row r="2208" spans="1:19" ht="43.2" hidden="1" x14ac:dyDescent="0.55000000000000004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s="10">
        <f t="shared" si="136"/>
        <v>42507.29932870371</v>
      </c>
      <c r="L2208" t="b">
        <v>0</v>
      </c>
      <c r="M2208">
        <v>25</v>
      </c>
      <c r="N2208" t="b">
        <v>0</v>
      </c>
      <c r="O2208">
        <f t="shared" si="137"/>
        <v>12</v>
      </c>
      <c r="P2208" s="11">
        <f t="shared" si="139"/>
        <v>49.8</v>
      </c>
      <c r="Q2208" s="13" t="s">
        <v>8276</v>
      </c>
      <c r="R2208" s="11" t="s">
        <v>8277</v>
      </c>
      <c r="S2208" s="11">
        <f t="shared" si="138"/>
        <v>2016</v>
      </c>
    </row>
    <row r="2209" spans="1:19" ht="43.2" hidden="1" x14ac:dyDescent="0.55000000000000004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s="10">
        <f t="shared" si="136"/>
        <v>42026.920428240745</v>
      </c>
      <c r="L2209" t="b">
        <v>0</v>
      </c>
      <c r="M2209">
        <v>46</v>
      </c>
      <c r="N2209" t="b">
        <v>1</v>
      </c>
      <c r="O2209">
        <f t="shared" si="137"/>
        <v>104</v>
      </c>
      <c r="P2209" s="11">
        <f t="shared" si="139"/>
        <v>27.07</v>
      </c>
      <c r="Q2209" s="13" t="s">
        <v>8274</v>
      </c>
      <c r="R2209" s="11" t="s">
        <v>8275</v>
      </c>
      <c r="S2209" s="11">
        <f t="shared" si="138"/>
        <v>2015</v>
      </c>
    </row>
    <row r="2210" spans="1:19" ht="43.2" x14ac:dyDescent="0.55000000000000004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s="10">
        <f t="shared" si="136"/>
        <v>42682.67768518519</v>
      </c>
      <c r="L2210" t="b">
        <v>0</v>
      </c>
      <c r="M2210">
        <v>14</v>
      </c>
      <c r="N2210" t="b">
        <v>0</v>
      </c>
      <c r="O2210">
        <f t="shared" si="137"/>
        <v>5</v>
      </c>
      <c r="P2210" s="11">
        <f t="shared" si="139"/>
        <v>88.64</v>
      </c>
      <c r="Q2210" s="13" t="s">
        <v>8274</v>
      </c>
      <c r="R2210" s="11" t="s">
        <v>8316</v>
      </c>
      <c r="S2210" s="11">
        <f t="shared" si="138"/>
        <v>2016</v>
      </c>
    </row>
    <row r="2211" spans="1:19" ht="43.2" hidden="1" x14ac:dyDescent="0.55000000000000004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s="10">
        <f t="shared" si="136"/>
        <v>42175.816365740742</v>
      </c>
      <c r="L2211" t="b">
        <v>0</v>
      </c>
      <c r="M2211">
        <v>22</v>
      </c>
      <c r="N2211" t="b">
        <v>1</v>
      </c>
      <c r="O2211">
        <f t="shared" si="137"/>
        <v>145</v>
      </c>
      <c r="P2211" s="11">
        <f t="shared" si="139"/>
        <v>56.14</v>
      </c>
      <c r="Q2211" s="13" t="s">
        <v>8267</v>
      </c>
      <c r="R2211" s="11" t="s">
        <v>8268</v>
      </c>
      <c r="S2211" s="11">
        <f t="shared" si="138"/>
        <v>2015</v>
      </c>
    </row>
    <row r="2212" spans="1:19" ht="43.2" hidden="1" x14ac:dyDescent="0.55000000000000004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s="10">
        <f t="shared" si="136"/>
        <v>41925.906689814816</v>
      </c>
      <c r="L2212" t="b">
        <v>0</v>
      </c>
      <c r="M2212">
        <v>29</v>
      </c>
      <c r="N2212" t="b">
        <v>1</v>
      </c>
      <c r="O2212">
        <f t="shared" si="137"/>
        <v>102</v>
      </c>
      <c r="P2212" s="11">
        <f t="shared" si="139"/>
        <v>42.24</v>
      </c>
      <c r="Q2212" s="13" t="s">
        <v>8282</v>
      </c>
      <c r="R2212" s="11" t="s">
        <v>8286</v>
      </c>
      <c r="S2212" s="11">
        <f t="shared" si="138"/>
        <v>2014</v>
      </c>
    </row>
    <row r="2213" spans="1:19" ht="43.2" hidden="1" x14ac:dyDescent="0.55000000000000004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s="10">
        <f t="shared" si="136"/>
        <v>42003.948425925926</v>
      </c>
      <c r="L2213" t="b">
        <v>0</v>
      </c>
      <c r="M2213">
        <v>18</v>
      </c>
      <c r="N2213" t="b">
        <v>1</v>
      </c>
      <c r="O2213">
        <f t="shared" si="137"/>
        <v>175</v>
      </c>
      <c r="P2213" s="11">
        <f t="shared" si="139"/>
        <v>68.06</v>
      </c>
      <c r="Q2213" s="13" t="s">
        <v>8274</v>
      </c>
      <c r="R2213" s="11" t="s">
        <v>8275</v>
      </c>
      <c r="S2213" s="11">
        <f t="shared" si="138"/>
        <v>2014</v>
      </c>
    </row>
    <row r="2214" spans="1:19" ht="28.8" hidden="1" x14ac:dyDescent="0.55000000000000004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s="10">
        <f t="shared" si="136"/>
        <v>42508.179965277777</v>
      </c>
      <c r="L2214" t="b">
        <v>0</v>
      </c>
      <c r="M2214">
        <v>7</v>
      </c>
      <c r="N2214" t="b">
        <v>0</v>
      </c>
      <c r="O2214">
        <f t="shared" si="137"/>
        <v>4</v>
      </c>
      <c r="P2214" s="11">
        <f t="shared" si="139"/>
        <v>175</v>
      </c>
      <c r="Q2214" s="13" t="s">
        <v>8274</v>
      </c>
      <c r="R2214" s="11" t="s">
        <v>8275</v>
      </c>
      <c r="S2214" s="11">
        <f t="shared" si="138"/>
        <v>2016</v>
      </c>
    </row>
    <row r="2215" spans="1:19" ht="43.2" hidden="1" x14ac:dyDescent="0.55000000000000004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s="10">
        <f t="shared" si="136"/>
        <v>42252.277615740735</v>
      </c>
      <c r="L2215" t="b">
        <v>0</v>
      </c>
      <c r="M2215">
        <v>4</v>
      </c>
      <c r="N2215" t="b">
        <v>0</v>
      </c>
      <c r="O2215">
        <f t="shared" si="137"/>
        <v>0</v>
      </c>
      <c r="P2215" s="11">
        <f t="shared" si="139"/>
        <v>306</v>
      </c>
      <c r="Q2215" s="13" t="s">
        <v>8293</v>
      </c>
      <c r="R2215" s="11" t="s">
        <v>8294</v>
      </c>
      <c r="S2215" s="11">
        <f t="shared" si="138"/>
        <v>2015</v>
      </c>
    </row>
    <row r="2216" spans="1:19" ht="43.2" hidden="1" x14ac:dyDescent="0.55000000000000004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s="10">
        <f t="shared" si="136"/>
        <v>40644.159259259257</v>
      </c>
      <c r="L2216" t="b">
        <v>1</v>
      </c>
      <c r="M2216">
        <v>21</v>
      </c>
      <c r="N2216" t="b">
        <v>1</v>
      </c>
      <c r="O2216">
        <f t="shared" si="137"/>
        <v>163</v>
      </c>
      <c r="P2216" s="11">
        <f t="shared" si="139"/>
        <v>58.1</v>
      </c>
      <c r="Q2216" s="13" t="s">
        <v>8274</v>
      </c>
      <c r="R2216" s="11" t="s">
        <v>8275</v>
      </c>
      <c r="S2216" s="11">
        <f t="shared" si="138"/>
        <v>2011</v>
      </c>
    </row>
    <row r="2217" spans="1:19" ht="43.2" hidden="1" x14ac:dyDescent="0.55000000000000004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s="10">
        <f t="shared" si="136"/>
        <v>42036.24428240741</v>
      </c>
      <c r="L2217" t="b">
        <v>0</v>
      </c>
      <c r="M2217">
        <v>20</v>
      </c>
      <c r="N2217" t="b">
        <v>1</v>
      </c>
      <c r="O2217">
        <f t="shared" si="137"/>
        <v>122</v>
      </c>
      <c r="P2217" s="11">
        <f t="shared" si="139"/>
        <v>60.9</v>
      </c>
      <c r="Q2217" s="13" t="s">
        <v>8274</v>
      </c>
      <c r="R2217" s="11" t="s">
        <v>8275</v>
      </c>
      <c r="S2217" s="11">
        <f t="shared" si="138"/>
        <v>2015</v>
      </c>
    </row>
    <row r="2218" spans="1:19" ht="43.2" hidden="1" x14ac:dyDescent="0.55000000000000004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s="10">
        <f t="shared" si="136"/>
        <v>41923.354351851849</v>
      </c>
      <c r="L2218" t="b">
        <v>0</v>
      </c>
      <c r="M2218">
        <v>28</v>
      </c>
      <c r="N2218" t="b">
        <v>1</v>
      </c>
      <c r="O2218">
        <f t="shared" si="137"/>
        <v>180</v>
      </c>
      <c r="P2218" s="11">
        <f t="shared" si="139"/>
        <v>43.5</v>
      </c>
      <c r="Q2218" s="13" t="s">
        <v>8274</v>
      </c>
      <c r="R2218" s="11" t="s">
        <v>8275</v>
      </c>
      <c r="S2218" s="11">
        <f t="shared" si="138"/>
        <v>2014</v>
      </c>
    </row>
    <row r="2219" spans="1:19" ht="43.2" hidden="1" x14ac:dyDescent="0.55000000000000004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s="10">
        <f t="shared" si="136"/>
        <v>42328.779224537036</v>
      </c>
      <c r="L2219" t="b">
        <v>0</v>
      </c>
      <c r="M2219">
        <v>17</v>
      </c>
      <c r="N2219" t="b">
        <v>0</v>
      </c>
      <c r="O2219">
        <f t="shared" si="137"/>
        <v>5</v>
      </c>
      <c r="P2219" s="11">
        <f t="shared" si="139"/>
        <v>71.59</v>
      </c>
      <c r="Q2219" s="13" t="s">
        <v>8290</v>
      </c>
      <c r="R2219" s="11" t="s">
        <v>8292</v>
      </c>
      <c r="S2219" s="11">
        <f t="shared" si="138"/>
        <v>2015</v>
      </c>
    </row>
    <row r="2220" spans="1:19" ht="43.2" hidden="1" x14ac:dyDescent="0.55000000000000004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s="10">
        <f t="shared" si="136"/>
        <v>42338.675381944442</v>
      </c>
      <c r="L2220" t="b">
        <v>0</v>
      </c>
      <c r="M2220">
        <v>6</v>
      </c>
      <c r="N2220" t="b">
        <v>0</v>
      </c>
      <c r="O2220">
        <f t="shared" si="137"/>
        <v>2</v>
      </c>
      <c r="P2220" s="11">
        <f t="shared" si="139"/>
        <v>202.83</v>
      </c>
      <c r="Q2220" s="13" t="s">
        <v>8293</v>
      </c>
      <c r="R2220" s="11" t="s">
        <v>8294</v>
      </c>
      <c r="S2220" s="11">
        <f t="shared" si="138"/>
        <v>2015</v>
      </c>
    </row>
    <row r="2221" spans="1:19" ht="43.2" hidden="1" x14ac:dyDescent="0.55000000000000004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s="10">
        <f t="shared" si="136"/>
        <v>42011.202581018515</v>
      </c>
      <c r="L2221" t="b">
        <v>0</v>
      </c>
      <c r="M2221">
        <v>27</v>
      </c>
      <c r="N2221" t="b">
        <v>1</v>
      </c>
      <c r="O2221">
        <f t="shared" si="137"/>
        <v>124</v>
      </c>
      <c r="P2221" s="11">
        <f t="shared" si="139"/>
        <v>45.04</v>
      </c>
      <c r="Q2221" s="13" t="s">
        <v>8274</v>
      </c>
      <c r="R2221" s="11" t="s">
        <v>8275</v>
      </c>
      <c r="S2221" s="11">
        <f t="shared" si="138"/>
        <v>2015</v>
      </c>
    </row>
    <row r="2222" spans="1:19" ht="28.8" hidden="1" x14ac:dyDescent="0.55000000000000004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s="10">
        <f t="shared" si="136"/>
        <v>41607.83085648148</v>
      </c>
      <c r="L2222" t="b">
        <v>0</v>
      </c>
      <c r="M2222">
        <v>23</v>
      </c>
      <c r="N2222" t="b">
        <v>1</v>
      </c>
      <c r="O2222">
        <f t="shared" si="137"/>
        <v>101</v>
      </c>
      <c r="P2222" s="11">
        <f t="shared" si="139"/>
        <v>52.83</v>
      </c>
      <c r="Q2222" s="13" t="s">
        <v>8282</v>
      </c>
      <c r="R2222" s="11" t="s">
        <v>8283</v>
      </c>
      <c r="S2222" s="11">
        <f t="shared" si="138"/>
        <v>2013</v>
      </c>
    </row>
    <row r="2223" spans="1:19" ht="43.2" hidden="1" x14ac:dyDescent="0.55000000000000004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s="10">
        <f t="shared" si="136"/>
        <v>41648.396192129629</v>
      </c>
      <c r="L2223" t="b">
        <v>0</v>
      </c>
      <c r="M2223">
        <v>25</v>
      </c>
      <c r="N2223" t="b">
        <v>1</v>
      </c>
      <c r="O2223">
        <f t="shared" si="137"/>
        <v>120</v>
      </c>
      <c r="P2223" s="11">
        <f t="shared" si="139"/>
        <v>48.09</v>
      </c>
      <c r="Q2223" s="13" t="s">
        <v>8267</v>
      </c>
      <c r="R2223" s="11" t="s">
        <v>8272</v>
      </c>
      <c r="S2223" s="11">
        <f t="shared" si="138"/>
        <v>2014</v>
      </c>
    </row>
    <row r="2224" spans="1:19" ht="43.2" hidden="1" x14ac:dyDescent="0.55000000000000004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s="10">
        <f t="shared" si="136"/>
        <v>40088.105393518519</v>
      </c>
      <c r="L2224" t="b">
        <v>0</v>
      </c>
      <c r="M2224">
        <v>11</v>
      </c>
      <c r="N2224" t="b">
        <v>0</v>
      </c>
      <c r="O2224">
        <f t="shared" si="137"/>
        <v>24</v>
      </c>
      <c r="P2224" s="11">
        <f t="shared" si="139"/>
        <v>109.18</v>
      </c>
      <c r="Q2224" s="13" t="s">
        <v>8282</v>
      </c>
      <c r="R2224" s="11" t="s">
        <v>8285</v>
      </c>
      <c r="S2224" s="11">
        <f t="shared" si="138"/>
        <v>2009</v>
      </c>
    </row>
    <row r="2225" spans="1:19" ht="28.8" hidden="1" x14ac:dyDescent="0.55000000000000004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s="10">
        <f t="shared" si="136"/>
        <v>42291.581377314811</v>
      </c>
      <c r="L2225" t="b">
        <v>0</v>
      </c>
      <c r="M2225">
        <v>24</v>
      </c>
      <c r="N2225" t="b">
        <v>1</v>
      </c>
      <c r="O2225">
        <f t="shared" si="137"/>
        <v>100</v>
      </c>
      <c r="P2225" s="11">
        <f t="shared" si="139"/>
        <v>50</v>
      </c>
      <c r="Q2225" s="13" t="s">
        <v>8282</v>
      </c>
      <c r="R2225" s="11" t="s">
        <v>8284</v>
      </c>
      <c r="S2225" s="11">
        <f t="shared" si="138"/>
        <v>2015</v>
      </c>
    </row>
    <row r="2226" spans="1:19" ht="57.6" hidden="1" x14ac:dyDescent="0.55000000000000004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s="10">
        <f t="shared" si="136"/>
        <v>42423.050613425927</v>
      </c>
      <c r="L2226" t="b">
        <v>0</v>
      </c>
      <c r="M2226">
        <v>23</v>
      </c>
      <c r="N2226" t="b">
        <v>1</v>
      </c>
      <c r="O2226">
        <f t="shared" si="137"/>
        <v>141</v>
      </c>
      <c r="P2226" s="11">
        <f t="shared" si="139"/>
        <v>52.17</v>
      </c>
      <c r="Q2226" s="13" t="s">
        <v>8274</v>
      </c>
      <c r="R2226" s="11" t="s">
        <v>8275</v>
      </c>
      <c r="S2226" s="11">
        <f t="shared" si="138"/>
        <v>2016</v>
      </c>
    </row>
    <row r="2227" spans="1:19" ht="43.2" hidden="1" x14ac:dyDescent="0.55000000000000004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s="10">
        <f t="shared" si="136"/>
        <v>40688.024618055555</v>
      </c>
      <c r="L2227" t="b">
        <v>0</v>
      </c>
      <c r="M2227">
        <v>28</v>
      </c>
      <c r="N2227" t="b">
        <v>1</v>
      </c>
      <c r="O2227">
        <f t="shared" si="137"/>
        <v>100</v>
      </c>
      <c r="P2227" s="11">
        <f t="shared" si="139"/>
        <v>42.86</v>
      </c>
      <c r="Q2227" s="13" t="s">
        <v>8282</v>
      </c>
      <c r="R2227" s="11" t="s">
        <v>8303</v>
      </c>
      <c r="S2227" s="11">
        <f t="shared" si="138"/>
        <v>2011</v>
      </c>
    </row>
    <row r="2228" spans="1:19" ht="43.2" hidden="1" x14ac:dyDescent="0.55000000000000004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s="10">
        <f t="shared" si="136"/>
        <v>42058.941736111112</v>
      </c>
      <c r="L2228" t="b">
        <v>0</v>
      </c>
      <c r="M2228">
        <v>42</v>
      </c>
      <c r="N2228" t="b">
        <v>1</v>
      </c>
      <c r="O2228">
        <f t="shared" si="137"/>
        <v>133</v>
      </c>
      <c r="P2228" s="11">
        <f t="shared" si="139"/>
        <v>28.57</v>
      </c>
      <c r="Q2228" s="13" t="s">
        <v>8282</v>
      </c>
      <c r="R2228" s="11" t="s">
        <v>8286</v>
      </c>
      <c r="S2228" s="11">
        <f t="shared" si="138"/>
        <v>2015</v>
      </c>
    </row>
    <row r="2229" spans="1:19" ht="28.8" hidden="1" x14ac:dyDescent="0.55000000000000004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s="10">
        <f t="shared" si="136"/>
        <v>42026.924976851849</v>
      </c>
      <c r="L2229" t="b">
        <v>0</v>
      </c>
      <c r="M2229">
        <v>18</v>
      </c>
      <c r="N2229" t="b">
        <v>1</v>
      </c>
      <c r="O2229">
        <f t="shared" si="137"/>
        <v>120</v>
      </c>
      <c r="P2229" s="11">
        <f t="shared" si="139"/>
        <v>66.67</v>
      </c>
      <c r="Q2229" s="13" t="s">
        <v>8274</v>
      </c>
      <c r="R2229" s="11" t="s">
        <v>8275</v>
      </c>
      <c r="S2229" s="11">
        <f t="shared" si="138"/>
        <v>2015</v>
      </c>
    </row>
    <row r="2230" spans="1:19" ht="43.2" hidden="1" x14ac:dyDescent="0.55000000000000004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s="10">
        <f t="shared" si="136"/>
        <v>42452.916481481487</v>
      </c>
      <c r="L2230" t="b">
        <v>0</v>
      </c>
      <c r="M2230">
        <v>23</v>
      </c>
      <c r="N2230" t="b">
        <v>1</v>
      </c>
      <c r="O2230">
        <f t="shared" si="137"/>
        <v>171</v>
      </c>
      <c r="P2230" s="11">
        <f t="shared" si="139"/>
        <v>52.17</v>
      </c>
      <c r="Q2230" s="13" t="s">
        <v>8274</v>
      </c>
      <c r="R2230" s="11" t="s">
        <v>8275</v>
      </c>
      <c r="S2230" s="11">
        <f t="shared" si="138"/>
        <v>2016</v>
      </c>
    </row>
    <row r="2231" spans="1:19" hidden="1" x14ac:dyDescent="0.55000000000000004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s="10">
        <f t="shared" si="136"/>
        <v>41822.90488425926</v>
      </c>
      <c r="L2231" t="b">
        <v>0</v>
      </c>
      <c r="M2231">
        <v>38</v>
      </c>
      <c r="N2231" t="b">
        <v>1</v>
      </c>
      <c r="O2231">
        <f t="shared" si="137"/>
        <v>100</v>
      </c>
      <c r="P2231" s="11">
        <f t="shared" si="139"/>
        <v>31.58</v>
      </c>
      <c r="Q2231" s="13" t="s">
        <v>8274</v>
      </c>
      <c r="R2231" s="11" t="s">
        <v>8275</v>
      </c>
      <c r="S2231" s="11">
        <f t="shared" si="138"/>
        <v>2014</v>
      </c>
    </row>
    <row r="2232" spans="1:19" ht="43.2" hidden="1" x14ac:dyDescent="0.55000000000000004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s="10">
        <f t="shared" si="136"/>
        <v>41808.198518518519</v>
      </c>
      <c r="L2232" t="b">
        <v>0</v>
      </c>
      <c r="M2232">
        <v>38</v>
      </c>
      <c r="N2232" t="b">
        <v>1</v>
      </c>
      <c r="O2232">
        <f t="shared" si="137"/>
        <v>120</v>
      </c>
      <c r="P2232" s="11">
        <f t="shared" si="139"/>
        <v>31.5</v>
      </c>
      <c r="Q2232" s="13" t="s">
        <v>8274</v>
      </c>
      <c r="R2232" s="11" t="s">
        <v>8275</v>
      </c>
      <c r="S2232" s="11">
        <f t="shared" si="138"/>
        <v>2014</v>
      </c>
    </row>
    <row r="2233" spans="1:19" ht="43.2" hidden="1" x14ac:dyDescent="0.55000000000000004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s="10">
        <f t="shared" si="136"/>
        <v>42032.716145833328</v>
      </c>
      <c r="L2233" t="b">
        <v>0</v>
      </c>
      <c r="M2233">
        <v>46</v>
      </c>
      <c r="N2233" t="b">
        <v>1</v>
      </c>
      <c r="O2233">
        <f t="shared" si="137"/>
        <v>239</v>
      </c>
      <c r="P2233" s="11">
        <f t="shared" si="139"/>
        <v>26.02</v>
      </c>
      <c r="Q2233" s="13" t="s">
        <v>8274</v>
      </c>
      <c r="R2233" s="11" t="s">
        <v>8275</v>
      </c>
      <c r="S2233" s="11">
        <f t="shared" si="138"/>
        <v>2015</v>
      </c>
    </row>
    <row r="2234" spans="1:19" ht="43.2" hidden="1" x14ac:dyDescent="0.55000000000000004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s="10">
        <f t="shared" si="136"/>
        <v>41025.874201388891</v>
      </c>
      <c r="L2234" t="b">
        <v>0</v>
      </c>
      <c r="M2234">
        <v>43</v>
      </c>
      <c r="N2234" t="b">
        <v>1</v>
      </c>
      <c r="O2234">
        <f t="shared" si="137"/>
        <v>119</v>
      </c>
      <c r="P2234" s="11">
        <f t="shared" si="139"/>
        <v>27.56</v>
      </c>
      <c r="Q2234" s="13" t="s">
        <v>8282</v>
      </c>
      <c r="R2234" s="11" t="s">
        <v>8286</v>
      </c>
      <c r="S2234" s="11">
        <f t="shared" si="138"/>
        <v>2012</v>
      </c>
    </row>
    <row r="2235" spans="1:19" ht="43.2" hidden="1" x14ac:dyDescent="0.55000000000000004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s="10">
        <f t="shared" si="136"/>
        <v>42006.908692129626</v>
      </c>
      <c r="L2235" t="b">
        <v>0</v>
      </c>
      <c r="M2235">
        <v>5</v>
      </c>
      <c r="N2235" t="b">
        <v>0</v>
      </c>
      <c r="O2235">
        <f t="shared" si="137"/>
        <v>30</v>
      </c>
      <c r="P2235" s="11">
        <f t="shared" si="139"/>
        <v>237</v>
      </c>
      <c r="Q2235" s="13" t="s">
        <v>8274</v>
      </c>
      <c r="R2235" s="11" t="s">
        <v>8314</v>
      </c>
      <c r="S2235" s="11">
        <f t="shared" si="138"/>
        <v>2015</v>
      </c>
    </row>
    <row r="2236" spans="1:19" ht="43.2" hidden="1" x14ac:dyDescent="0.55000000000000004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s="10">
        <f t="shared" si="136"/>
        <v>41856.715069444443</v>
      </c>
      <c r="L2236" t="b">
        <v>0</v>
      </c>
      <c r="M2236">
        <v>15</v>
      </c>
      <c r="N2236" t="b">
        <v>1</v>
      </c>
      <c r="O2236">
        <f t="shared" si="137"/>
        <v>108</v>
      </c>
      <c r="P2236" s="11">
        <f t="shared" si="139"/>
        <v>79</v>
      </c>
      <c r="Q2236" s="13" t="s">
        <v>8274</v>
      </c>
      <c r="R2236" s="11" t="s">
        <v>8275</v>
      </c>
      <c r="S2236" s="11">
        <f t="shared" si="138"/>
        <v>2014</v>
      </c>
    </row>
    <row r="2237" spans="1:19" ht="43.2" hidden="1" x14ac:dyDescent="0.55000000000000004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s="10">
        <f t="shared" si="136"/>
        <v>42255.619351851856</v>
      </c>
      <c r="L2237" t="b">
        <v>0</v>
      </c>
      <c r="M2237">
        <v>21</v>
      </c>
      <c r="N2237" t="b">
        <v>0</v>
      </c>
      <c r="O2237">
        <f t="shared" si="137"/>
        <v>1</v>
      </c>
      <c r="P2237" s="11">
        <f t="shared" si="139"/>
        <v>56.34</v>
      </c>
      <c r="Q2237" s="13" t="s">
        <v>8274</v>
      </c>
      <c r="R2237" s="11" t="s">
        <v>8314</v>
      </c>
      <c r="S2237" s="11">
        <f t="shared" si="138"/>
        <v>2015</v>
      </c>
    </row>
    <row r="2238" spans="1:19" ht="28.8" hidden="1" x14ac:dyDescent="0.55000000000000004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s="10">
        <f t="shared" si="136"/>
        <v>41243.367303240739</v>
      </c>
      <c r="L2238" t="b">
        <v>0</v>
      </c>
      <c r="M2238">
        <v>25</v>
      </c>
      <c r="N2238" t="b">
        <v>1</v>
      </c>
      <c r="O2238">
        <f t="shared" si="137"/>
        <v>118</v>
      </c>
      <c r="P2238" s="11">
        <f t="shared" si="139"/>
        <v>47.2</v>
      </c>
      <c r="Q2238" s="13" t="s">
        <v>8282</v>
      </c>
      <c r="R2238" s="11" t="s">
        <v>8283</v>
      </c>
      <c r="S2238" s="11">
        <f t="shared" si="138"/>
        <v>2012</v>
      </c>
    </row>
    <row r="2239" spans="1:19" ht="28.8" hidden="1" x14ac:dyDescent="0.55000000000000004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s="10">
        <f t="shared" si="136"/>
        <v>41802.757719907408</v>
      </c>
      <c r="L2239" t="b">
        <v>0</v>
      </c>
      <c r="M2239">
        <v>25</v>
      </c>
      <c r="N2239" t="b">
        <v>1</v>
      </c>
      <c r="O2239">
        <f t="shared" si="137"/>
        <v>118</v>
      </c>
      <c r="P2239" s="11">
        <f t="shared" si="139"/>
        <v>47</v>
      </c>
      <c r="Q2239" s="13" t="s">
        <v>8282</v>
      </c>
      <c r="R2239" s="11" t="s">
        <v>8303</v>
      </c>
      <c r="S2239" s="11">
        <f t="shared" si="138"/>
        <v>2014</v>
      </c>
    </row>
    <row r="2240" spans="1:19" ht="43.2" hidden="1" x14ac:dyDescent="0.55000000000000004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s="10">
        <f t="shared" si="136"/>
        <v>41974.743148148147</v>
      </c>
      <c r="L2240" t="b">
        <v>0</v>
      </c>
      <c r="M2240">
        <v>12</v>
      </c>
      <c r="N2240" t="b">
        <v>1</v>
      </c>
      <c r="O2240">
        <f t="shared" si="137"/>
        <v>131</v>
      </c>
      <c r="P2240" s="11">
        <f t="shared" si="139"/>
        <v>97.92</v>
      </c>
      <c r="Q2240" s="13" t="s">
        <v>8274</v>
      </c>
      <c r="R2240" s="11" t="s">
        <v>8275</v>
      </c>
      <c r="S2240" s="11">
        <f t="shared" si="138"/>
        <v>2014</v>
      </c>
    </row>
    <row r="2241" spans="1:19" ht="28.8" hidden="1" x14ac:dyDescent="0.55000000000000004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s="10">
        <f t="shared" si="136"/>
        <v>42151.189525462964</v>
      </c>
      <c r="L2241" t="b">
        <v>0</v>
      </c>
      <c r="M2241">
        <v>49</v>
      </c>
      <c r="N2241" t="b">
        <v>0</v>
      </c>
      <c r="O2241">
        <f t="shared" si="137"/>
        <v>8</v>
      </c>
      <c r="P2241" s="11">
        <f t="shared" si="139"/>
        <v>23.96</v>
      </c>
      <c r="Q2241" s="13" t="s">
        <v>8290</v>
      </c>
      <c r="R2241" s="11" t="s">
        <v>8291</v>
      </c>
      <c r="S2241" s="11">
        <f t="shared" si="138"/>
        <v>2015</v>
      </c>
    </row>
    <row r="2242" spans="1:19" ht="43.2" hidden="1" x14ac:dyDescent="0.55000000000000004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s="10">
        <f t="shared" ref="K2242:K2305" si="140">(((J2242/60)/60)/24)+DATE(1970,1,1)</f>
        <v>42240.840289351851</v>
      </c>
      <c r="L2242" t="b">
        <v>0</v>
      </c>
      <c r="M2242">
        <v>14</v>
      </c>
      <c r="N2242" t="b">
        <v>0</v>
      </c>
      <c r="O2242">
        <f t="shared" ref="O2242:O2305" si="141">ROUND(E2242/D2242*100,0)</f>
        <v>39</v>
      </c>
      <c r="P2242" s="11">
        <f t="shared" si="139"/>
        <v>83.57</v>
      </c>
      <c r="Q2242" s="13" t="s">
        <v>8293</v>
      </c>
      <c r="R2242" s="11" t="s">
        <v>8294</v>
      </c>
      <c r="S2242" s="11">
        <f t="shared" ref="S2242:S2305" si="142">YEAR(K2242)</f>
        <v>2015</v>
      </c>
    </row>
    <row r="2243" spans="1:19" ht="43.2" hidden="1" x14ac:dyDescent="0.55000000000000004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s="10">
        <f t="shared" si="140"/>
        <v>41837.323009259257</v>
      </c>
      <c r="L2243" t="b">
        <v>0</v>
      </c>
      <c r="M2243">
        <v>26</v>
      </c>
      <c r="N2243" t="b">
        <v>1</v>
      </c>
      <c r="O2243">
        <f t="shared" si="141"/>
        <v>117</v>
      </c>
      <c r="P2243" s="11">
        <f t="shared" ref="P2243:P2306" si="143">IFERROR(ROUND(E2243/M2243,2),0)</f>
        <v>44.92</v>
      </c>
      <c r="Q2243" s="13" t="s">
        <v>8274</v>
      </c>
      <c r="R2243" s="11" t="s">
        <v>8275</v>
      </c>
      <c r="S2243" s="11">
        <f t="shared" si="142"/>
        <v>2014</v>
      </c>
    </row>
    <row r="2244" spans="1:19" ht="43.2" hidden="1" x14ac:dyDescent="0.55000000000000004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s="10">
        <f t="shared" si="140"/>
        <v>42710.824618055558</v>
      </c>
      <c r="L2244" t="b">
        <v>0</v>
      </c>
      <c r="M2244">
        <v>28</v>
      </c>
      <c r="N2244" t="b">
        <v>1</v>
      </c>
      <c r="O2244">
        <f t="shared" si="141"/>
        <v>1165</v>
      </c>
      <c r="P2244" s="11">
        <f t="shared" si="143"/>
        <v>41.61</v>
      </c>
      <c r="Q2244" s="13" t="s">
        <v>8290</v>
      </c>
      <c r="R2244" s="11" t="s">
        <v>8308</v>
      </c>
      <c r="S2244" s="11">
        <f t="shared" si="142"/>
        <v>2016</v>
      </c>
    </row>
    <row r="2245" spans="1:19" ht="57.6" hidden="1" x14ac:dyDescent="0.55000000000000004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s="10">
        <f t="shared" si="140"/>
        <v>42746.096585648149</v>
      </c>
      <c r="L2245" t="b">
        <v>0</v>
      </c>
      <c r="M2245">
        <v>31</v>
      </c>
      <c r="N2245" t="b">
        <v>0</v>
      </c>
      <c r="O2245">
        <f t="shared" si="141"/>
        <v>2</v>
      </c>
      <c r="P2245" s="11">
        <f t="shared" si="143"/>
        <v>37.450000000000003</v>
      </c>
      <c r="Q2245" s="13" t="s">
        <v>8276</v>
      </c>
      <c r="R2245" s="11" t="s">
        <v>8278</v>
      </c>
      <c r="S2245" s="11">
        <f t="shared" si="142"/>
        <v>2017</v>
      </c>
    </row>
    <row r="2246" spans="1:19" ht="43.2" hidden="1" x14ac:dyDescent="0.55000000000000004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s="10">
        <f t="shared" si="140"/>
        <v>41842.828680555554</v>
      </c>
      <c r="L2246" t="b">
        <v>0</v>
      </c>
      <c r="M2246">
        <v>14</v>
      </c>
      <c r="N2246" t="b">
        <v>0</v>
      </c>
      <c r="O2246">
        <f t="shared" si="141"/>
        <v>17</v>
      </c>
      <c r="P2246" s="11">
        <f t="shared" si="143"/>
        <v>82.57</v>
      </c>
      <c r="Q2246" s="13" t="s">
        <v>8274</v>
      </c>
      <c r="R2246" s="11" t="s">
        <v>8275</v>
      </c>
      <c r="S2246" s="11">
        <f t="shared" si="142"/>
        <v>2014</v>
      </c>
    </row>
    <row r="2247" spans="1:19" ht="43.2" hidden="1" x14ac:dyDescent="0.55000000000000004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s="10">
        <f t="shared" si="140"/>
        <v>42061.154930555553</v>
      </c>
      <c r="L2247" t="b">
        <v>0</v>
      </c>
      <c r="M2247">
        <v>19</v>
      </c>
      <c r="N2247" t="b">
        <v>0</v>
      </c>
      <c r="O2247">
        <f t="shared" si="141"/>
        <v>4</v>
      </c>
      <c r="P2247" s="11">
        <f t="shared" si="143"/>
        <v>60.79</v>
      </c>
      <c r="Q2247" s="13" t="s">
        <v>8293</v>
      </c>
      <c r="R2247" s="11" t="s">
        <v>8294</v>
      </c>
      <c r="S2247" s="11">
        <f t="shared" si="142"/>
        <v>2015</v>
      </c>
    </row>
    <row r="2248" spans="1:19" ht="43.2" hidden="1" x14ac:dyDescent="0.55000000000000004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s="10">
        <f t="shared" si="140"/>
        <v>41881.453587962962</v>
      </c>
      <c r="L2248" t="b">
        <v>0</v>
      </c>
      <c r="M2248">
        <v>23</v>
      </c>
      <c r="N2248" t="b">
        <v>1</v>
      </c>
      <c r="O2248">
        <f t="shared" si="141"/>
        <v>115</v>
      </c>
      <c r="P2248" s="11">
        <f t="shared" si="143"/>
        <v>50</v>
      </c>
      <c r="Q2248" s="13" t="s">
        <v>8274</v>
      </c>
      <c r="R2248" s="11" t="s">
        <v>8275</v>
      </c>
      <c r="S2248" s="11">
        <f t="shared" si="142"/>
        <v>2014</v>
      </c>
    </row>
    <row r="2249" spans="1:19" ht="43.2" hidden="1" x14ac:dyDescent="0.55000000000000004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s="10">
        <f t="shared" si="140"/>
        <v>42531.980694444443</v>
      </c>
      <c r="L2249" t="b">
        <v>0</v>
      </c>
      <c r="M2249">
        <v>10</v>
      </c>
      <c r="N2249" t="b">
        <v>1</v>
      </c>
      <c r="O2249">
        <f t="shared" si="141"/>
        <v>115</v>
      </c>
      <c r="P2249" s="11">
        <f t="shared" si="143"/>
        <v>115</v>
      </c>
      <c r="Q2249" s="13" t="s">
        <v>8274</v>
      </c>
      <c r="R2249" s="11" t="s">
        <v>8316</v>
      </c>
      <c r="S2249" s="11">
        <f t="shared" si="142"/>
        <v>2016</v>
      </c>
    </row>
    <row r="2250" spans="1:19" ht="43.2" hidden="1" x14ac:dyDescent="0.55000000000000004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s="10">
        <f t="shared" si="140"/>
        <v>41930.218657407408</v>
      </c>
      <c r="L2250" t="b">
        <v>1</v>
      </c>
      <c r="M2250">
        <v>13</v>
      </c>
      <c r="N2250" t="b">
        <v>0</v>
      </c>
      <c r="O2250">
        <f t="shared" si="141"/>
        <v>46</v>
      </c>
      <c r="P2250" s="11">
        <f t="shared" si="143"/>
        <v>88.31</v>
      </c>
      <c r="Q2250" s="13" t="s">
        <v>8295</v>
      </c>
      <c r="R2250" s="11" t="s">
        <v>8296</v>
      </c>
      <c r="S2250" s="11">
        <f t="shared" si="142"/>
        <v>2014</v>
      </c>
    </row>
    <row r="2251" spans="1:19" ht="43.2" hidden="1" x14ac:dyDescent="0.55000000000000004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s="10">
        <f t="shared" si="140"/>
        <v>42505.955925925926</v>
      </c>
      <c r="L2251" t="b">
        <v>0</v>
      </c>
      <c r="M2251">
        <v>27</v>
      </c>
      <c r="N2251" t="b">
        <v>1</v>
      </c>
      <c r="O2251">
        <f t="shared" si="141"/>
        <v>115</v>
      </c>
      <c r="P2251" s="11">
        <f t="shared" si="143"/>
        <v>42.48</v>
      </c>
      <c r="Q2251" s="13" t="s">
        <v>8295</v>
      </c>
      <c r="R2251" s="11" t="s">
        <v>8296</v>
      </c>
      <c r="S2251" s="11">
        <f t="shared" si="142"/>
        <v>2016</v>
      </c>
    </row>
    <row r="2252" spans="1:19" ht="28.8" hidden="1" x14ac:dyDescent="0.55000000000000004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s="10">
        <f t="shared" si="140"/>
        <v>40920.904895833337</v>
      </c>
      <c r="L2252" t="b">
        <v>0</v>
      </c>
      <c r="M2252">
        <v>20</v>
      </c>
      <c r="N2252" t="b">
        <v>1</v>
      </c>
      <c r="O2252">
        <f t="shared" si="141"/>
        <v>115</v>
      </c>
      <c r="P2252" s="11">
        <f t="shared" si="143"/>
        <v>57.25</v>
      </c>
      <c r="Q2252" s="13" t="s">
        <v>8282</v>
      </c>
      <c r="R2252" s="11" t="s">
        <v>8286</v>
      </c>
      <c r="S2252" s="11">
        <f t="shared" si="142"/>
        <v>2012</v>
      </c>
    </row>
    <row r="2253" spans="1:19" ht="43.2" hidden="1" x14ac:dyDescent="0.55000000000000004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s="10">
        <f t="shared" si="140"/>
        <v>42787.862430555557</v>
      </c>
      <c r="L2253" t="b">
        <v>0</v>
      </c>
      <c r="M2253">
        <v>7</v>
      </c>
      <c r="N2253" t="b">
        <v>0</v>
      </c>
      <c r="O2253">
        <f t="shared" si="141"/>
        <v>6</v>
      </c>
      <c r="P2253" s="11">
        <f t="shared" si="143"/>
        <v>163.57</v>
      </c>
      <c r="Q2253" s="13" t="s">
        <v>8274</v>
      </c>
      <c r="R2253" s="11" t="s">
        <v>8314</v>
      </c>
      <c r="S2253" s="11">
        <f t="shared" si="142"/>
        <v>2017</v>
      </c>
    </row>
    <row r="2254" spans="1:19" ht="43.2" hidden="1" x14ac:dyDescent="0.55000000000000004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s="10">
        <f t="shared" si="140"/>
        <v>42103.535254629634</v>
      </c>
      <c r="L2254" t="b">
        <v>0</v>
      </c>
      <c r="M2254">
        <v>61</v>
      </c>
      <c r="N2254" t="b">
        <v>1</v>
      </c>
      <c r="O2254">
        <f t="shared" si="141"/>
        <v>115</v>
      </c>
      <c r="P2254" s="11">
        <f t="shared" si="143"/>
        <v>18.77</v>
      </c>
      <c r="Q2254" s="13" t="s">
        <v>8274</v>
      </c>
      <c r="R2254" s="11" t="s">
        <v>8275</v>
      </c>
      <c r="S2254" s="11">
        <f t="shared" si="142"/>
        <v>2015</v>
      </c>
    </row>
    <row r="2255" spans="1:19" ht="28.8" hidden="1" x14ac:dyDescent="0.55000000000000004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s="10">
        <f t="shared" si="140"/>
        <v>42009.493263888886</v>
      </c>
      <c r="L2255" t="b">
        <v>0</v>
      </c>
      <c r="M2255">
        <v>4</v>
      </c>
      <c r="N2255" t="b">
        <v>0</v>
      </c>
      <c r="O2255">
        <f t="shared" si="141"/>
        <v>11</v>
      </c>
      <c r="P2255" s="11">
        <f t="shared" si="143"/>
        <v>286.25</v>
      </c>
      <c r="Q2255" s="13" t="s">
        <v>8274</v>
      </c>
      <c r="R2255" s="11" t="s">
        <v>8316</v>
      </c>
      <c r="S2255" s="11">
        <f t="shared" si="142"/>
        <v>2015</v>
      </c>
    </row>
    <row r="2256" spans="1:19" ht="43.2" hidden="1" x14ac:dyDescent="0.55000000000000004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s="10">
        <f t="shared" si="140"/>
        <v>41850.863252314812</v>
      </c>
      <c r="L2256" t="b">
        <v>0</v>
      </c>
      <c r="M2256">
        <v>14</v>
      </c>
      <c r="N2256" t="b">
        <v>0</v>
      </c>
      <c r="O2256">
        <f t="shared" si="141"/>
        <v>38</v>
      </c>
      <c r="P2256" s="11">
        <f t="shared" si="143"/>
        <v>81.569999999999993</v>
      </c>
      <c r="Q2256" s="13" t="s">
        <v>8274</v>
      </c>
      <c r="R2256" s="11" t="s">
        <v>8275</v>
      </c>
      <c r="S2256" s="11">
        <f t="shared" si="142"/>
        <v>2014</v>
      </c>
    </row>
    <row r="2257" spans="1:19" ht="43.2" hidden="1" x14ac:dyDescent="0.55000000000000004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s="10">
        <f t="shared" si="140"/>
        <v>41884.599849537037</v>
      </c>
      <c r="L2257" t="b">
        <v>0</v>
      </c>
      <c r="M2257">
        <v>27</v>
      </c>
      <c r="N2257" t="b">
        <v>1</v>
      </c>
      <c r="O2257">
        <f t="shared" si="141"/>
        <v>119</v>
      </c>
      <c r="P2257" s="11">
        <f t="shared" si="143"/>
        <v>42.3</v>
      </c>
      <c r="Q2257" s="13" t="s">
        <v>8274</v>
      </c>
      <c r="R2257" s="11" t="s">
        <v>8275</v>
      </c>
      <c r="S2257" s="11">
        <f t="shared" si="142"/>
        <v>2014</v>
      </c>
    </row>
    <row r="2258" spans="1:19" ht="43.2" hidden="1" x14ac:dyDescent="0.55000000000000004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s="10">
        <f t="shared" si="140"/>
        <v>41031.82163194444</v>
      </c>
      <c r="L2258" t="b">
        <v>0</v>
      </c>
      <c r="M2258">
        <v>27</v>
      </c>
      <c r="N2258" t="b">
        <v>1</v>
      </c>
      <c r="O2258">
        <f t="shared" si="141"/>
        <v>152</v>
      </c>
      <c r="P2258" s="11">
        <f t="shared" si="143"/>
        <v>42.22</v>
      </c>
      <c r="Q2258" s="13" t="s">
        <v>8282</v>
      </c>
      <c r="R2258" s="11" t="s">
        <v>8287</v>
      </c>
      <c r="S2258" s="11">
        <f t="shared" si="142"/>
        <v>2012</v>
      </c>
    </row>
    <row r="2259" spans="1:19" ht="28.8" hidden="1" x14ac:dyDescent="0.55000000000000004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s="10">
        <f t="shared" si="140"/>
        <v>42611.613564814819</v>
      </c>
      <c r="L2259" t="b">
        <v>0</v>
      </c>
      <c r="M2259">
        <v>38</v>
      </c>
      <c r="N2259" t="b">
        <v>0</v>
      </c>
      <c r="O2259">
        <f t="shared" si="141"/>
        <v>11</v>
      </c>
      <c r="P2259" s="11">
        <f t="shared" si="143"/>
        <v>29.89</v>
      </c>
      <c r="Q2259" s="13" t="s">
        <v>8276</v>
      </c>
      <c r="R2259" s="11" t="s">
        <v>8278</v>
      </c>
      <c r="S2259" s="11">
        <f t="shared" si="142"/>
        <v>2016</v>
      </c>
    </row>
    <row r="2260" spans="1:19" ht="43.2" hidden="1" x14ac:dyDescent="0.55000000000000004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s="10">
        <f t="shared" si="140"/>
        <v>41974.791990740734</v>
      </c>
      <c r="L2260" t="b">
        <v>0</v>
      </c>
      <c r="M2260">
        <v>11</v>
      </c>
      <c r="N2260" t="b">
        <v>0</v>
      </c>
      <c r="O2260">
        <f t="shared" si="141"/>
        <v>1</v>
      </c>
      <c r="P2260" s="11">
        <f t="shared" si="143"/>
        <v>102.73</v>
      </c>
      <c r="Q2260" s="13" t="s">
        <v>8276</v>
      </c>
      <c r="R2260" s="11" t="s">
        <v>8278</v>
      </c>
      <c r="S2260" s="11">
        <f t="shared" si="142"/>
        <v>2014</v>
      </c>
    </row>
    <row r="2261" spans="1:19" ht="28.8" hidden="1" x14ac:dyDescent="0.55000000000000004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s="10">
        <f t="shared" si="140"/>
        <v>41321.339583333334</v>
      </c>
      <c r="L2261" t="b">
        <v>0</v>
      </c>
      <c r="M2261">
        <v>17</v>
      </c>
      <c r="N2261" t="b">
        <v>1</v>
      </c>
      <c r="O2261">
        <f t="shared" si="141"/>
        <v>113</v>
      </c>
      <c r="P2261" s="11">
        <f t="shared" si="143"/>
        <v>66.47</v>
      </c>
      <c r="Q2261" s="13" t="s">
        <v>8282</v>
      </c>
      <c r="R2261" s="11" t="s">
        <v>8283</v>
      </c>
      <c r="S2261" s="11">
        <f t="shared" si="142"/>
        <v>2013</v>
      </c>
    </row>
    <row r="2262" spans="1:19" ht="43.2" hidden="1" x14ac:dyDescent="0.55000000000000004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s="10">
        <f t="shared" si="140"/>
        <v>40997.257222222222</v>
      </c>
      <c r="L2262" t="b">
        <v>0</v>
      </c>
      <c r="M2262">
        <v>34</v>
      </c>
      <c r="N2262" t="b">
        <v>1</v>
      </c>
      <c r="O2262">
        <f t="shared" si="141"/>
        <v>103</v>
      </c>
      <c r="P2262" s="11">
        <f t="shared" si="143"/>
        <v>33.24</v>
      </c>
      <c r="Q2262" s="13" t="s">
        <v>8282</v>
      </c>
      <c r="R2262" s="11" t="s">
        <v>8287</v>
      </c>
      <c r="S2262" s="11">
        <f t="shared" si="142"/>
        <v>2012</v>
      </c>
    </row>
    <row r="2263" spans="1:19" ht="43.2" hidden="1" x14ac:dyDescent="0.55000000000000004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s="10">
        <f t="shared" si="140"/>
        <v>42661.132245370376</v>
      </c>
      <c r="L2263" t="b">
        <v>0</v>
      </c>
      <c r="M2263">
        <v>17</v>
      </c>
      <c r="N2263" t="b">
        <v>1</v>
      </c>
      <c r="O2263">
        <f t="shared" si="141"/>
        <v>113</v>
      </c>
      <c r="P2263" s="11">
        <f t="shared" si="143"/>
        <v>66.47</v>
      </c>
      <c r="Q2263" s="13" t="s">
        <v>8274</v>
      </c>
      <c r="R2263" s="11" t="s">
        <v>8275</v>
      </c>
      <c r="S2263" s="11">
        <f t="shared" si="142"/>
        <v>2016</v>
      </c>
    </row>
    <row r="2264" spans="1:19" ht="43.2" hidden="1" x14ac:dyDescent="0.55000000000000004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s="10">
        <f t="shared" si="140"/>
        <v>42595.585358796292</v>
      </c>
      <c r="L2264" t="b">
        <v>0</v>
      </c>
      <c r="M2264">
        <v>20</v>
      </c>
      <c r="N2264" t="b">
        <v>0</v>
      </c>
      <c r="O2264">
        <f t="shared" si="141"/>
        <v>23</v>
      </c>
      <c r="P2264" s="11">
        <f t="shared" si="143"/>
        <v>56.3</v>
      </c>
      <c r="Q2264" s="13" t="s">
        <v>8293</v>
      </c>
      <c r="R2264" s="11" t="s">
        <v>8294</v>
      </c>
      <c r="S2264" s="11">
        <f t="shared" si="142"/>
        <v>2016</v>
      </c>
    </row>
    <row r="2265" spans="1:19" ht="57.6" hidden="1" x14ac:dyDescent="0.55000000000000004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s="10">
        <f t="shared" si="140"/>
        <v>41865.878657407404</v>
      </c>
      <c r="L2265" t="b">
        <v>0</v>
      </c>
      <c r="M2265">
        <v>13</v>
      </c>
      <c r="N2265" t="b">
        <v>0</v>
      </c>
      <c r="O2265">
        <f t="shared" si="141"/>
        <v>38</v>
      </c>
      <c r="P2265" s="11">
        <f t="shared" si="143"/>
        <v>86.62</v>
      </c>
      <c r="Q2265" s="13" t="s">
        <v>8274</v>
      </c>
      <c r="R2265" s="11" t="s">
        <v>8275</v>
      </c>
      <c r="S2265" s="11">
        <f t="shared" si="142"/>
        <v>2014</v>
      </c>
    </row>
    <row r="2266" spans="1:19" ht="43.2" hidden="1" x14ac:dyDescent="0.55000000000000004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s="10">
        <f t="shared" si="140"/>
        <v>42073.660694444443</v>
      </c>
      <c r="L2266" t="b">
        <v>0</v>
      </c>
      <c r="M2266">
        <v>19</v>
      </c>
      <c r="N2266" t="b">
        <v>1</v>
      </c>
      <c r="O2266">
        <f t="shared" si="141"/>
        <v>102</v>
      </c>
      <c r="P2266" s="11">
        <f t="shared" si="143"/>
        <v>59.21</v>
      </c>
      <c r="Q2266" s="13" t="s">
        <v>8274</v>
      </c>
      <c r="R2266" s="11" t="s">
        <v>8275</v>
      </c>
      <c r="S2266" s="11">
        <f t="shared" si="142"/>
        <v>2015</v>
      </c>
    </row>
    <row r="2267" spans="1:19" ht="43.2" hidden="1" x14ac:dyDescent="0.55000000000000004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s="10">
        <f t="shared" si="140"/>
        <v>41059.118993055556</v>
      </c>
      <c r="L2267" t="b">
        <v>0</v>
      </c>
      <c r="M2267">
        <v>29</v>
      </c>
      <c r="N2267" t="b">
        <v>1</v>
      </c>
      <c r="O2267">
        <f t="shared" si="141"/>
        <v>187</v>
      </c>
      <c r="P2267" s="11">
        <f t="shared" si="143"/>
        <v>38.74</v>
      </c>
      <c r="Q2267" s="13" t="s">
        <v>8282</v>
      </c>
      <c r="R2267" s="11" t="s">
        <v>8286</v>
      </c>
      <c r="S2267" s="11">
        <f t="shared" si="142"/>
        <v>2012</v>
      </c>
    </row>
    <row r="2268" spans="1:19" ht="43.2" hidden="1" x14ac:dyDescent="0.55000000000000004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s="10">
        <f t="shared" si="140"/>
        <v>42572.61681712963</v>
      </c>
      <c r="L2268" t="b">
        <v>0</v>
      </c>
      <c r="M2268">
        <v>19</v>
      </c>
      <c r="N2268" t="b">
        <v>1</v>
      </c>
      <c r="O2268">
        <f t="shared" si="141"/>
        <v>112</v>
      </c>
      <c r="P2268" s="11">
        <f t="shared" si="143"/>
        <v>58.95</v>
      </c>
      <c r="Q2268" s="13" t="s">
        <v>8274</v>
      </c>
      <c r="R2268" s="11" t="s">
        <v>8275</v>
      </c>
      <c r="S2268" s="11">
        <f t="shared" si="142"/>
        <v>2016</v>
      </c>
    </row>
    <row r="2269" spans="1:19" ht="57.6" hidden="1" x14ac:dyDescent="0.55000000000000004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s="10">
        <f t="shared" si="140"/>
        <v>42374.651504629626</v>
      </c>
      <c r="L2269" t="b">
        <v>0</v>
      </c>
      <c r="M2269">
        <v>18</v>
      </c>
      <c r="N2269" t="b">
        <v>1</v>
      </c>
      <c r="O2269">
        <f t="shared" si="141"/>
        <v>112</v>
      </c>
      <c r="P2269" s="11">
        <f t="shared" si="143"/>
        <v>62.17</v>
      </c>
      <c r="Q2269" s="13" t="s">
        <v>8274</v>
      </c>
      <c r="R2269" s="11" t="s">
        <v>8275</v>
      </c>
      <c r="S2269" s="11">
        <f t="shared" si="142"/>
        <v>2016</v>
      </c>
    </row>
    <row r="2270" spans="1:19" ht="43.2" hidden="1" x14ac:dyDescent="0.55000000000000004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s="10">
        <f t="shared" si="140"/>
        <v>42499.039629629624</v>
      </c>
      <c r="L2270" t="b">
        <v>0</v>
      </c>
      <c r="M2270">
        <v>18</v>
      </c>
      <c r="N2270" t="b">
        <v>1</v>
      </c>
      <c r="O2270">
        <f t="shared" si="141"/>
        <v>106</v>
      </c>
      <c r="P2270" s="11">
        <f t="shared" si="143"/>
        <v>61.94</v>
      </c>
      <c r="Q2270" s="13" t="s">
        <v>8274</v>
      </c>
      <c r="R2270" s="11" t="s">
        <v>8275</v>
      </c>
      <c r="S2270" s="11">
        <f t="shared" si="142"/>
        <v>2016</v>
      </c>
    </row>
    <row r="2271" spans="1:19" ht="43.2" hidden="1" x14ac:dyDescent="0.55000000000000004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s="10">
        <f t="shared" si="140"/>
        <v>41830.545694444445</v>
      </c>
      <c r="L2271" t="b">
        <v>0</v>
      </c>
      <c r="M2271">
        <v>18</v>
      </c>
      <c r="N2271" t="b">
        <v>1</v>
      </c>
      <c r="O2271">
        <f t="shared" si="141"/>
        <v>223</v>
      </c>
      <c r="P2271" s="11">
        <f t="shared" si="143"/>
        <v>61.94</v>
      </c>
      <c r="Q2271" s="13" t="s">
        <v>8274</v>
      </c>
      <c r="R2271" s="11" t="s">
        <v>8275</v>
      </c>
      <c r="S2271" s="11">
        <f t="shared" si="142"/>
        <v>2014</v>
      </c>
    </row>
    <row r="2272" spans="1:19" ht="43.2" hidden="1" x14ac:dyDescent="0.55000000000000004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s="10">
        <f t="shared" si="140"/>
        <v>40670.507326388892</v>
      </c>
      <c r="L2272" t="b">
        <v>0</v>
      </c>
      <c r="M2272">
        <v>31</v>
      </c>
      <c r="N2272" t="b">
        <v>1</v>
      </c>
      <c r="O2272">
        <f t="shared" si="141"/>
        <v>171</v>
      </c>
      <c r="P2272" s="11">
        <f t="shared" si="143"/>
        <v>35.840000000000003</v>
      </c>
      <c r="Q2272" s="13" t="s">
        <v>8282</v>
      </c>
      <c r="R2272" s="11" t="s">
        <v>8286</v>
      </c>
      <c r="S2272" s="11">
        <f t="shared" si="142"/>
        <v>2011</v>
      </c>
    </row>
    <row r="2273" spans="1:19" ht="43.2" hidden="1" x14ac:dyDescent="0.55000000000000004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s="10">
        <f t="shared" si="140"/>
        <v>41869.740671296298</v>
      </c>
      <c r="L2273" t="b">
        <v>0</v>
      </c>
      <c r="M2273">
        <v>19</v>
      </c>
      <c r="N2273" t="b">
        <v>1</v>
      </c>
      <c r="O2273">
        <f t="shared" si="141"/>
        <v>111</v>
      </c>
      <c r="P2273" s="11">
        <f t="shared" si="143"/>
        <v>58.42</v>
      </c>
      <c r="Q2273" s="13" t="s">
        <v>8274</v>
      </c>
      <c r="R2273" s="11" t="s">
        <v>8275</v>
      </c>
      <c r="S2273" s="11">
        <f t="shared" si="142"/>
        <v>2014</v>
      </c>
    </row>
    <row r="2274" spans="1:19" ht="43.2" hidden="1" x14ac:dyDescent="0.55000000000000004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s="10">
        <f t="shared" si="140"/>
        <v>42481.376597222217</v>
      </c>
      <c r="L2274" t="b">
        <v>0</v>
      </c>
      <c r="M2274">
        <v>17</v>
      </c>
      <c r="N2274" t="b">
        <v>0</v>
      </c>
      <c r="O2274">
        <f t="shared" si="141"/>
        <v>4</v>
      </c>
      <c r="P2274" s="11">
        <f t="shared" si="143"/>
        <v>65.180000000000007</v>
      </c>
      <c r="Q2274" s="13" t="s">
        <v>8276</v>
      </c>
      <c r="R2274" s="11" t="s">
        <v>8278</v>
      </c>
      <c r="S2274" s="11">
        <f t="shared" si="142"/>
        <v>2016</v>
      </c>
    </row>
    <row r="2275" spans="1:19" ht="43.2" hidden="1" x14ac:dyDescent="0.55000000000000004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s="10">
        <f t="shared" si="140"/>
        <v>41065.858067129629</v>
      </c>
      <c r="L2275" t="b">
        <v>0</v>
      </c>
      <c r="M2275">
        <v>15</v>
      </c>
      <c r="N2275" t="b">
        <v>1</v>
      </c>
      <c r="O2275">
        <f t="shared" si="141"/>
        <v>111</v>
      </c>
      <c r="P2275" s="11">
        <f t="shared" si="143"/>
        <v>73.73</v>
      </c>
      <c r="Q2275" s="13" t="s">
        <v>8267</v>
      </c>
      <c r="R2275" s="11" t="s">
        <v>8269</v>
      </c>
      <c r="S2275" s="11">
        <f t="shared" si="142"/>
        <v>2012</v>
      </c>
    </row>
    <row r="2276" spans="1:19" ht="43.2" hidden="1" x14ac:dyDescent="0.55000000000000004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s="10">
        <f t="shared" si="140"/>
        <v>42107.067557870367</v>
      </c>
      <c r="L2276" t="b">
        <v>0</v>
      </c>
      <c r="M2276">
        <v>18</v>
      </c>
      <c r="N2276" t="b">
        <v>1</v>
      </c>
      <c r="O2276">
        <f t="shared" si="141"/>
        <v>221</v>
      </c>
      <c r="P2276" s="11">
        <f t="shared" si="143"/>
        <v>61.39</v>
      </c>
      <c r="Q2276" s="13" t="s">
        <v>8274</v>
      </c>
      <c r="R2276" s="11" t="s">
        <v>8275</v>
      </c>
      <c r="S2276" s="11">
        <f t="shared" si="142"/>
        <v>2015</v>
      </c>
    </row>
    <row r="2277" spans="1:19" ht="43.2" hidden="1" x14ac:dyDescent="0.55000000000000004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s="10">
        <f t="shared" si="140"/>
        <v>42538.968310185184</v>
      </c>
      <c r="L2277" t="b">
        <v>0</v>
      </c>
      <c r="M2277">
        <v>12</v>
      </c>
      <c r="N2277" t="b">
        <v>0</v>
      </c>
      <c r="O2277">
        <f t="shared" si="141"/>
        <v>16</v>
      </c>
      <c r="P2277" s="11">
        <f t="shared" si="143"/>
        <v>91.83</v>
      </c>
      <c r="Q2277" s="13" t="s">
        <v>8274</v>
      </c>
      <c r="R2277" s="11" t="s">
        <v>8275</v>
      </c>
      <c r="S2277" s="11">
        <f t="shared" si="142"/>
        <v>2016</v>
      </c>
    </row>
    <row r="2278" spans="1:19" ht="43.2" hidden="1" x14ac:dyDescent="0.55000000000000004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s="10">
        <f t="shared" si="140"/>
        <v>42159.649583333332</v>
      </c>
      <c r="L2278" t="b">
        <v>0</v>
      </c>
      <c r="M2278">
        <v>3</v>
      </c>
      <c r="N2278" t="b">
        <v>0</v>
      </c>
      <c r="O2278">
        <f t="shared" si="141"/>
        <v>15</v>
      </c>
      <c r="P2278" s="11">
        <f t="shared" si="143"/>
        <v>367</v>
      </c>
      <c r="Q2278" s="13" t="s">
        <v>8276</v>
      </c>
      <c r="R2278" s="11" t="s">
        <v>8277</v>
      </c>
      <c r="S2278" s="11">
        <f t="shared" si="142"/>
        <v>2015</v>
      </c>
    </row>
    <row r="2279" spans="1:19" ht="43.2" hidden="1" x14ac:dyDescent="0.55000000000000004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s="10">
        <f t="shared" si="140"/>
        <v>41866.79886574074</v>
      </c>
      <c r="L2279" t="b">
        <v>0</v>
      </c>
      <c r="M2279">
        <v>27</v>
      </c>
      <c r="N2279" t="b">
        <v>1</v>
      </c>
      <c r="O2279">
        <f t="shared" si="141"/>
        <v>110</v>
      </c>
      <c r="P2279" s="11">
        <f t="shared" si="143"/>
        <v>40.78</v>
      </c>
      <c r="Q2279" s="13" t="s">
        <v>8274</v>
      </c>
      <c r="R2279" s="11" t="s">
        <v>8275</v>
      </c>
      <c r="S2279" s="11">
        <f t="shared" si="142"/>
        <v>2014</v>
      </c>
    </row>
    <row r="2280" spans="1:19" ht="43.2" hidden="1" x14ac:dyDescent="0.55000000000000004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s="10">
        <f t="shared" si="140"/>
        <v>40696.648784722223</v>
      </c>
      <c r="L2280" t="b">
        <v>0</v>
      </c>
      <c r="M2280">
        <v>11</v>
      </c>
      <c r="N2280" t="b">
        <v>1</v>
      </c>
      <c r="O2280">
        <f t="shared" si="141"/>
        <v>110</v>
      </c>
      <c r="P2280" s="11">
        <f t="shared" si="143"/>
        <v>100</v>
      </c>
      <c r="Q2280" s="13" t="s">
        <v>8282</v>
      </c>
      <c r="R2280" s="11" t="s">
        <v>8311</v>
      </c>
      <c r="S2280" s="11">
        <f t="shared" si="142"/>
        <v>2011</v>
      </c>
    </row>
    <row r="2281" spans="1:19" ht="43.2" hidden="1" x14ac:dyDescent="0.55000000000000004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s="10">
        <f t="shared" si="140"/>
        <v>42241.798206018517</v>
      </c>
      <c r="L2281" t="b">
        <v>0</v>
      </c>
      <c r="M2281">
        <v>2</v>
      </c>
      <c r="N2281" t="b">
        <v>0</v>
      </c>
      <c r="O2281">
        <f t="shared" si="141"/>
        <v>0</v>
      </c>
      <c r="P2281" s="11">
        <f t="shared" si="143"/>
        <v>550</v>
      </c>
      <c r="Q2281" s="13" t="s">
        <v>8276</v>
      </c>
      <c r="R2281" s="11" t="s">
        <v>8313</v>
      </c>
      <c r="S2281" s="11">
        <f t="shared" si="142"/>
        <v>2015</v>
      </c>
    </row>
    <row r="2282" spans="1:19" ht="43.2" hidden="1" x14ac:dyDescent="0.55000000000000004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s="10">
        <f t="shared" si="140"/>
        <v>42445.598136574074</v>
      </c>
      <c r="L2282" t="b">
        <v>0</v>
      </c>
      <c r="M2282">
        <v>15</v>
      </c>
      <c r="N2282" t="b">
        <v>1</v>
      </c>
      <c r="O2282">
        <f t="shared" si="141"/>
        <v>100</v>
      </c>
      <c r="P2282" s="11">
        <f t="shared" si="143"/>
        <v>73.33</v>
      </c>
      <c r="Q2282" s="13" t="s">
        <v>8274</v>
      </c>
      <c r="R2282" s="11" t="s">
        <v>8316</v>
      </c>
      <c r="S2282" s="11">
        <f t="shared" si="142"/>
        <v>2016</v>
      </c>
    </row>
    <row r="2283" spans="1:19" ht="43.2" hidden="1" x14ac:dyDescent="0.55000000000000004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s="10">
        <f t="shared" si="140"/>
        <v>41740.493657407409</v>
      </c>
      <c r="L2283" t="b">
        <v>1</v>
      </c>
      <c r="M2283">
        <v>23</v>
      </c>
      <c r="N2283" t="b">
        <v>0</v>
      </c>
      <c r="O2283">
        <f t="shared" si="141"/>
        <v>22</v>
      </c>
      <c r="P2283" s="11">
        <f t="shared" si="143"/>
        <v>47.7</v>
      </c>
      <c r="Q2283" s="13" t="s">
        <v>8274</v>
      </c>
      <c r="R2283" s="11" t="s">
        <v>8275</v>
      </c>
      <c r="S2283" s="11">
        <f t="shared" si="142"/>
        <v>2014</v>
      </c>
    </row>
    <row r="2284" spans="1:19" ht="57.6" x14ac:dyDescent="0.55000000000000004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s="10">
        <f t="shared" si="140"/>
        <v>41872.802928240737</v>
      </c>
      <c r="L2284" t="b">
        <v>0</v>
      </c>
      <c r="M2284">
        <v>58</v>
      </c>
      <c r="N2284" t="b">
        <v>0</v>
      </c>
      <c r="O2284">
        <f t="shared" si="141"/>
        <v>2</v>
      </c>
      <c r="P2284" s="11">
        <f t="shared" si="143"/>
        <v>18.899999999999999</v>
      </c>
      <c r="Q2284" s="13" t="s">
        <v>8274</v>
      </c>
      <c r="R2284" s="11" t="s">
        <v>8314</v>
      </c>
      <c r="S2284" s="11">
        <f t="shared" si="142"/>
        <v>2014</v>
      </c>
    </row>
    <row r="2285" spans="1:19" ht="28.8" hidden="1" x14ac:dyDescent="0.55000000000000004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s="10">
        <f t="shared" si="140"/>
        <v>41464.934386574074</v>
      </c>
      <c r="L2285" t="b">
        <v>0</v>
      </c>
      <c r="M2285">
        <v>25</v>
      </c>
      <c r="N2285" t="b">
        <v>1</v>
      </c>
      <c r="O2285">
        <f t="shared" si="141"/>
        <v>109</v>
      </c>
      <c r="P2285" s="11">
        <f t="shared" si="143"/>
        <v>43.64</v>
      </c>
      <c r="Q2285" s="13" t="s">
        <v>8279</v>
      </c>
      <c r="R2285" s="11" t="s">
        <v>8280</v>
      </c>
      <c r="S2285" s="11">
        <f t="shared" si="142"/>
        <v>2013</v>
      </c>
    </row>
    <row r="2286" spans="1:19" ht="43.2" hidden="1" x14ac:dyDescent="0.55000000000000004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s="10">
        <f t="shared" si="140"/>
        <v>42056.091631944444</v>
      </c>
      <c r="L2286" t="b">
        <v>0</v>
      </c>
      <c r="M2286">
        <v>20</v>
      </c>
      <c r="N2286" t="b">
        <v>1</v>
      </c>
      <c r="O2286">
        <f t="shared" si="141"/>
        <v>218</v>
      </c>
      <c r="P2286" s="11">
        <f t="shared" si="143"/>
        <v>54.5</v>
      </c>
      <c r="Q2286" s="13" t="s">
        <v>8274</v>
      </c>
      <c r="R2286" s="11" t="s">
        <v>8275</v>
      </c>
      <c r="S2286" s="11">
        <f t="shared" si="142"/>
        <v>2015</v>
      </c>
    </row>
    <row r="2287" spans="1:19" ht="43.2" hidden="1" x14ac:dyDescent="0.55000000000000004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s="10">
        <f t="shared" si="140"/>
        <v>42135.810694444444</v>
      </c>
      <c r="L2287" t="b">
        <v>0</v>
      </c>
      <c r="M2287">
        <v>41</v>
      </c>
      <c r="N2287" t="b">
        <v>1</v>
      </c>
      <c r="O2287">
        <f t="shared" si="141"/>
        <v>109</v>
      </c>
      <c r="P2287" s="11">
        <f t="shared" si="143"/>
        <v>26.54</v>
      </c>
      <c r="Q2287" s="13" t="s">
        <v>8274</v>
      </c>
      <c r="R2287" s="11" t="s">
        <v>8275</v>
      </c>
      <c r="S2287" s="11">
        <f t="shared" si="142"/>
        <v>2015</v>
      </c>
    </row>
    <row r="2288" spans="1:19" ht="43.2" hidden="1" x14ac:dyDescent="0.55000000000000004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s="10">
        <f t="shared" si="140"/>
        <v>41785.707708333335</v>
      </c>
      <c r="L2288" t="b">
        <v>0</v>
      </c>
      <c r="M2288">
        <v>35</v>
      </c>
      <c r="N2288" t="b">
        <v>1</v>
      </c>
      <c r="O2288">
        <f t="shared" si="141"/>
        <v>108</v>
      </c>
      <c r="P2288" s="11">
        <f t="shared" si="143"/>
        <v>30.93</v>
      </c>
      <c r="Q2288" s="13" t="s">
        <v>8274</v>
      </c>
      <c r="R2288" s="11" t="s">
        <v>8275</v>
      </c>
      <c r="S2288" s="11">
        <f t="shared" si="142"/>
        <v>2014</v>
      </c>
    </row>
    <row r="2289" spans="1:19" ht="43.2" hidden="1" x14ac:dyDescent="0.55000000000000004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s="10">
        <f t="shared" si="140"/>
        <v>41547.662997685184</v>
      </c>
      <c r="L2289" t="b">
        <v>1</v>
      </c>
      <c r="M2289">
        <v>34</v>
      </c>
      <c r="N2289" t="b">
        <v>1</v>
      </c>
      <c r="O2289">
        <f t="shared" si="141"/>
        <v>166</v>
      </c>
      <c r="P2289" s="11">
        <f t="shared" si="143"/>
        <v>31.82</v>
      </c>
      <c r="Q2289" s="13" t="s">
        <v>8282</v>
      </c>
      <c r="R2289" s="11" t="s">
        <v>8283</v>
      </c>
      <c r="S2289" s="11">
        <f t="shared" si="142"/>
        <v>2013</v>
      </c>
    </row>
    <row r="2290" spans="1:19" ht="43.2" hidden="1" x14ac:dyDescent="0.55000000000000004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s="10">
        <f t="shared" si="140"/>
        <v>42016.832465277781</v>
      </c>
      <c r="L2290" t="b">
        <v>0</v>
      </c>
      <c r="M2290">
        <v>25</v>
      </c>
      <c r="N2290" t="b">
        <v>1</v>
      </c>
      <c r="O2290">
        <f t="shared" si="141"/>
        <v>108</v>
      </c>
      <c r="P2290" s="11">
        <f t="shared" si="143"/>
        <v>43.28</v>
      </c>
      <c r="Q2290" s="13" t="s">
        <v>8274</v>
      </c>
      <c r="R2290" s="11" t="s">
        <v>8275</v>
      </c>
      <c r="S2290" s="11">
        <f t="shared" si="142"/>
        <v>2015</v>
      </c>
    </row>
    <row r="2291" spans="1:19" ht="43.2" hidden="1" x14ac:dyDescent="0.55000000000000004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s="10">
        <f t="shared" si="140"/>
        <v>41987.818969907406</v>
      </c>
      <c r="L2291" t="b">
        <v>1</v>
      </c>
      <c r="M2291">
        <v>22</v>
      </c>
      <c r="N2291" t="b">
        <v>0</v>
      </c>
      <c r="O2291">
        <f t="shared" si="141"/>
        <v>3</v>
      </c>
      <c r="P2291" s="11">
        <f t="shared" si="143"/>
        <v>49.14</v>
      </c>
      <c r="Q2291" s="13" t="s">
        <v>8295</v>
      </c>
      <c r="R2291" s="11" t="s">
        <v>8296</v>
      </c>
      <c r="S2291" s="11">
        <f t="shared" si="142"/>
        <v>2014</v>
      </c>
    </row>
    <row r="2292" spans="1:19" ht="28.8" hidden="1" x14ac:dyDescent="0.55000000000000004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s="10">
        <f t="shared" si="140"/>
        <v>42006.02207175926</v>
      </c>
      <c r="L2292" t="b">
        <v>0</v>
      </c>
      <c r="M2292">
        <v>32</v>
      </c>
      <c r="N2292" t="b">
        <v>1</v>
      </c>
      <c r="O2292">
        <f t="shared" si="141"/>
        <v>108</v>
      </c>
      <c r="P2292" s="11">
        <f t="shared" si="143"/>
        <v>33.75</v>
      </c>
      <c r="Q2292" s="13" t="s">
        <v>8282</v>
      </c>
      <c r="R2292" s="11" t="s">
        <v>8303</v>
      </c>
      <c r="S2292" s="11">
        <f t="shared" si="142"/>
        <v>2015</v>
      </c>
    </row>
    <row r="2293" spans="1:19" ht="28.8" hidden="1" x14ac:dyDescent="0.55000000000000004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s="10">
        <f t="shared" si="140"/>
        <v>42098.216238425928</v>
      </c>
      <c r="L2293" t="b">
        <v>0</v>
      </c>
      <c r="M2293">
        <v>20</v>
      </c>
      <c r="N2293" t="b">
        <v>1</v>
      </c>
      <c r="O2293">
        <f t="shared" si="141"/>
        <v>180</v>
      </c>
      <c r="P2293" s="11">
        <f t="shared" si="143"/>
        <v>54</v>
      </c>
      <c r="Q2293" s="13" t="s">
        <v>8274</v>
      </c>
      <c r="R2293" s="11" t="s">
        <v>8314</v>
      </c>
      <c r="S2293" s="11">
        <f t="shared" si="142"/>
        <v>2015</v>
      </c>
    </row>
    <row r="2294" spans="1:19" ht="28.8" hidden="1" x14ac:dyDescent="0.55000000000000004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s="10">
        <f t="shared" si="140"/>
        <v>42402.889027777783</v>
      </c>
      <c r="L2294" t="b">
        <v>0</v>
      </c>
      <c r="M2294">
        <v>14</v>
      </c>
      <c r="N2294" t="b">
        <v>1</v>
      </c>
      <c r="O2294">
        <f t="shared" si="141"/>
        <v>108</v>
      </c>
      <c r="P2294" s="11">
        <f t="shared" si="143"/>
        <v>77</v>
      </c>
      <c r="Q2294" s="13" t="s">
        <v>8274</v>
      </c>
      <c r="R2294" s="11" t="s">
        <v>8275</v>
      </c>
      <c r="S2294" s="11">
        <f t="shared" si="142"/>
        <v>2016</v>
      </c>
    </row>
    <row r="2295" spans="1:19" ht="43.2" hidden="1" x14ac:dyDescent="0.55000000000000004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s="10">
        <f t="shared" si="140"/>
        <v>41841.820486111108</v>
      </c>
      <c r="L2295" t="b">
        <v>0</v>
      </c>
      <c r="M2295">
        <v>30</v>
      </c>
      <c r="N2295" t="b">
        <v>1</v>
      </c>
      <c r="O2295">
        <f t="shared" si="141"/>
        <v>215</v>
      </c>
      <c r="P2295" s="11">
        <f t="shared" si="143"/>
        <v>35.770000000000003</v>
      </c>
      <c r="Q2295" s="13" t="s">
        <v>8274</v>
      </c>
      <c r="R2295" s="11" t="s">
        <v>8275</v>
      </c>
      <c r="S2295" s="11">
        <f t="shared" si="142"/>
        <v>2014</v>
      </c>
    </row>
    <row r="2296" spans="1:19" ht="43.2" hidden="1" x14ac:dyDescent="0.55000000000000004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s="10">
        <f t="shared" si="140"/>
        <v>42649.562118055561</v>
      </c>
      <c r="L2296" t="b">
        <v>0</v>
      </c>
      <c r="M2296">
        <v>13</v>
      </c>
      <c r="N2296" t="b">
        <v>0</v>
      </c>
      <c r="O2296">
        <f t="shared" si="141"/>
        <v>4</v>
      </c>
      <c r="P2296" s="11">
        <f t="shared" si="143"/>
        <v>82.46</v>
      </c>
      <c r="Q2296" s="13" t="s">
        <v>8274</v>
      </c>
      <c r="R2296" s="11" t="s">
        <v>8314</v>
      </c>
      <c r="S2296" s="11">
        <f t="shared" si="142"/>
        <v>2016</v>
      </c>
    </row>
    <row r="2297" spans="1:19" ht="43.2" hidden="1" x14ac:dyDescent="0.55000000000000004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s="10">
        <f t="shared" si="140"/>
        <v>42682.451921296291</v>
      </c>
      <c r="L2297" t="b">
        <v>0</v>
      </c>
      <c r="M2297">
        <v>50</v>
      </c>
      <c r="N2297" t="b">
        <v>1</v>
      </c>
      <c r="O2297">
        <f t="shared" si="141"/>
        <v>223</v>
      </c>
      <c r="P2297" s="11">
        <f t="shared" si="143"/>
        <v>21.38</v>
      </c>
      <c r="Q2297" s="13" t="s">
        <v>8290</v>
      </c>
      <c r="R2297" s="11" t="s">
        <v>8308</v>
      </c>
      <c r="S2297" s="11">
        <f t="shared" si="142"/>
        <v>2016</v>
      </c>
    </row>
    <row r="2298" spans="1:19" ht="43.2" hidden="1" x14ac:dyDescent="0.55000000000000004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s="10">
        <f t="shared" si="140"/>
        <v>42475.057164351849</v>
      </c>
      <c r="L2298" t="b">
        <v>0</v>
      </c>
      <c r="M2298">
        <v>20</v>
      </c>
      <c r="N2298" t="b">
        <v>1</v>
      </c>
      <c r="O2298">
        <f t="shared" si="141"/>
        <v>107</v>
      </c>
      <c r="P2298" s="11">
        <f t="shared" si="143"/>
        <v>53.34</v>
      </c>
      <c r="Q2298" s="13" t="s">
        <v>8274</v>
      </c>
      <c r="R2298" s="11" t="s">
        <v>8275</v>
      </c>
      <c r="S2298" s="11">
        <f t="shared" si="142"/>
        <v>2016</v>
      </c>
    </row>
    <row r="2299" spans="1:19" ht="28.8" hidden="1" x14ac:dyDescent="0.55000000000000004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s="10">
        <f t="shared" si="140"/>
        <v>41744.745208333334</v>
      </c>
      <c r="L2299" t="b">
        <v>0</v>
      </c>
      <c r="M2299">
        <v>36</v>
      </c>
      <c r="N2299" t="b">
        <v>1</v>
      </c>
      <c r="O2299">
        <f t="shared" si="141"/>
        <v>118</v>
      </c>
      <c r="P2299" s="11">
        <f t="shared" si="143"/>
        <v>29.61</v>
      </c>
      <c r="Q2299" s="13" t="s">
        <v>8282</v>
      </c>
      <c r="R2299" s="11" t="s">
        <v>8311</v>
      </c>
      <c r="S2299" s="11">
        <f t="shared" si="142"/>
        <v>2014</v>
      </c>
    </row>
    <row r="2300" spans="1:19" ht="57.6" hidden="1" x14ac:dyDescent="0.55000000000000004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s="10">
        <f t="shared" si="140"/>
        <v>40378.893206018518</v>
      </c>
      <c r="L2300" t="b">
        <v>0</v>
      </c>
      <c r="M2300">
        <v>32</v>
      </c>
      <c r="N2300" t="b">
        <v>1</v>
      </c>
      <c r="O2300">
        <f t="shared" si="141"/>
        <v>213</v>
      </c>
      <c r="P2300" s="11">
        <f t="shared" si="143"/>
        <v>33.31</v>
      </c>
      <c r="Q2300" s="13" t="s">
        <v>8274</v>
      </c>
      <c r="R2300" s="11" t="s">
        <v>8314</v>
      </c>
      <c r="S2300" s="11">
        <f t="shared" si="142"/>
        <v>2010</v>
      </c>
    </row>
    <row r="2301" spans="1:19" ht="43.2" hidden="1" x14ac:dyDescent="0.55000000000000004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s="10">
        <f t="shared" si="140"/>
        <v>41403.000856481485</v>
      </c>
      <c r="L2301" t="b">
        <v>0</v>
      </c>
      <c r="M2301">
        <v>25</v>
      </c>
      <c r="N2301" t="b">
        <v>1</v>
      </c>
      <c r="O2301">
        <f t="shared" si="141"/>
        <v>133</v>
      </c>
      <c r="P2301" s="11">
        <f t="shared" si="143"/>
        <v>42.61</v>
      </c>
      <c r="Q2301" s="13" t="s">
        <v>8282</v>
      </c>
      <c r="R2301" s="11" t="s">
        <v>8283</v>
      </c>
      <c r="S2301" s="11">
        <f t="shared" si="142"/>
        <v>2013</v>
      </c>
    </row>
    <row r="2302" spans="1:19" ht="43.2" hidden="1" x14ac:dyDescent="0.55000000000000004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s="10">
        <f t="shared" si="140"/>
        <v>41766.072500000002</v>
      </c>
      <c r="L2302" t="b">
        <v>1</v>
      </c>
      <c r="M2302">
        <v>19</v>
      </c>
      <c r="N2302" t="b">
        <v>0</v>
      </c>
      <c r="O2302">
        <f t="shared" si="141"/>
        <v>21</v>
      </c>
      <c r="P2302" s="11">
        <f t="shared" si="143"/>
        <v>56.05</v>
      </c>
      <c r="Q2302" s="13" t="s">
        <v>8274</v>
      </c>
      <c r="R2302" s="11" t="s">
        <v>8275</v>
      </c>
      <c r="S2302" s="11">
        <f t="shared" si="142"/>
        <v>2014</v>
      </c>
    </row>
    <row r="2303" spans="1:19" ht="28.8" hidden="1" x14ac:dyDescent="0.55000000000000004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s="10">
        <f t="shared" si="140"/>
        <v>42184.209537037037</v>
      </c>
      <c r="L2303" t="b">
        <v>0</v>
      </c>
      <c r="M2303">
        <v>26</v>
      </c>
      <c r="N2303" t="b">
        <v>1</v>
      </c>
      <c r="O2303">
        <f t="shared" si="141"/>
        <v>106</v>
      </c>
      <c r="P2303" s="11">
        <f t="shared" si="143"/>
        <v>40.92</v>
      </c>
      <c r="Q2303" s="13" t="s">
        <v>8274</v>
      </c>
      <c r="R2303" s="11" t="s">
        <v>8275</v>
      </c>
      <c r="S2303" s="11">
        <f t="shared" si="142"/>
        <v>2015</v>
      </c>
    </row>
    <row r="2304" spans="1:19" ht="43.2" hidden="1" x14ac:dyDescent="0.55000000000000004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s="10">
        <f t="shared" si="140"/>
        <v>42419.91942129629</v>
      </c>
      <c r="L2304" t="b">
        <v>0</v>
      </c>
      <c r="M2304">
        <v>42</v>
      </c>
      <c r="N2304" t="b">
        <v>1</v>
      </c>
      <c r="O2304">
        <f t="shared" si="141"/>
        <v>106</v>
      </c>
      <c r="P2304" s="11">
        <f t="shared" si="143"/>
        <v>25.31</v>
      </c>
      <c r="Q2304" s="13" t="s">
        <v>8274</v>
      </c>
      <c r="R2304" s="11" t="s">
        <v>8275</v>
      </c>
      <c r="S2304" s="11">
        <f t="shared" si="142"/>
        <v>2016</v>
      </c>
    </row>
    <row r="2305" spans="1:19" ht="28.8" hidden="1" x14ac:dyDescent="0.55000000000000004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s="10">
        <f t="shared" si="140"/>
        <v>41736.549791666665</v>
      </c>
      <c r="L2305" t="b">
        <v>0</v>
      </c>
      <c r="M2305">
        <v>18</v>
      </c>
      <c r="N2305" t="b">
        <v>0</v>
      </c>
      <c r="O2305">
        <f t="shared" si="141"/>
        <v>7</v>
      </c>
      <c r="P2305" s="11">
        <f t="shared" si="143"/>
        <v>58.89</v>
      </c>
      <c r="Q2305" s="13" t="s">
        <v>8282</v>
      </c>
      <c r="R2305" s="11" t="s">
        <v>8297</v>
      </c>
      <c r="S2305" s="11">
        <f t="shared" si="142"/>
        <v>2014</v>
      </c>
    </row>
    <row r="2306" spans="1:19" ht="43.2" hidden="1" x14ac:dyDescent="0.55000000000000004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s="10">
        <f t="shared" ref="K2306:K2369" si="144">(((J2306/60)/60)/24)+DATE(1970,1,1)</f>
        <v>41833.660995370366</v>
      </c>
      <c r="L2306" t="b">
        <v>0</v>
      </c>
      <c r="M2306">
        <v>13</v>
      </c>
      <c r="N2306" t="b">
        <v>0</v>
      </c>
      <c r="O2306">
        <f t="shared" ref="O2306:O2369" si="145">ROUND(E2306/D2306*100,0)</f>
        <v>18</v>
      </c>
      <c r="P2306" s="11">
        <f t="shared" si="143"/>
        <v>81.540000000000006</v>
      </c>
      <c r="Q2306" s="13" t="s">
        <v>8274</v>
      </c>
      <c r="R2306" s="11" t="s">
        <v>8275</v>
      </c>
      <c r="S2306" s="11">
        <f t="shared" ref="S2306:S2369" si="146">YEAR(K2306)</f>
        <v>2014</v>
      </c>
    </row>
    <row r="2307" spans="1:19" ht="43.2" hidden="1" x14ac:dyDescent="0.55000000000000004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s="10">
        <f t="shared" si="144"/>
        <v>42482.624699074076</v>
      </c>
      <c r="L2307" t="b">
        <v>0</v>
      </c>
      <c r="M2307">
        <v>9</v>
      </c>
      <c r="N2307" t="b">
        <v>0</v>
      </c>
      <c r="O2307">
        <f t="shared" si="145"/>
        <v>50</v>
      </c>
      <c r="P2307" s="11">
        <f t="shared" ref="P2307:P2370" si="147">IFERROR(ROUND(E2307/M2307,2),0)</f>
        <v>117.56</v>
      </c>
      <c r="Q2307" s="13" t="s">
        <v>8276</v>
      </c>
      <c r="R2307" s="11" t="s">
        <v>8313</v>
      </c>
      <c r="S2307" s="11">
        <f t="shared" si="146"/>
        <v>2016</v>
      </c>
    </row>
    <row r="2308" spans="1:19" ht="43.2" hidden="1" x14ac:dyDescent="0.55000000000000004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s="10">
        <f t="shared" si="144"/>
        <v>42017.967442129629</v>
      </c>
      <c r="L2308" t="b">
        <v>0</v>
      </c>
      <c r="M2308">
        <v>20</v>
      </c>
      <c r="N2308" t="b">
        <v>1</v>
      </c>
      <c r="O2308">
        <f t="shared" si="145"/>
        <v>106</v>
      </c>
      <c r="P2308" s="11">
        <f t="shared" si="147"/>
        <v>52.8</v>
      </c>
      <c r="Q2308" s="13" t="s">
        <v>8282</v>
      </c>
      <c r="R2308" s="11" t="s">
        <v>8286</v>
      </c>
      <c r="S2308" s="11">
        <f t="shared" si="146"/>
        <v>2015</v>
      </c>
    </row>
    <row r="2309" spans="1:19" ht="43.2" hidden="1" x14ac:dyDescent="0.55000000000000004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s="10">
        <f t="shared" si="144"/>
        <v>41832.852627314816</v>
      </c>
      <c r="L2309" t="b">
        <v>0</v>
      </c>
      <c r="M2309">
        <v>27</v>
      </c>
      <c r="N2309" t="b">
        <v>1</v>
      </c>
      <c r="O2309">
        <f t="shared" si="145"/>
        <v>132</v>
      </c>
      <c r="P2309" s="11">
        <f t="shared" si="147"/>
        <v>39.07</v>
      </c>
      <c r="Q2309" s="13" t="s">
        <v>8276</v>
      </c>
      <c r="R2309" s="11" t="s">
        <v>8278</v>
      </c>
      <c r="S2309" s="11">
        <f t="shared" si="146"/>
        <v>2014</v>
      </c>
    </row>
    <row r="2310" spans="1:19" ht="43.2" hidden="1" x14ac:dyDescent="0.55000000000000004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s="10">
        <f t="shared" si="144"/>
        <v>41808.991944444446</v>
      </c>
      <c r="L2310" t="b">
        <v>0</v>
      </c>
      <c r="M2310">
        <v>18</v>
      </c>
      <c r="N2310" t="b">
        <v>1</v>
      </c>
      <c r="O2310">
        <f t="shared" si="145"/>
        <v>211</v>
      </c>
      <c r="P2310" s="11">
        <f t="shared" si="147"/>
        <v>58.61</v>
      </c>
      <c r="Q2310" s="13" t="s">
        <v>8274</v>
      </c>
      <c r="R2310" s="11" t="s">
        <v>8275</v>
      </c>
      <c r="S2310" s="11">
        <f t="shared" si="146"/>
        <v>2014</v>
      </c>
    </row>
    <row r="2311" spans="1:19" ht="43.2" hidden="1" x14ac:dyDescent="0.55000000000000004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s="10">
        <f t="shared" si="144"/>
        <v>40565.032511574071</v>
      </c>
      <c r="L2311" t="b">
        <v>0</v>
      </c>
      <c r="M2311">
        <v>14</v>
      </c>
      <c r="N2311" t="b">
        <v>1</v>
      </c>
      <c r="O2311">
        <f t="shared" si="145"/>
        <v>350</v>
      </c>
      <c r="P2311" s="11">
        <f t="shared" si="147"/>
        <v>75.040000000000006</v>
      </c>
      <c r="Q2311" s="13" t="s">
        <v>8282</v>
      </c>
      <c r="R2311" s="11" t="s">
        <v>8283</v>
      </c>
      <c r="S2311" s="11">
        <f t="shared" si="146"/>
        <v>2011</v>
      </c>
    </row>
    <row r="2312" spans="1:19" ht="28.8" hidden="1" x14ac:dyDescent="0.55000000000000004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s="10">
        <f t="shared" si="144"/>
        <v>41288.68712962963</v>
      </c>
      <c r="L2312" t="b">
        <v>0</v>
      </c>
      <c r="M2312">
        <v>27</v>
      </c>
      <c r="N2312" t="b">
        <v>1</v>
      </c>
      <c r="O2312">
        <f t="shared" si="145"/>
        <v>105</v>
      </c>
      <c r="P2312" s="11">
        <f t="shared" si="147"/>
        <v>38.89</v>
      </c>
      <c r="Q2312" s="13" t="s">
        <v>8282</v>
      </c>
      <c r="R2312" s="11" t="s">
        <v>8283</v>
      </c>
      <c r="S2312" s="11">
        <f t="shared" si="146"/>
        <v>2013</v>
      </c>
    </row>
    <row r="2313" spans="1:19" ht="43.2" hidden="1" x14ac:dyDescent="0.55000000000000004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s="10">
        <f t="shared" si="144"/>
        <v>41852.646226851852</v>
      </c>
      <c r="L2313" t="b">
        <v>0</v>
      </c>
      <c r="M2313">
        <v>2</v>
      </c>
      <c r="N2313" t="b">
        <v>0</v>
      </c>
      <c r="O2313">
        <f t="shared" si="145"/>
        <v>11</v>
      </c>
      <c r="P2313" s="11">
        <f t="shared" si="147"/>
        <v>525</v>
      </c>
      <c r="Q2313" s="13" t="s">
        <v>8282</v>
      </c>
      <c r="R2313" s="11" t="s">
        <v>8304</v>
      </c>
      <c r="S2313" s="11">
        <f t="shared" si="146"/>
        <v>2014</v>
      </c>
    </row>
    <row r="2314" spans="1:19" ht="43.2" hidden="1" x14ac:dyDescent="0.55000000000000004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s="10">
        <f t="shared" si="144"/>
        <v>41303.044016203705</v>
      </c>
      <c r="L2314" t="b">
        <v>0</v>
      </c>
      <c r="M2314">
        <v>25</v>
      </c>
      <c r="N2314" t="b">
        <v>1</v>
      </c>
      <c r="O2314">
        <f t="shared" si="145"/>
        <v>263</v>
      </c>
      <c r="P2314" s="11">
        <f t="shared" si="147"/>
        <v>42</v>
      </c>
      <c r="Q2314" s="13" t="s">
        <v>8282</v>
      </c>
      <c r="R2314" s="11" t="s">
        <v>8283</v>
      </c>
      <c r="S2314" s="11">
        <f t="shared" si="146"/>
        <v>2013</v>
      </c>
    </row>
    <row r="2315" spans="1:19" ht="43.2" hidden="1" x14ac:dyDescent="0.55000000000000004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s="10">
        <f t="shared" si="144"/>
        <v>41620.90047453704</v>
      </c>
      <c r="L2315" t="b">
        <v>0</v>
      </c>
      <c r="M2315">
        <v>33</v>
      </c>
      <c r="N2315" t="b">
        <v>0</v>
      </c>
      <c r="O2315">
        <f t="shared" si="145"/>
        <v>10</v>
      </c>
      <c r="P2315" s="11">
        <f t="shared" si="147"/>
        <v>31.76</v>
      </c>
      <c r="Q2315" s="13" t="s">
        <v>8279</v>
      </c>
      <c r="R2315" s="11" t="s">
        <v>8315</v>
      </c>
      <c r="S2315" s="11">
        <f t="shared" si="146"/>
        <v>2013</v>
      </c>
    </row>
    <row r="2316" spans="1:19" ht="43.2" hidden="1" x14ac:dyDescent="0.55000000000000004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s="10">
        <f t="shared" si="144"/>
        <v>40977.948009259257</v>
      </c>
      <c r="L2316" t="b">
        <v>0</v>
      </c>
      <c r="M2316">
        <v>32</v>
      </c>
      <c r="N2316" t="b">
        <v>1</v>
      </c>
      <c r="O2316">
        <f t="shared" si="145"/>
        <v>105</v>
      </c>
      <c r="P2316" s="11">
        <f t="shared" si="147"/>
        <v>32.72</v>
      </c>
      <c r="Q2316" s="13" t="s">
        <v>8282</v>
      </c>
      <c r="R2316" s="11" t="s">
        <v>8286</v>
      </c>
      <c r="S2316" s="11">
        <f t="shared" si="146"/>
        <v>2012</v>
      </c>
    </row>
    <row r="2317" spans="1:19" ht="43.2" hidden="1" x14ac:dyDescent="0.55000000000000004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s="10">
        <f t="shared" si="144"/>
        <v>41969.199756944443</v>
      </c>
      <c r="L2317" t="b">
        <v>0</v>
      </c>
      <c r="M2317">
        <v>23</v>
      </c>
      <c r="N2317" t="b">
        <v>1</v>
      </c>
      <c r="O2317">
        <f t="shared" si="145"/>
        <v>105</v>
      </c>
      <c r="P2317" s="11">
        <f t="shared" si="147"/>
        <v>45.48</v>
      </c>
      <c r="Q2317" s="13" t="s">
        <v>8274</v>
      </c>
      <c r="R2317" s="11" t="s">
        <v>8275</v>
      </c>
      <c r="S2317" s="11">
        <f t="shared" si="146"/>
        <v>2014</v>
      </c>
    </row>
    <row r="2318" spans="1:19" ht="43.2" hidden="1" x14ac:dyDescent="0.55000000000000004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s="10">
        <f t="shared" si="144"/>
        <v>42219.180393518516</v>
      </c>
      <c r="L2318" t="b">
        <v>0</v>
      </c>
      <c r="M2318">
        <v>23</v>
      </c>
      <c r="N2318" t="b">
        <v>1</v>
      </c>
      <c r="O2318">
        <f t="shared" si="145"/>
        <v>139</v>
      </c>
      <c r="P2318" s="11">
        <f t="shared" si="147"/>
        <v>45.35</v>
      </c>
      <c r="Q2318" s="13" t="s">
        <v>8274</v>
      </c>
      <c r="R2318" s="11" t="s">
        <v>8275</v>
      </c>
      <c r="S2318" s="11">
        <f t="shared" si="146"/>
        <v>2015</v>
      </c>
    </row>
    <row r="2319" spans="1:19" ht="43.2" hidden="1" x14ac:dyDescent="0.55000000000000004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s="10">
        <f t="shared" si="144"/>
        <v>40821.183136574073</v>
      </c>
      <c r="L2319" t="b">
        <v>1</v>
      </c>
      <c r="M2319">
        <v>36</v>
      </c>
      <c r="N2319" t="b">
        <v>1</v>
      </c>
      <c r="O2319">
        <f t="shared" si="145"/>
        <v>104</v>
      </c>
      <c r="P2319" s="11">
        <f t="shared" si="147"/>
        <v>28.92</v>
      </c>
      <c r="Q2319" s="13" t="s">
        <v>8267</v>
      </c>
      <c r="R2319" s="11" t="s">
        <v>8272</v>
      </c>
      <c r="S2319" s="11">
        <f t="shared" si="146"/>
        <v>2011</v>
      </c>
    </row>
    <row r="2320" spans="1:19" ht="28.8" hidden="1" x14ac:dyDescent="0.55000000000000004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s="10">
        <f t="shared" si="144"/>
        <v>40636.673900462964</v>
      </c>
      <c r="L2320" t="b">
        <v>0</v>
      </c>
      <c r="M2320">
        <v>27</v>
      </c>
      <c r="N2320" t="b">
        <v>1</v>
      </c>
      <c r="O2320">
        <f t="shared" si="145"/>
        <v>104</v>
      </c>
      <c r="P2320" s="11">
        <f t="shared" si="147"/>
        <v>38.520000000000003</v>
      </c>
      <c r="Q2320" s="13" t="s">
        <v>8282</v>
      </c>
      <c r="R2320" s="11" t="s">
        <v>8283</v>
      </c>
      <c r="S2320" s="11">
        <f t="shared" si="146"/>
        <v>2011</v>
      </c>
    </row>
    <row r="2321" spans="1:19" ht="28.8" hidden="1" x14ac:dyDescent="0.55000000000000004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s="10">
        <f t="shared" si="144"/>
        <v>41443.643541666665</v>
      </c>
      <c r="L2321" t="b">
        <v>0</v>
      </c>
      <c r="M2321">
        <v>12</v>
      </c>
      <c r="N2321" t="b">
        <v>1</v>
      </c>
      <c r="O2321">
        <f t="shared" si="145"/>
        <v>104</v>
      </c>
      <c r="P2321" s="11">
        <f t="shared" si="147"/>
        <v>86.67</v>
      </c>
      <c r="Q2321" s="13" t="s">
        <v>8282</v>
      </c>
      <c r="R2321" s="11" t="s">
        <v>8283</v>
      </c>
      <c r="S2321" s="11">
        <f t="shared" si="146"/>
        <v>2013</v>
      </c>
    </row>
    <row r="2322" spans="1:19" ht="57.6" hidden="1" x14ac:dyDescent="0.55000000000000004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s="10">
        <f t="shared" si="144"/>
        <v>41342.845567129632</v>
      </c>
      <c r="L2322" t="b">
        <v>0</v>
      </c>
      <c r="M2322">
        <v>3</v>
      </c>
      <c r="N2322" t="b">
        <v>0</v>
      </c>
      <c r="O2322">
        <f t="shared" si="145"/>
        <v>12</v>
      </c>
      <c r="P2322" s="11">
        <f t="shared" si="147"/>
        <v>346.67</v>
      </c>
      <c r="Q2322" s="13" t="s">
        <v>8282</v>
      </c>
      <c r="R2322" s="11" t="s">
        <v>8285</v>
      </c>
      <c r="S2322" s="11">
        <f t="shared" si="146"/>
        <v>2013</v>
      </c>
    </row>
    <row r="2323" spans="1:19" ht="72" x14ac:dyDescent="0.55000000000000004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s="10">
        <f t="shared" si="144"/>
        <v>42427.01807870371</v>
      </c>
      <c r="L2323" t="b">
        <v>0</v>
      </c>
      <c r="M2323">
        <v>17</v>
      </c>
      <c r="N2323" t="b">
        <v>0</v>
      </c>
      <c r="O2323">
        <f t="shared" si="145"/>
        <v>4</v>
      </c>
      <c r="P2323" s="11">
        <f t="shared" si="147"/>
        <v>61.18</v>
      </c>
      <c r="Q2323" s="13" t="s">
        <v>8274</v>
      </c>
      <c r="R2323" s="11" t="s">
        <v>8314</v>
      </c>
      <c r="S2323" s="11">
        <f t="shared" si="146"/>
        <v>2016</v>
      </c>
    </row>
    <row r="2324" spans="1:19" ht="43.2" hidden="1" x14ac:dyDescent="0.55000000000000004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s="10">
        <f t="shared" si="144"/>
        <v>41394.074467592596</v>
      </c>
      <c r="L2324" t="b">
        <v>0</v>
      </c>
      <c r="M2324">
        <v>37</v>
      </c>
      <c r="N2324" t="b">
        <v>1</v>
      </c>
      <c r="O2324">
        <f t="shared" si="145"/>
        <v>130</v>
      </c>
      <c r="P2324" s="11">
        <f t="shared" si="147"/>
        <v>28</v>
      </c>
      <c r="Q2324" s="13" t="s">
        <v>8282</v>
      </c>
      <c r="R2324" s="11" t="s">
        <v>8286</v>
      </c>
      <c r="S2324" s="11">
        <f t="shared" si="146"/>
        <v>2013</v>
      </c>
    </row>
    <row r="2325" spans="1:19" ht="43.2" hidden="1" x14ac:dyDescent="0.55000000000000004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s="10">
        <f t="shared" si="144"/>
        <v>42772.776076388895</v>
      </c>
      <c r="L2325" t="b">
        <v>0</v>
      </c>
      <c r="M2325">
        <v>32</v>
      </c>
      <c r="N2325" t="b">
        <v>1</v>
      </c>
      <c r="O2325">
        <f t="shared" si="145"/>
        <v>115</v>
      </c>
      <c r="P2325" s="11">
        <f t="shared" si="147"/>
        <v>32.340000000000003</v>
      </c>
      <c r="Q2325" s="13" t="s">
        <v>8295</v>
      </c>
      <c r="R2325" s="11" t="s">
        <v>8296</v>
      </c>
      <c r="S2325" s="11">
        <f t="shared" si="146"/>
        <v>2017</v>
      </c>
    </row>
    <row r="2326" spans="1:19" ht="43.2" hidden="1" x14ac:dyDescent="0.55000000000000004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s="10">
        <f t="shared" si="144"/>
        <v>41855.548101851848</v>
      </c>
      <c r="L2326" t="b">
        <v>0</v>
      </c>
      <c r="M2326">
        <v>27</v>
      </c>
      <c r="N2326" t="b">
        <v>1</v>
      </c>
      <c r="O2326">
        <f t="shared" si="145"/>
        <v>104</v>
      </c>
      <c r="P2326" s="11">
        <f t="shared" si="147"/>
        <v>38.33</v>
      </c>
      <c r="Q2326" s="13" t="s">
        <v>8274</v>
      </c>
      <c r="R2326" s="11" t="s">
        <v>8275</v>
      </c>
      <c r="S2326" s="11">
        <f t="shared" si="146"/>
        <v>2014</v>
      </c>
    </row>
    <row r="2327" spans="1:19" ht="43.2" hidden="1" x14ac:dyDescent="0.55000000000000004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s="10">
        <f t="shared" si="144"/>
        <v>42194.096157407403</v>
      </c>
      <c r="L2327" t="b">
        <v>0</v>
      </c>
      <c r="M2327">
        <v>24</v>
      </c>
      <c r="N2327" t="b">
        <v>1</v>
      </c>
      <c r="O2327">
        <f t="shared" si="145"/>
        <v>104</v>
      </c>
      <c r="P2327" s="11">
        <f t="shared" si="147"/>
        <v>43.13</v>
      </c>
      <c r="Q2327" s="13" t="s">
        <v>8274</v>
      </c>
      <c r="R2327" s="11" t="s">
        <v>8275</v>
      </c>
      <c r="S2327" s="11">
        <f t="shared" si="146"/>
        <v>2015</v>
      </c>
    </row>
    <row r="2328" spans="1:19" ht="43.2" hidden="1" x14ac:dyDescent="0.55000000000000004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s="10">
        <f t="shared" si="144"/>
        <v>42185.556157407409</v>
      </c>
      <c r="L2328" t="b">
        <v>0</v>
      </c>
      <c r="M2328">
        <v>28</v>
      </c>
      <c r="N2328" t="b">
        <v>1</v>
      </c>
      <c r="O2328">
        <f t="shared" si="145"/>
        <v>104</v>
      </c>
      <c r="P2328" s="11">
        <f t="shared" si="147"/>
        <v>36.96</v>
      </c>
      <c r="Q2328" s="13" t="s">
        <v>8274</v>
      </c>
      <c r="R2328" s="11" t="s">
        <v>8275</v>
      </c>
      <c r="S2328" s="11">
        <f t="shared" si="146"/>
        <v>2015</v>
      </c>
    </row>
    <row r="2329" spans="1:19" ht="43.2" hidden="1" x14ac:dyDescent="0.55000000000000004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s="10">
        <f t="shared" si="144"/>
        <v>41023.07471064815</v>
      </c>
      <c r="L2329" t="b">
        <v>0</v>
      </c>
      <c r="M2329">
        <v>36</v>
      </c>
      <c r="N2329" t="b">
        <v>1</v>
      </c>
      <c r="O2329">
        <f t="shared" si="145"/>
        <v>103</v>
      </c>
      <c r="P2329" s="11">
        <f t="shared" si="147"/>
        <v>28.66</v>
      </c>
      <c r="Q2329" s="13" t="s">
        <v>8282</v>
      </c>
      <c r="R2329" s="11" t="s">
        <v>8286</v>
      </c>
      <c r="S2329" s="11">
        <f t="shared" si="146"/>
        <v>2012</v>
      </c>
    </row>
    <row r="2330" spans="1:19" ht="43.2" hidden="1" x14ac:dyDescent="0.55000000000000004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s="10">
        <f t="shared" si="144"/>
        <v>41026.996099537035</v>
      </c>
      <c r="L2330" t="b">
        <v>0</v>
      </c>
      <c r="M2330">
        <v>14</v>
      </c>
      <c r="N2330" t="b">
        <v>1</v>
      </c>
      <c r="O2330">
        <f t="shared" si="145"/>
        <v>103</v>
      </c>
      <c r="P2330" s="11">
        <f t="shared" si="147"/>
        <v>73.569999999999993</v>
      </c>
      <c r="Q2330" s="13" t="s">
        <v>8282</v>
      </c>
      <c r="R2330" s="11" t="s">
        <v>8283</v>
      </c>
      <c r="S2330" s="11">
        <f t="shared" si="146"/>
        <v>2012</v>
      </c>
    </row>
    <row r="2331" spans="1:19" ht="43.2" hidden="1" x14ac:dyDescent="0.55000000000000004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s="10">
        <f t="shared" si="144"/>
        <v>41876.815787037034</v>
      </c>
      <c r="L2331" t="b">
        <v>0</v>
      </c>
      <c r="M2331">
        <v>16</v>
      </c>
      <c r="N2331" t="b">
        <v>1</v>
      </c>
      <c r="O2331">
        <f t="shared" si="145"/>
        <v>129</v>
      </c>
      <c r="P2331" s="11">
        <f t="shared" si="147"/>
        <v>64.38</v>
      </c>
      <c r="Q2331" s="13" t="s">
        <v>8274</v>
      </c>
      <c r="R2331" s="11" t="s">
        <v>8275</v>
      </c>
      <c r="S2331" s="11">
        <f t="shared" si="146"/>
        <v>2014</v>
      </c>
    </row>
    <row r="2332" spans="1:19" ht="28.8" hidden="1" x14ac:dyDescent="0.55000000000000004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s="10">
        <f t="shared" si="144"/>
        <v>42413.671006944445</v>
      </c>
      <c r="L2332" t="b">
        <v>0</v>
      </c>
      <c r="M2332">
        <v>9</v>
      </c>
      <c r="N2332" t="b">
        <v>0</v>
      </c>
      <c r="O2332">
        <f t="shared" si="145"/>
        <v>3</v>
      </c>
      <c r="P2332" s="11">
        <f t="shared" si="147"/>
        <v>114</v>
      </c>
      <c r="Q2332" s="13" t="s">
        <v>8290</v>
      </c>
      <c r="R2332" s="11" t="s">
        <v>8291</v>
      </c>
      <c r="S2332" s="11">
        <f t="shared" si="146"/>
        <v>2016</v>
      </c>
    </row>
    <row r="2333" spans="1:19" ht="57.6" hidden="1" x14ac:dyDescent="0.55000000000000004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s="10">
        <f t="shared" si="144"/>
        <v>40313.930543981485</v>
      </c>
      <c r="L2333" t="b">
        <v>0</v>
      </c>
      <c r="M2333">
        <v>23</v>
      </c>
      <c r="N2333" t="b">
        <v>1</v>
      </c>
      <c r="O2333">
        <f t="shared" si="145"/>
        <v>103</v>
      </c>
      <c r="P2333" s="11">
        <f t="shared" si="147"/>
        <v>44.61</v>
      </c>
      <c r="Q2333" s="13" t="s">
        <v>8282</v>
      </c>
      <c r="R2333" s="11" t="s">
        <v>8303</v>
      </c>
      <c r="S2333" s="11">
        <f t="shared" si="146"/>
        <v>2010</v>
      </c>
    </row>
    <row r="2334" spans="1:19" ht="43.2" hidden="1" x14ac:dyDescent="0.55000000000000004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s="10">
        <f t="shared" si="144"/>
        <v>42528.626620370371</v>
      </c>
      <c r="L2334" t="b">
        <v>0</v>
      </c>
      <c r="M2334">
        <v>3</v>
      </c>
      <c r="N2334" t="b">
        <v>0</v>
      </c>
      <c r="O2334">
        <f t="shared" si="145"/>
        <v>1</v>
      </c>
      <c r="P2334" s="11">
        <f t="shared" si="147"/>
        <v>342</v>
      </c>
      <c r="Q2334" s="13" t="s">
        <v>8276</v>
      </c>
      <c r="R2334" s="11" t="s">
        <v>8277</v>
      </c>
      <c r="S2334" s="11">
        <f t="shared" si="146"/>
        <v>2016</v>
      </c>
    </row>
    <row r="2335" spans="1:19" ht="43.2" hidden="1" x14ac:dyDescent="0.55000000000000004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s="10">
        <f t="shared" si="144"/>
        <v>41675.149525462963</v>
      </c>
      <c r="L2335" t="b">
        <v>0</v>
      </c>
      <c r="M2335">
        <v>10</v>
      </c>
      <c r="N2335" t="b">
        <v>1</v>
      </c>
      <c r="O2335">
        <f t="shared" si="145"/>
        <v>103</v>
      </c>
      <c r="P2335" s="11">
        <f t="shared" si="147"/>
        <v>102.5</v>
      </c>
      <c r="Q2335" s="13" t="s">
        <v>8282</v>
      </c>
      <c r="R2335" s="11" t="s">
        <v>8283</v>
      </c>
      <c r="S2335" s="11">
        <f t="shared" si="146"/>
        <v>2014</v>
      </c>
    </row>
    <row r="2336" spans="1:19" ht="43.2" hidden="1" x14ac:dyDescent="0.55000000000000004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s="10">
        <f t="shared" si="144"/>
        <v>42026.176180555558</v>
      </c>
      <c r="L2336" t="b">
        <v>0</v>
      </c>
      <c r="M2336">
        <v>27</v>
      </c>
      <c r="N2336" t="b">
        <v>1</v>
      </c>
      <c r="O2336">
        <f t="shared" si="145"/>
        <v>114</v>
      </c>
      <c r="P2336" s="11">
        <f t="shared" si="147"/>
        <v>37.96</v>
      </c>
      <c r="Q2336" s="13" t="s">
        <v>8274</v>
      </c>
      <c r="R2336" s="11" t="s">
        <v>8275</v>
      </c>
      <c r="S2336" s="11">
        <f t="shared" si="146"/>
        <v>2015</v>
      </c>
    </row>
    <row r="2337" spans="1:19" ht="43.2" hidden="1" x14ac:dyDescent="0.55000000000000004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s="10">
        <f t="shared" si="144"/>
        <v>41831.722777777781</v>
      </c>
      <c r="L2337" t="b">
        <v>0</v>
      </c>
      <c r="M2337">
        <v>5</v>
      </c>
      <c r="N2337" t="b">
        <v>0</v>
      </c>
      <c r="O2337">
        <f t="shared" si="145"/>
        <v>1</v>
      </c>
      <c r="P2337" s="11">
        <f t="shared" si="147"/>
        <v>205</v>
      </c>
      <c r="Q2337" s="13" t="s">
        <v>8274</v>
      </c>
      <c r="R2337" s="11" t="s">
        <v>8316</v>
      </c>
      <c r="S2337" s="11">
        <f t="shared" si="146"/>
        <v>2014</v>
      </c>
    </row>
    <row r="2338" spans="1:19" ht="43.2" hidden="1" x14ac:dyDescent="0.55000000000000004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s="10">
        <f t="shared" si="144"/>
        <v>42119.822476851856</v>
      </c>
      <c r="L2338" t="b">
        <v>0</v>
      </c>
      <c r="M2338">
        <v>21</v>
      </c>
      <c r="N2338" t="b">
        <v>1</v>
      </c>
      <c r="O2338">
        <f t="shared" si="145"/>
        <v>102</v>
      </c>
      <c r="P2338" s="11">
        <f t="shared" si="147"/>
        <v>48.62</v>
      </c>
      <c r="Q2338" s="13" t="s">
        <v>8282</v>
      </c>
      <c r="R2338" s="11" t="s">
        <v>8287</v>
      </c>
      <c r="S2338" s="11">
        <f t="shared" si="146"/>
        <v>2015</v>
      </c>
    </row>
    <row r="2339" spans="1:19" ht="43.2" hidden="1" x14ac:dyDescent="0.55000000000000004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s="10">
        <f t="shared" si="144"/>
        <v>42605.053993055553</v>
      </c>
      <c r="L2339" t="b">
        <v>0</v>
      </c>
      <c r="M2339">
        <v>3</v>
      </c>
      <c r="N2339" t="b">
        <v>0</v>
      </c>
      <c r="O2339">
        <f t="shared" si="145"/>
        <v>6</v>
      </c>
      <c r="P2339" s="11">
        <f t="shared" si="147"/>
        <v>340</v>
      </c>
      <c r="Q2339" s="13" t="s">
        <v>8293</v>
      </c>
      <c r="R2339" s="11" t="s">
        <v>8294</v>
      </c>
      <c r="S2339" s="11">
        <f t="shared" si="146"/>
        <v>2016</v>
      </c>
    </row>
    <row r="2340" spans="1:19" hidden="1" x14ac:dyDescent="0.55000000000000004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s="10">
        <f t="shared" si="144"/>
        <v>42240.857222222221</v>
      </c>
      <c r="L2340" t="b">
        <v>0</v>
      </c>
      <c r="M2340">
        <v>2</v>
      </c>
      <c r="N2340" t="b">
        <v>0</v>
      </c>
      <c r="O2340">
        <f t="shared" si="145"/>
        <v>2</v>
      </c>
      <c r="P2340" s="11">
        <f t="shared" si="147"/>
        <v>510</v>
      </c>
      <c r="Q2340" s="13" t="s">
        <v>8295</v>
      </c>
      <c r="R2340" s="11" t="s">
        <v>8302</v>
      </c>
      <c r="S2340" s="11">
        <f t="shared" si="146"/>
        <v>2015</v>
      </c>
    </row>
    <row r="2341" spans="1:19" ht="43.2" hidden="1" x14ac:dyDescent="0.55000000000000004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s="10">
        <f t="shared" si="144"/>
        <v>42223.394363425927</v>
      </c>
      <c r="L2341" t="b">
        <v>0</v>
      </c>
      <c r="M2341">
        <v>42</v>
      </c>
      <c r="N2341" t="b">
        <v>1</v>
      </c>
      <c r="O2341">
        <f t="shared" si="145"/>
        <v>102</v>
      </c>
      <c r="P2341" s="11">
        <f t="shared" si="147"/>
        <v>24.29</v>
      </c>
      <c r="Q2341" s="13" t="s">
        <v>8274</v>
      </c>
      <c r="R2341" s="11" t="s">
        <v>8275</v>
      </c>
      <c r="S2341" s="11">
        <f t="shared" si="146"/>
        <v>2015</v>
      </c>
    </row>
    <row r="2342" spans="1:19" ht="43.2" hidden="1" x14ac:dyDescent="0.55000000000000004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s="10">
        <f t="shared" si="144"/>
        <v>40946.882245370369</v>
      </c>
      <c r="L2342" t="b">
        <v>0</v>
      </c>
      <c r="M2342">
        <v>24</v>
      </c>
      <c r="N2342" t="b">
        <v>1</v>
      </c>
      <c r="O2342">
        <f t="shared" si="145"/>
        <v>102</v>
      </c>
      <c r="P2342" s="11">
        <f t="shared" si="147"/>
        <v>42.33</v>
      </c>
      <c r="Q2342" s="13" t="s">
        <v>8282</v>
      </c>
      <c r="R2342" s="11" t="s">
        <v>8287</v>
      </c>
      <c r="S2342" s="11">
        <f t="shared" si="146"/>
        <v>2012</v>
      </c>
    </row>
    <row r="2343" spans="1:19" ht="43.2" hidden="1" x14ac:dyDescent="0.55000000000000004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s="10">
        <f t="shared" si="144"/>
        <v>41082.069467592592</v>
      </c>
      <c r="L2343" t="b">
        <v>0</v>
      </c>
      <c r="M2343">
        <v>26</v>
      </c>
      <c r="N2343" t="b">
        <v>1</v>
      </c>
      <c r="O2343">
        <f t="shared" si="145"/>
        <v>102</v>
      </c>
      <c r="P2343" s="11">
        <f t="shared" si="147"/>
        <v>39.04</v>
      </c>
      <c r="Q2343" s="13" t="s">
        <v>8282</v>
      </c>
      <c r="R2343" s="11" t="s">
        <v>8283</v>
      </c>
      <c r="S2343" s="11">
        <f t="shared" si="146"/>
        <v>2012</v>
      </c>
    </row>
    <row r="2344" spans="1:19" ht="43.2" hidden="1" x14ac:dyDescent="0.55000000000000004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s="10">
        <f t="shared" si="144"/>
        <v>42205.718888888892</v>
      </c>
      <c r="L2344" t="b">
        <v>0</v>
      </c>
      <c r="M2344">
        <v>19</v>
      </c>
      <c r="N2344" t="b">
        <v>1</v>
      </c>
      <c r="O2344">
        <f t="shared" si="145"/>
        <v>102</v>
      </c>
      <c r="P2344" s="11">
        <f t="shared" si="147"/>
        <v>53.42</v>
      </c>
      <c r="Q2344" s="13" t="s">
        <v>8282</v>
      </c>
      <c r="R2344" s="11" t="s">
        <v>8287</v>
      </c>
      <c r="S2344" s="11">
        <f t="shared" si="146"/>
        <v>2015</v>
      </c>
    </row>
    <row r="2345" spans="1:19" ht="43.2" hidden="1" x14ac:dyDescent="0.55000000000000004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s="10">
        <f t="shared" si="144"/>
        <v>42515.866446759261</v>
      </c>
      <c r="L2345" t="b">
        <v>0</v>
      </c>
      <c r="M2345">
        <v>6</v>
      </c>
      <c r="N2345" t="b">
        <v>1</v>
      </c>
      <c r="O2345">
        <f t="shared" si="145"/>
        <v>101</v>
      </c>
      <c r="P2345" s="11">
        <f t="shared" si="147"/>
        <v>168.5</v>
      </c>
      <c r="Q2345" s="13" t="s">
        <v>8295</v>
      </c>
      <c r="R2345" s="11" t="s">
        <v>8296</v>
      </c>
      <c r="S2345" s="11">
        <f t="shared" si="146"/>
        <v>2016</v>
      </c>
    </row>
    <row r="2346" spans="1:19" ht="43.2" hidden="1" x14ac:dyDescent="0.55000000000000004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s="10">
        <f t="shared" si="144"/>
        <v>42220.79487268519</v>
      </c>
      <c r="L2346" t="b">
        <v>0</v>
      </c>
      <c r="M2346">
        <v>17</v>
      </c>
      <c r="N2346" t="b">
        <v>1</v>
      </c>
      <c r="O2346">
        <f t="shared" si="145"/>
        <v>202</v>
      </c>
      <c r="P2346" s="11">
        <f t="shared" si="147"/>
        <v>59.41</v>
      </c>
      <c r="Q2346" s="13" t="s">
        <v>8274</v>
      </c>
      <c r="R2346" s="11" t="s">
        <v>8275</v>
      </c>
      <c r="S2346" s="11">
        <f t="shared" si="146"/>
        <v>2015</v>
      </c>
    </row>
    <row r="2347" spans="1:19" ht="43.2" hidden="1" x14ac:dyDescent="0.55000000000000004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s="10">
        <f t="shared" si="144"/>
        <v>42143.917743055557</v>
      </c>
      <c r="L2347" t="b">
        <v>0</v>
      </c>
      <c r="M2347">
        <v>16</v>
      </c>
      <c r="N2347" t="b">
        <v>0</v>
      </c>
      <c r="O2347">
        <f t="shared" si="145"/>
        <v>67</v>
      </c>
      <c r="P2347" s="11">
        <f t="shared" si="147"/>
        <v>63.13</v>
      </c>
      <c r="Q2347" s="13" t="s">
        <v>8274</v>
      </c>
      <c r="R2347" s="11" t="s">
        <v>8275</v>
      </c>
      <c r="S2347" s="11">
        <f t="shared" si="146"/>
        <v>2015</v>
      </c>
    </row>
    <row r="2348" spans="1:19" ht="28.8" hidden="1" x14ac:dyDescent="0.55000000000000004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s="10">
        <f t="shared" si="144"/>
        <v>40948.042233796295</v>
      </c>
      <c r="L2348" t="b">
        <v>0</v>
      </c>
      <c r="M2348">
        <v>19</v>
      </c>
      <c r="N2348" t="b">
        <v>1</v>
      </c>
      <c r="O2348">
        <f t="shared" si="145"/>
        <v>101</v>
      </c>
      <c r="P2348" s="11">
        <f t="shared" si="147"/>
        <v>52.95</v>
      </c>
      <c r="Q2348" s="13" t="s">
        <v>8282</v>
      </c>
      <c r="R2348" s="11" t="s">
        <v>8283</v>
      </c>
      <c r="S2348" s="11">
        <f t="shared" si="146"/>
        <v>2012</v>
      </c>
    </row>
    <row r="2349" spans="1:19" ht="43.2" hidden="1" x14ac:dyDescent="0.55000000000000004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s="10">
        <f t="shared" si="144"/>
        <v>42373.252280092594</v>
      </c>
      <c r="L2349" t="b">
        <v>0</v>
      </c>
      <c r="M2349">
        <v>27</v>
      </c>
      <c r="N2349" t="b">
        <v>1</v>
      </c>
      <c r="O2349">
        <f t="shared" si="145"/>
        <v>101</v>
      </c>
      <c r="P2349" s="11">
        <f t="shared" si="147"/>
        <v>37.22</v>
      </c>
      <c r="Q2349" s="13" t="s">
        <v>8274</v>
      </c>
      <c r="R2349" s="11" t="s">
        <v>8314</v>
      </c>
      <c r="S2349" s="11">
        <f t="shared" si="146"/>
        <v>2016</v>
      </c>
    </row>
    <row r="2350" spans="1:19" ht="28.8" hidden="1" x14ac:dyDescent="0.55000000000000004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s="10">
        <f t="shared" si="144"/>
        <v>42236.623252314821</v>
      </c>
      <c r="L2350" t="b">
        <v>0</v>
      </c>
      <c r="M2350">
        <v>17</v>
      </c>
      <c r="N2350" t="b">
        <v>1</v>
      </c>
      <c r="O2350">
        <f t="shared" si="145"/>
        <v>101</v>
      </c>
      <c r="P2350" s="11">
        <f t="shared" si="147"/>
        <v>59.12</v>
      </c>
      <c r="Q2350" s="13" t="s">
        <v>8274</v>
      </c>
      <c r="R2350" s="11" t="s">
        <v>8275</v>
      </c>
      <c r="S2350" s="11">
        <f t="shared" si="146"/>
        <v>2015</v>
      </c>
    </row>
    <row r="2351" spans="1:19" ht="28.8" hidden="1" x14ac:dyDescent="0.55000000000000004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s="10">
        <f t="shared" si="144"/>
        <v>42430.566898148143</v>
      </c>
      <c r="L2351" t="b">
        <v>0</v>
      </c>
      <c r="M2351">
        <v>24</v>
      </c>
      <c r="N2351" t="b">
        <v>0</v>
      </c>
      <c r="O2351">
        <f t="shared" si="145"/>
        <v>20</v>
      </c>
      <c r="P2351" s="11">
        <f t="shared" si="147"/>
        <v>41.83</v>
      </c>
      <c r="Q2351" s="13" t="s">
        <v>8290</v>
      </c>
      <c r="R2351" s="11" t="s">
        <v>8292</v>
      </c>
      <c r="S2351" s="11">
        <f t="shared" si="146"/>
        <v>2016</v>
      </c>
    </row>
    <row r="2352" spans="1:19" ht="43.2" hidden="1" x14ac:dyDescent="0.55000000000000004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s="10">
        <f t="shared" si="144"/>
        <v>42459.693865740745</v>
      </c>
      <c r="L2352" t="b">
        <v>0</v>
      </c>
      <c r="M2352">
        <v>36</v>
      </c>
      <c r="N2352" t="b">
        <v>1</v>
      </c>
      <c r="O2352">
        <f t="shared" si="145"/>
        <v>1254</v>
      </c>
      <c r="P2352" s="11">
        <f t="shared" si="147"/>
        <v>27.86</v>
      </c>
      <c r="Q2352" s="13" t="s">
        <v>8282</v>
      </c>
      <c r="R2352" s="11" t="s">
        <v>8303</v>
      </c>
      <c r="S2352" s="11">
        <f t="shared" si="146"/>
        <v>2016</v>
      </c>
    </row>
    <row r="2353" spans="1:19" hidden="1" x14ac:dyDescent="0.55000000000000004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s="10">
        <f t="shared" si="144"/>
        <v>42390.838738425926</v>
      </c>
      <c r="L2353" t="b">
        <v>0</v>
      </c>
      <c r="M2353">
        <v>22</v>
      </c>
      <c r="N2353" t="b">
        <v>1</v>
      </c>
      <c r="O2353">
        <f t="shared" si="145"/>
        <v>100</v>
      </c>
      <c r="P2353" s="11">
        <f t="shared" si="147"/>
        <v>45.59</v>
      </c>
      <c r="Q2353" s="13" t="s">
        <v>8274</v>
      </c>
      <c r="R2353" s="11" t="s">
        <v>8314</v>
      </c>
      <c r="S2353" s="11">
        <f t="shared" si="146"/>
        <v>2016</v>
      </c>
    </row>
    <row r="2354" spans="1:19" ht="43.2" hidden="1" x14ac:dyDescent="0.55000000000000004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s="10">
        <f t="shared" si="144"/>
        <v>40967.614849537036</v>
      </c>
      <c r="L2354" t="b">
        <v>0</v>
      </c>
      <c r="M2354">
        <v>34</v>
      </c>
      <c r="N2354" t="b">
        <v>0</v>
      </c>
      <c r="O2354">
        <f t="shared" si="145"/>
        <v>14</v>
      </c>
      <c r="P2354" s="11">
        <f t="shared" si="147"/>
        <v>29.47</v>
      </c>
      <c r="Q2354" s="13" t="s">
        <v>8279</v>
      </c>
      <c r="R2354" s="11" t="s">
        <v>8315</v>
      </c>
      <c r="S2354" s="11">
        <f t="shared" si="146"/>
        <v>2012</v>
      </c>
    </row>
    <row r="2355" spans="1:19" ht="43.2" hidden="1" x14ac:dyDescent="0.55000000000000004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s="10">
        <f t="shared" si="144"/>
        <v>40788.786539351851</v>
      </c>
      <c r="L2355" t="b">
        <v>0</v>
      </c>
      <c r="M2355">
        <v>28</v>
      </c>
      <c r="N2355" t="b">
        <v>1</v>
      </c>
      <c r="O2355">
        <f t="shared" si="145"/>
        <v>100</v>
      </c>
      <c r="P2355" s="11">
        <f t="shared" si="147"/>
        <v>35.770000000000003</v>
      </c>
      <c r="Q2355" s="13" t="s">
        <v>8282</v>
      </c>
      <c r="R2355" s="11" t="s">
        <v>8283</v>
      </c>
      <c r="S2355" s="11">
        <f t="shared" si="146"/>
        <v>2011</v>
      </c>
    </row>
    <row r="2356" spans="1:19" hidden="1" x14ac:dyDescent="0.55000000000000004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s="10">
        <f t="shared" si="144"/>
        <v>41409.00037037037</v>
      </c>
      <c r="L2356" t="b">
        <v>0</v>
      </c>
      <c r="M2356">
        <v>27</v>
      </c>
      <c r="N2356" t="b">
        <v>1</v>
      </c>
      <c r="O2356">
        <f t="shared" si="145"/>
        <v>125</v>
      </c>
      <c r="P2356" s="11">
        <f t="shared" si="147"/>
        <v>37.07</v>
      </c>
      <c r="Q2356" s="13" t="s">
        <v>8282</v>
      </c>
      <c r="R2356" s="11" t="s">
        <v>8283</v>
      </c>
      <c r="S2356" s="11">
        <f t="shared" si="146"/>
        <v>2013</v>
      </c>
    </row>
    <row r="2357" spans="1:19" ht="43.2" hidden="1" x14ac:dyDescent="0.55000000000000004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s="10">
        <f t="shared" si="144"/>
        <v>41655.709305555552</v>
      </c>
      <c r="L2357" t="b">
        <v>0</v>
      </c>
      <c r="M2357">
        <v>19</v>
      </c>
      <c r="N2357" t="b">
        <v>1</v>
      </c>
      <c r="O2357">
        <f t="shared" si="145"/>
        <v>133</v>
      </c>
      <c r="P2357" s="11">
        <f t="shared" si="147"/>
        <v>52.68</v>
      </c>
      <c r="Q2357" s="13" t="s">
        <v>8282</v>
      </c>
      <c r="R2357" s="11" t="s">
        <v>8283</v>
      </c>
      <c r="S2357" s="11">
        <f t="shared" si="146"/>
        <v>2014</v>
      </c>
    </row>
    <row r="2358" spans="1:19" ht="43.2" hidden="1" x14ac:dyDescent="0.55000000000000004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s="10">
        <f t="shared" si="144"/>
        <v>41067.827418981484</v>
      </c>
      <c r="L2358" t="b">
        <v>0</v>
      </c>
      <c r="M2358">
        <v>25</v>
      </c>
      <c r="N2358" t="b">
        <v>1</v>
      </c>
      <c r="O2358">
        <f t="shared" si="145"/>
        <v>100</v>
      </c>
      <c r="P2358" s="11">
        <f t="shared" si="147"/>
        <v>40.04</v>
      </c>
      <c r="Q2358" s="13" t="s">
        <v>8282</v>
      </c>
      <c r="R2358" s="11" t="s">
        <v>8283</v>
      </c>
      <c r="S2358" s="11">
        <f t="shared" si="146"/>
        <v>2012</v>
      </c>
    </row>
    <row r="2359" spans="1:19" ht="43.2" hidden="1" x14ac:dyDescent="0.55000000000000004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s="10">
        <f t="shared" si="144"/>
        <v>40711.782210648147</v>
      </c>
      <c r="L2359" t="b">
        <v>0</v>
      </c>
      <c r="M2359">
        <v>25</v>
      </c>
      <c r="N2359" t="b">
        <v>1</v>
      </c>
      <c r="O2359">
        <f t="shared" si="145"/>
        <v>100</v>
      </c>
      <c r="P2359" s="11">
        <f t="shared" si="147"/>
        <v>40.04</v>
      </c>
      <c r="Q2359" s="13" t="s">
        <v>8282</v>
      </c>
      <c r="R2359" s="11" t="s">
        <v>8286</v>
      </c>
      <c r="S2359" s="11">
        <f t="shared" si="146"/>
        <v>2011</v>
      </c>
    </row>
    <row r="2360" spans="1:19" ht="43.2" hidden="1" x14ac:dyDescent="0.55000000000000004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s="10">
        <f t="shared" si="144"/>
        <v>42319.035833333335</v>
      </c>
      <c r="L2360" t="b">
        <v>0</v>
      </c>
      <c r="M2360">
        <v>11</v>
      </c>
      <c r="N2360" t="b">
        <v>1</v>
      </c>
      <c r="O2360">
        <f t="shared" si="145"/>
        <v>125</v>
      </c>
      <c r="P2360" s="11">
        <f t="shared" si="147"/>
        <v>91</v>
      </c>
      <c r="Q2360" s="13" t="s">
        <v>8276</v>
      </c>
      <c r="R2360" s="11" t="s">
        <v>8313</v>
      </c>
      <c r="S2360" s="11">
        <f t="shared" si="146"/>
        <v>2015</v>
      </c>
    </row>
    <row r="2361" spans="1:19" ht="28.8" hidden="1" x14ac:dyDescent="0.55000000000000004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s="10">
        <f t="shared" si="144"/>
        <v>41877.221886574072</v>
      </c>
      <c r="L2361" t="b">
        <v>0</v>
      </c>
      <c r="M2361">
        <v>21</v>
      </c>
      <c r="N2361" t="b">
        <v>1</v>
      </c>
      <c r="O2361">
        <f t="shared" si="145"/>
        <v>100</v>
      </c>
      <c r="P2361" s="11">
        <f t="shared" si="147"/>
        <v>47.67</v>
      </c>
      <c r="Q2361" s="13" t="s">
        <v>8274</v>
      </c>
      <c r="R2361" s="11" t="s">
        <v>8275</v>
      </c>
      <c r="S2361" s="11">
        <f t="shared" si="146"/>
        <v>2014</v>
      </c>
    </row>
    <row r="2362" spans="1:19" ht="28.8" hidden="1" x14ac:dyDescent="0.55000000000000004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s="10">
        <f t="shared" si="144"/>
        <v>42207.259918981479</v>
      </c>
      <c r="L2362" t="b">
        <v>0</v>
      </c>
      <c r="M2362">
        <v>20</v>
      </c>
      <c r="N2362" t="b">
        <v>1</v>
      </c>
      <c r="O2362">
        <f t="shared" si="145"/>
        <v>100</v>
      </c>
      <c r="P2362" s="11">
        <f t="shared" si="147"/>
        <v>50</v>
      </c>
      <c r="Q2362" s="13" t="s">
        <v>8274</v>
      </c>
      <c r="R2362" s="11" t="s">
        <v>8275</v>
      </c>
      <c r="S2362" s="11">
        <f t="shared" si="146"/>
        <v>2015</v>
      </c>
    </row>
    <row r="2363" spans="1:19" ht="43.2" hidden="1" x14ac:dyDescent="0.55000000000000004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s="10">
        <f t="shared" si="144"/>
        <v>42112.036712962959</v>
      </c>
      <c r="L2363" t="b">
        <v>0</v>
      </c>
      <c r="M2363">
        <v>14</v>
      </c>
      <c r="N2363" t="b">
        <v>1</v>
      </c>
      <c r="O2363">
        <f t="shared" si="145"/>
        <v>100</v>
      </c>
      <c r="P2363" s="11">
        <f t="shared" si="147"/>
        <v>71.430000000000007</v>
      </c>
      <c r="Q2363" s="13" t="s">
        <v>8267</v>
      </c>
      <c r="R2363" s="11" t="s">
        <v>8272</v>
      </c>
      <c r="S2363" s="11">
        <f t="shared" si="146"/>
        <v>2015</v>
      </c>
    </row>
    <row r="2364" spans="1:19" ht="86.4" hidden="1" x14ac:dyDescent="0.55000000000000004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s="10">
        <f t="shared" si="144"/>
        <v>42523.333310185189</v>
      </c>
      <c r="L2364" t="b">
        <v>0</v>
      </c>
      <c r="M2364">
        <v>19</v>
      </c>
      <c r="N2364" t="b">
        <v>1</v>
      </c>
      <c r="O2364">
        <f t="shared" si="145"/>
        <v>100</v>
      </c>
      <c r="P2364" s="11">
        <f t="shared" si="147"/>
        <v>52.63</v>
      </c>
      <c r="Q2364" s="13" t="s">
        <v>8282</v>
      </c>
      <c r="R2364" s="11" t="s">
        <v>8283</v>
      </c>
      <c r="S2364" s="11">
        <f t="shared" si="146"/>
        <v>2016</v>
      </c>
    </row>
    <row r="2365" spans="1:19" ht="43.2" hidden="1" x14ac:dyDescent="0.55000000000000004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s="10">
        <f t="shared" si="144"/>
        <v>42082.580092592587</v>
      </c>
      <c r="L2365" t="b">
        <v>0</v>
      </c>
      <c r="M2365">
        <v>13</v>
      </c>
      <c r="N2365" t="b">
        <v>1</v>
      </c>
      <c r="O2365">
        <f t="shared" si="145"/>
        <v>100</v>
      </c>
      <c r="P2365" s="11">
        <f t="shared" si="147"/>
        <v>76.92</v>
      </c>
      <c r="Q2365" s="13" t="s">
        <v>8282</v>
      </c>
      <c r="R2365" s="11" t="s">
        <v>8283</v>
      </c>
      <c r="S2365" s="11">
        <f t="shared" si="146"/>
        <v>2015</v>
      </c>
    </row>
    <row r="2366" spans="1:19" ht="43.2" hidden="1" x14ac:dyDescent="0.55000000000000004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s="10">
        <f t="shared" si="144"/>
        <v>42058.809594907405</v>
      </c>
      <c r="L2366" t="b">
        <v>0</v>
      </c>
      <c r="M2366">
        <v>28</v>
      </c>
      <c r="N2366" t="b">
        <v>0</v>
      </c>
      <c r="O2366">
        <f t="shared" si="145"/>
        <v>1</v>
      </c>
      <c r="P2366" s="11">
        <f t="shared" si="147"/>
        <v>35.71</v>
      </c>
      <c r="Q2366" s="13" t="s">
        <v>8293</v>
      </c>
      <c r="R2366" s="11" t="s">
        <v>8310</v>
      </c>
      <c r="S2366" s="11">
        <f t="shared" si="146"/>
        <v>2015</v>
      </c>
    </row>
    <row r="2367" spans="1:19" ht="43.2" hidden="1" x14ac:dyDescent="0.55000000000000004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s="10">
        <f t="shared" si="144"/>
        <v>41875.922858796301</v>
      </c>
      <c r="L2367" t="b">
        <v>0</v>
      </c>
      <c r="M2367">
        <v>35</v>
      </c>
      <c r="N2367" t="b">
        <v>1</v>
      </c>
      <c r="O2367">
        <f t="shared" si="145"/>
        <v>100</v>
      </c>
      <c r="P2367" s="11">
        <f t="shared" si="147"/>
        <v>28.57</v>
      </c>
      <c r="Q2367" s="13" t="s">
        <v>8274</v>
      </c>
      <c r="R2367" s="11" t="s">
        <v>8275</v>
      </c>
      <c r="S2367" s="11">
        <f t="shared" si="146"/>
        <v>2014</v>
      </c>
    </row>
    <row r="2368" spans="1:19" ht="28.8" hidden="1" x14ac:dyDescent="0.55000000000000004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s="10">
        <f t="shared" si="144"/>
        <v>42403.998217592598</v>
      </c>
      <c r="L2368" t="b">
        <v>0</v>
      </c>
      <c r="M2368">
        <v>24</v>
      </c>
      <c r="N2368" t="b">
        <v>1</v>
      </c>
      <c r="O2368">
        <f t="shared" si="145"/>
        <v>100</v>
      </c>
      <c r="P2368" s="11">
        <f t="shared" si="147"/>
        <v>41.67</v>
      </c>
      <c r="Q2368" s="13" t="s">
        <v>8274</v>
      </c>
      <c r="R2368" s="11" t="s">
        <v>8316</v>
      </c>
      <c r="S2368" s="11">
        <f t="shared" si="146"/>
        <v>2016</v>
      </c>
    </row>
    <row r="2369" spans="1:19" ht="43.2" hidden="1" x14ac:dyDescent="0.55000000000000004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s="10">
        <f t="shared" si="144"/>
        <v>42511.362048611118</v>
      </c>
      <c r="L2369" t="b">
        <v>0</v>
      </c>
      <c r="M2369">
        <v>28</v>
      </c>
      <c r="N2369" t="b">
        <v>1</v>
      </c>
      <c r="O2369">
        <f t="shared" si="145"/>
        <v>100</v>
      </c>
      <c r="P2369" s="11">
        <f t="shared" si="147"/>
        <v>35.71</v>
      </c>
      <c r="Q2369" s="13" t="s">
        <v>8274</v>
      </c>
      <c r="R2369" s="11" t="s">
        <v>8314</v>
      </c>
      <c r="S2369" s="11">
        <f t="shared" si="146"/>
        <v>2016</v>
      </c>
    </row>
    <row r="2370" spans="1:19" ht="43.2" hidden="1" x14ac:dyDescent="0.55000000000000004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s="10">
        <f t="shared" ref="K2370:K2433" si="148">(((J2370/60)/60)/24)+DATE(1970,1,1)</f>
        <v>41829.977326388893</v>
      </c>
      <c r="L2370" t="b">
        <v>1</v>
      </c>
      <c r="M2370">
        <v>24</v>
      </c>
      <c r="N2370" t="b">
        <v>1</v>
      </c>
      <c r="O2370">
        <f t="shared" ref="O2370:O2433" si="149">ROUND(E2370/D2370*100,0)</f>
        <v>100</v>
      </c>
      <c r="P2370" s="11">
        <f t="shared" si="147"/>
        <v>41.67</v>
      </c>
      <c r="Q2370" s="13" t="s">
        <v>8274</v>
      </c>
      <c r="R2370" s="11" t="s">
        <v>8275</v>
      </c>
      <c r="S2370" s="11">
        <f t="shared" ref="S2370:S2433" si="150">YEAR(K2370)</f>
        <v>2014</v>
      </c>
    </row>
    <row r="2371" spans="1:19" ht="43.2" hidden="1" x14ac:dyDescent="0.55000000000000004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s="10">
        <f t="shared" si="148"/>
        <v>42297.748738425929</v>
      </c>
      <c r="L2371" t="b">
        <v>0</v>
      </c>
      <c r="M2371">
        <v>8</v>
      </c>
      <c r="N2371" t="b">
        <v>1</v>
      </c>
      <c r="O2371">
        <f t="shared" si="149"/>
        <v>100</v>
      </c>
      <c r="P2371" s="11">
        <f t="shared" ref="P2371:P2434" si="151">IFERROR(ROUND(E2371/M2371,2),0)</f>
        <v>125</v>
      </c>
      <c r="Q2371" s="13" t="s">
        <v>8274</v>
      </c>
      <c r="R2371" s="11" t="s">
        <v>8275</v>
      </c>
      <c r="S2371" s="11">
        <f t="shared" si="150"/>
        <v>2015</v>
      </c>
    </row>
    <row r="2372" spans="1:19" ht="43.2" hidden="1" x14ac:dyDescent="0.55000000000000004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s="10">
        <f t="shared" si="148"/>
        <v>42057.536944444444</v>
      </c>
      <c r="L2372" t="b">
        <v>0</v>
      </c>
      <c r="M2372">
        <v>17</v>
      </c>
      <c r="N2372" t="b">
        <v>1</v>
      </c>
      <c r="O2372">
        <f t="shared" si="149"/>
        <v>100</v>
      </c>
      <c r="P2372" s="11">
        <f t="shared" si="151"/>
        <v>58.82</v>
      </c>
      <c r="Q2372" s="13" t="s">
        <v>8274</v>
      </c>
      <c r="R2372" s="11" t="s">
        <v>8275</v>
      </c>
      <c r="S2372" s="11">
        <f t="shared" si="150"/>
        <v>2015</v>
      </c>
    </row>
    <row r="2373" spans="1:19" ht="43.2" hidden="1" x14ac:dyDescent="0.55000000000000004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s="10">
        <f t="shared" si="148"/>
        <v>42059.453923611116</v>
      </c>
      <c r="L2373" t="b">
        <v>0</v>
      </c>
      <c r="M2373">
        <v>24</v>
      </c>
      <c r="N2373" t="b">
        <v>1</v>
      </c>
      <c r="O2373">
        <f t="shared" si="149"/>
        <v>100</v>
      </c>
      <c r="P2373" s="11">
        <f t="shared" si="151"/>
        <v>41.67</v>
      </c>
      <c r="Q2373" s="13" t="s">
        <v>8274</v>
      </c>
      <c r="R2373" s="11" t="s">
        <v>8275</v>
      </c>
      <c r="S2373" s="11">
        <f t="shared" si="150"/>
        <v>2015</v>
      </c>
    </row>
    <row r="2374" spans="1:19" ht="43.2" hidden="1" x14ac:dyDescent="0.55000000000000004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s="10">
        <f t="shared" si="148"/>
        <v>42308.211215277777</v>
      </c>
      <c r="L2374" t="b">
        <v>0</v>
      </c>
      <c r="M2374">
        <v>7</v>
      </c>
      <c r="N2374" t="b">
        <v>0</v>
      </c>
      <c r="O2374">
        <f t="shared" si="149"/>
        <v>10</v>
      </c>
      <c r="P2374" s="11">
        <f t="shared" si="151"/>
        <v>142.86000000000001</v>
      </c>
      <c r="Q2374" s="13" t="s">
        <v>8274</v>
      </c>
      <c r="R2374" s="11" t="s">
        <v>8275</v>
      </c>
      <c r="S2374" s="11">
        <f t="shared" si="150"/>
        <v>2015</v>
      </c>
    </row>
    <row r="2375" spans="1:19" ht="43.2" hidden="1" x14ac:dyDescent="0.55000000000000004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s="10">
        <f t="shared" si="148"/>
        <v>42011.551180555558</v>
      </c>
      <c r="L2375" t="b">
        <v>1</v>
      </c>
      <c r="M2375">
        <v>18</v>
      </c>
      <c r="N2375" t="b">
        <v>0</v>
      </c>
      <c r="O2375">
        <f t="shared" si="149"/>
        <v>11</v>
      </c>
      <c r="P2375" s="11">
        <f t="shared" si="151"/>
        <v>55.39</v>
      </c>
      <c r="Q2375" s="13" t="s">
        <v>8295</v>
      </c>
      <c r="R2375" s="11" t="s">
        <v>8296</v>
      </c>
      <c r="S2375" s="11">
        <f t="shared" si="150"/>
        <v>2015</v>
      </c>
    </row>
    <row r="2376" spans="1:19" ht="43.2" hidden="1" x14ac:dyDescent="0.55000000000000004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s="10">
        <f t="shared" si="148"/>
        <v>42045.86336805555</v>
      </c>
      <c r="L2376" t="b">
        <v>1</v>
      </c>
      <c r="M2376">
        <v>15</v>
      </c>
      <c r="N2376" t="b">
        <v>0</v>
      </c>
      <c r="O2376">
        <f t="shared" si="149"/>
        <v>2</v>
      </c>
      <c r="P2376" s="11">
        <f t="shared" si="151"/>
        <v>66.33</v>
      </c>
      <c r="Q2376" s="13" t="s">
        <v>8295</v>
      </c>
      <c r="R2376" s="11" t="s">
        <v>8296</v>
      </c>
      <c r="S2376" s="11">
        <f t="shared" si="150"/>
        <v>2015</v>
      </c>
    </row>
    <row r="2377" spans="1:19" ht="43.2" hidden="1" x14ac:dyDescent="0.55000000000000004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s="10">
        <f t="shared" si="148"/>
        <v>42188.803622685184</v>
      </c>
      <c r="L2377" t="b">
        <v>0</v>
      </c>
      <c r="M2377">
        <v>15</v>
      </c>
      <c r="N2377" t="b">
        <v>0</v>
      </c>
      <c r="O2377">
        <f t="shared" si="149"/>
        <v>3</v>
      </c>
      <c r="P2377" s="11">
        <f t="shared" si="151"/>
        <v>66.069999999999993</v>
      </c>
      <c r="Q2377" s="13" t="s">
        <v>8276</v>
      </c>
      <c r="R2377" s="11" t="s">
        <v>8278</v>
      </c>
      <c r="S2377" s="11">
        <f t="shared" si="150"/>
        <v>2015</v>
      </c>
    </row>
    <row r="2378" spans="1:19" ht="43.2" hidden="1" x14ac:dyDescent="0.55000000000000004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s="10">
        <f t="shared" si="148"/>
        <v>42612.656493055561</v>
      </c>
      <c r="L2378" t="b">
        <v>0</v>
      </c>
      <c r="M2378">
        <v>25</v>
      </c>
      <c r="N2378" t="b">
        <v>1</v>
      </c>
      <c r="O2378">
        <f t="shared" si="149"/>
        <v>106</v>
      </c>
      <c r="P2378" s="11">
        <f t="shared" si="151"/>
        <v>39.44</v>
      </c>
      <c r="Q2378" s="13" t="s">
        <v>8276</v>
      </c>
      <c r="R2378" s="11" t="s">
        <v>8312</v>
      </c>
      <c r="S2378" s="11">
        <f t="shared" si="150"/>
        <v>2016</v>
      </c>
    </row>
    <row r="2379" spans="1:19" ht="43.2" hidden="1" x14ac:dyDescent="0.55000000000000004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s="10">
        <f t="shared" si="148"/>
        <v>41382.096180555556</v>
      </c>
      <c r="L2379" t="b">
        <v>0</v>
      </c>
      <c r="M2379">
        <v>13</v>
      </c>
      <c r="N2379" t="b">
        <v>1</v>
      </c>
      <c r="O2379">
        <f t="shared" si="149"/>
        <v>109</v>
      </c>
      <c r="P2379" s="11">
        <f t="shared" si="151"/>
        <v>75.38</v>
      </c>
      <c r="Q2379" s="13" t="s">
        <v>8282</v>
      </c>
      <c r="R2379" s="11" t="s">
        <v>8283</v>
      </c>
      <c r="S2379" s="11">
        <f t="shared" si="150"/>
        <v>2013</v>
      </c>
    </row>
    <row r="2380" spans="1:19" ht="43.2" x14ac:dyDescent="0.55000000000000004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s="10">
        <f t="shared" si="148"/>
        <v>41815.815046296295</v>
      </c>
      <c r="L2380" t="b">
        <v>0</v>
      </c>
      <c r="M2380">
        <v>17</v>
      </c>
      <c r="N2380" t="b">
        <v>0</v>
      </c>
      <c r="O2380">
        <f t="shared" si="149"/>
        <v>13</v>
      </c>
      <c r="P2380" s="11">
        <f t="shared" si="151"/>
        <v>57.65</v>
      </c>
      <c r="Q2380" s="13" t="s">
        <v>8274</v>
      </c>
      <c r="R2380" s="11" t="s">
        <v>8316</v>
      </c>
      <c r="S2380" s="11">
        <f t="shared" si="150"/>
        <v>2014</v>
      </c>
    </row>
    <row r="2381" spans="1:19" ht="43.2" hidden="1" x14ac:dyDescent="0.55000000000000004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s="10">
        <f t="shared" si="148"/>
        <v>41863.734895833331</v>
      </c>
      <c r="L2381" t="b">
        <v>0</v>
      </c>
      <c r="M2381">
        <v>16</v>
      </c>
      <c r="N2381" t="b">
        <v>0</v>
      </c>
      <c r="O2381">
        <f t="shared" si="149"/>
        <v>2</v>
      </c>
      <c r="P2381" s="11">
        <f t="shared" si="151"/>
        <v>61.19</v>
      </c>
      <c r="Q2381" s="13" t="s">
        <v>8293</v>
      </c>
      <c r="R2381" s="11" t="s">
        <v>8294</v>
      </c>
      <c r="S2381" s="11">
        <f t="shared" si="150"/>
        <v>2014</v>
      </c>
    </row>
    <row r="2382" spans="1:19" ht="28.8" hidden="1" x14ac:dyDescent="0.55000000000000004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s="10">
        <f t="shared" si="148"/>
        <v>42726.491643518515</v>
      </c>
      <c r="L2382" t="b">
        <v>0</v>
      </c>
      <c r="M2382">
        <v>5</v>
      </c>
      <c r="N2382" t="b">
        <v>0</v>
      </c>
      <c r="O2382">
        <f t="shared" si="149"/>
        <v>1</v>
      </c>
      <c r="P2382" s="11">
        <f t="shared" si="151"/>
        <v>195.4</v>
      </c>
      <c r="Q2382" s="13" t="s">
        <v>8276</v>
      </c>
      <c r="R2382" s="11" t="s">
        <v>8278</v>
      </c>
      <c r="S2382" s="11">
        <f t="shared" si="150"/>
        <v>2016</v>
      </c>
    </row>
    <row r="2383" spans="1:19" ht="43.2" hidden="1" x14ac:dyDescent="0.55000000000000004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s="10">
        <f t="shared" si="148"/>
        <v>41922.640590277777</v>
      </c>
      <c r="L2383" t="b">
        <v>0</v>
      </c>
      <c r="M2383">
        <v>16</v>
      </c>
      <c r="N2383" t="b">
        <v>1</v>
      </c>
      <c r="O2383">
        <f t="shared" si="149"/>
        <v>129</v>
      </c>
      <c r="P2383" s="11">
        <f t="shared" si="151"/>
        <v>60.69</v>
      </c>
      <c r="Q2383" s="13" t="s">
        <v>8274</v>
      </c>
      <c r="R2383" s="11" t="s">
        <v>8275</v>
      </c>
      <c r="S2383" s="11">
        <f t="shared" si="150"/>
        <v>2014</v>
      </c>
    </row>
    <row r="2384" spans="1:19" ht="43.2" hidden="1" x14ac:dyDescent="0.55000000000000004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s="10">
        <f t="shared" si="148"/>
        <v>42304.829409722224</v>
      </c>
      <c r="L2384" t="b">
        <v>0</v>
      </c>
      <c r="M2384">
        <v>45</v>
      </c>
      <c r="N2384" t="b">
        <v>1</v>
      </c>
      <c r="O2384">
        <f t="shared" si="149"/>
        <v>647</v>
      </c>
      <c r="P2384" s="11">
        <f t="shared" si="151"/>
        <v>21.56</v>
      </c>
      <c r="Q2384" s="13" t="s">
        <v>8276</v>
      </c>
      <c r="R2384" s="11" t="s">
        <v>8312</v>
      </c>
      <c r="S2384" s="11">
        <f t="shared" si="150"/>
        <v>2015</v>
      </c>
    </row>
    <row r="2385" spans="1:19" ht="43.2" hidden="1" x14ac:dyDescent="0.55000000000000004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s="10">
        <f t="shared" si="148"/>
        <v>42405.090300925927</v>
      </c>
      <c r="L2385" t="b">
        <v>0</v>
      </c>
      <c r="M2385">
        <v>34</v>
      </c>
      <c r="N2385" t="b">
        <v>1</v>
      </c>
      <c r="O2385">
        <f t="shared" si="149"/>
        <v>138</v>
      </c>
      <c r="P2385" s="11">
        <f t="shared" si="151"/>
        <v>28.41</v>
      </c>
      <c r="Q2385" s="13" t="s">
        <v>8274</v>
      </c>
      <c r="R2385" s="11" t="s">
        <v>8275</v>
      </c>
      <c r="S2385" s="11">
        <f t="shared" si="150"/>
        <v>2016</v>
      </c>
    </row>
    <row r="2386" spans="1:19" ht="43.2" hidden="1" x14ac:dyDescent="0.55000000000000004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s="10">
        <f t="shared" si="148"/>
        <v>42002.817488425921</v>
      </c>
      <c r="L2386" t="b">
        <v>0</v>
      </c>
      <c r="M2386">
        <v>8</v>
      </c>
      <c r="N2386" t="b">
        <v>0</v>
      </c>
      <c r="O2386">
        <f t="shared" si="149"/>
        <v>38</v>
      </c>
      <c r="P2386" s="11">
        <f t="shared" si="151"/>
        <v>119.13</v>
      </c>
      <c r="Q2386" s="13" t="s">
        <v>8274</v>
      </c>
      <c r="R2386" s="11" t="s">
        <v>8275</v>
      </c>
      <c r="S2386" s="11">
        <f t="shared" si="150"/>
        <v>2014</v>
      </c>
    </row>
    <row r="2387" spans="1:19" ht="43.2" hidden="1" x14ac:dyDescent="0.55000000000000004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s="10">
        <f t="shared" si="148"/>
        <v>41852.527222222219</v>
      </c>
      <c r="L2387" t="b">
        <v>0</v>
      </c>
      <c r="M2387">
        <v>19</v>
      </c>
      <c r="N2387" t="b">
        <v>1</v>
      </c>
      <c r="O2387">
        <f t="shared" si="149"/>
        <v>190</v>
      </c>
      <c r="P2387" s="11">
        <f t="shared" si="151"/>
        <v>50</v>
      </c>
      <c r="Q2387" s="13" t="s">
        <v>8274</v>
      </c>
      <c r="R2387" s="11" t="s">
        <v>8275</v>
      </c>
      <c r="S2387" s="11">
        <f t="shared" si="150"/>
        <v>2014</v>
      </c>
    </row>
    <row r="2388" spans="1:19" ht="43.2" hidden="1" x14ac:dyDescent="0.55000000000000004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s="10">
        <f t="shared" si="148"/>
        <v>42027.839733796296</v>
      </c>
      <c r="L2388" t="b">
        <v>0</v>
      </c>
      <c r="M2388">
        <v>12</v>
      </c>
      <c r="N2388" t="b">
        <v>0</v>
      </c>
      <c r="O2388">
        <f t="shared" si="149"/>
        <v>19</v>
      </c>
      <c r="P2388" s="11">
        <f t="shared" si="151"/>
        <v>77.5</v>
      </c>
      <c r="Q2388" s="13" t="s">
        <v>8293</v>
      </c>
      <c r="R2388" s="11" t="s">
        <v>8310</v>
      </c>
      <c r="S2388" s="11">
        <f t="shared" si="150"/>
        <v>2015</v>
      </c>
    </row>
    <row r="2389" spans="1:19" ht="28.8" hidden="1" x14ac:dyDescent="0.55000000000000004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s="10">
        <f t="shared" si="148"/>
        <v>41953.966053240743</v>
      </c>
      <c r="L2389" t="b">
        <v>0</v>
      </c>
      <c r="M2389">
        <v>21</v>
      </c>
      <c r="N2389" t="b">
        <v>1</v>
      </c>
      <c r="O2389">
        <f t="shared" si="149"/>
        <v>110</v>
      </c>
      <c r="P2389" s="11">
        <f t="shared" si="151"/>
        <v>44.1</v>
      </c>
      <c r="Q2389" s="13" t="s">
        <v>8276</v>
      </c>
      <c r="R2389" s="11" t="s">
        <v>8312</v>
      </c>
      <c r="S2389" s="11">
        <f t="shared" si="150"/>
        <v>2014</v>
      </c>
    </row>
    <row r="2390" spans="1:19" ht="57.6" hidden="1" x14ac:dyDescent="0.55000000000000004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s="10">
        <f t="shared" si="148"/>
        <v>41975.700636574074</v>
      </c>
      <c r="L2390" t="b">
        <v>0</v>
      </c>
      <c r="M2390">
        <v>14</v>
      </c>
      <c r="N2390" t="b">
        <v>0</v>
      </c>
      <c r="O2390">
        <f t="shared" si="149"/>
        <v>31</v>
      </c>
      <c r="P2390" s="11">
        <f t="shared" si="151"/>
        <v>66.14</v>
      </c>
      <c r="Q2390" s="13" t="s">
        <v>8274</v>
      </c>
      <c r="R2390" s="11" t="s">
        <v>8316</v>
      </c>
      <c r="S2390" s="11">
        <f t="shared" si="150"/>
        <v>2014</v>
      </c>
    </row>
    <row r="2391" spans="1:19" ht="43.2" hidden="1" x14ac:dyDescent="0.55000000000000004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s="10">
        <f t="shared" si="148"/>
        <v>41795.528101851851</v>
      </c>
      <c r="L2391" t="b">
        <v>0</v>
      </c>
      <c r="M2391">
        <v>21</v>
      </c>
      <c r="N2391" t="b">
        <v>1</v>
      </c>
      <c r="O2391">
        <f t="shared" si="149"/>
        <v>116</v>
      </c>
      <c r="P2391" s="11">
        <f t="shared" si="151"/>
        <v>44</v>
      </c>
      <c r="Q2391" s="13" t="s">
        <v>8274</v>
      </c>
      <c r="R2391" s="11" t="s">
        <v>8275</v>
      </c>
      <c r="S2391" s="11">
        <f t="shared" si="150"/>
        <v>2014</v>
      </c>
    </row>
    <row r="2392" spans="1:19" ht="28.8" hidden="1" x14ac:dyDescent="0.55000000000000004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s="10">
        <f t="shared" si="148"/>
        <v>41151.708321759259</v>
      </c>
      <c r="L2392" t="b">
        <v>0</v>
      </c>
      <c r="M2392">
        <v>27</v>
      </c>
      <c r="N2392" t="b">
        <v>1</v>
      </c>
      <c r="O2392">
        <f t="shared" si="149"/>
        <v>108</v>
      </c>
      <c r="P2392" s="11">
        <f t="shared" si="151"/>
        <v>34.07</v>
      </c>
      <c r="Q2392" s="13" t="s">
        <v>8282</v>
      </c>
      <c r="R2392" s="11" t="s">
        <v>8283</v>
      </c>
      <c r="S2392" s="11">
        <f t="shared" si="150"/>
        <v>2012</v>
      </c>
    </row>
    <row r="2393" spans="1:19" ht="28.8" hidden="1" x14ac:dyDescent="0.55000000000000004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s="10">
        <f t="shared" si="148"/>
        <v>42140.712314814817</v>
      </c>
      <c r="L2393" t="b">
        <v>0</v>
      </c>
      <c r="M2393">
        <v>38</v>
      </c>
      <c r="N2393" t="b">
        <v>1</v>
      </c>
      <c r="O2393">
        <f t="shared" si="149"/>
        <v>184</v>
      </c>
      <c r="P2393" s="11">
        <f t="shared" si="151"/>
        <v>24.21</v>
      </c>
      <c r="Q2393" s="13" t="s">
        <v>8274</v>
      </c>
      <c r="R2393" s="11" t="s">
        <v>8275</v>
      </c>
      <c r="S2393" s="11">
        <f t="shared" si="150"/>
        <v>2015</v>
      </c>
    </row>
    <row r="2394" spans="1:19" ht="43.2" hidden="1" x14ac:dyDescent="0.55000000000000004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s="10">
        <f t="shared" si="148"/>
        <v>42752.144976851851</v>
      </c>
      <c r="L2394" t="b">
        <v>0</v>
      </c>
      <c r="M2394">
        <v>17</v>
      </c>
      <c r="N2394" t="b">
        <v>1</v>
      </c>
      <c r="O2394">
        <f t="shared" si="149"/>
        <v>122</v>
      </c>
      <c r="P2394" s="11">
        <f t="shared" si="151"/>
        <v>53.88</v>
      </c>
      <c r="Q2394" s="13" t="s">
        <v>8282</v>
      </c>
      <c r="R2394" s="11" t="s">
        <v>8283</v>
      </c>
      <c r="S2394" s="11">
        <f t="shared" si="150"/>
        <v>2017</v>
      </c>
    </row>
    <row r="2395" spans="1:19" ht="43.2" hidden="1" x14ac:dyDescent="0.55000000000000004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s="10">
        <f t="shared" si="148"/>
        <v>41282.017962962964</v>
      </c>
      <c r="L2395" t="b">
        <v>0</v>
      </c>
      <c r="M2395">
        <v>33</v>
      </c>
      <c r="N2395" t="b">
        <v>1</v>
      </c>
      <c r="O2395">
        <f t="shared" si="149"/>
        <v>152</v>
      </c>
      <c r="P2395" s="11">
        <f t="shared" si="151"/>
        <v>27.61</v>
      </c>
      <c r="Q2395" s="13" t="s">
        <v>8282</v>
      </c>
      <c r="R2395" s="11" t="s">
        <v>8283</v>
      </c>
      <c r="S2395" s="11">
        <f t="shared" si="150"/>
        <v>2013</v>
      </c>
    </row>
    <row r="2396" spans="1:19" hidden="1" x14ac:dyDescent="0.55000000000000004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s="10">
        <f t="shared" si="148"/>
        <v>42109.709629629629</v>
      </c>
      <c r="L2396" t="b">
        <v>0</v>
      </c>
      <c r="M2396">
        <v>15</v>
      </c>
      <c r="N2396" t="b">
        <v>0</v>
      </c>
      <c r="O2396">
        <f t="shared" si="149"/>
        <v>6</v>
      </c>
      <c r="P2396" s="11">
        <f t="shared" si="151"/>
        <v>60.73</v>
      </c>
      <c r="Q2396" s="13" t="s">
        <v>8293</v>
      </c>
      <c r="R2396" s="11" t="s">
        <v>8294</v>
      </c>
      <c r="S2396" s="11">
        <f t="shared" si="150"/>
        <v>2015</v>
      </c>
    </row>
    <row r="2397" spans="1:19" ht="43.2" hidden="1" x14ac:dyDescent="0.55000000000000004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s="10">
        <f t="shared" si="148"/>
        <v>41760.909039351849</v>
      </c>
      <c r="L2397" t="b">
        <v>0</v>
      </c>
      <c r="M2397">
        <v>17</v>
      </c>
      <c r="N2397" t="b">
        <v>0</v>
      </c>
      <c r="O2397">
        <f t="shared" si="149"/>
        <v>23</v>
      </c>
      <c r="P2397" s="11">
        <f t="shared" si="151"/>
        <v>53.53</v>
      </c>
      <c r="Q2397" s="13" t="s">
        <v>8274</v>
      </c>
      <c r="R2397" s="11" t="s">
        <v>8314</v>
      </c>
      <c r="S2397" s="11">
        <f t="shared" si="150"/>
        <v>2014</v>
      </c>
    </row>
    <row r="2398" spans="1:19" ht="43.2" hidden="1" x14ac:dyDescent="0.55000000000000004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s="10">
        <f t="shared" si="148"/>
        <v>42391.942094907412</v>
      </c>
      <c r="L2398" t="b">
        <v>0</v>
      </c>
      <c r="M2398">
        <v>12</v>
      </c>
      <c r="N2398" t="b">
        <v>0</v>
      </c>
      <c r="O2398">
        <f t="shared" si="149"/>
        <v>34</v>
      </c>
      <c r="P2398" s="11">
        <f t="shared" si="151"/>
        <v>75.75</v>
      </c>
      <c r="Q2398" s="13" t="s">
        <v>8276</v>
      </c>
      <c r="R2398" s="11" t="s">
        <v>8278</v>
      </c>
      <c r="S2398" s="11">
        <f t="shared" si="150"/>
        <v>2016</v>
      </c>
    </row>
    <row r="2399" spans="1:19" ht="43.2" hidden="1" x14ac:dyDescent="0.55000000000000004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s="10">
        <f t="shared" si="148"/>
        <v>42114.818935185183</v>
      </c>
      <c r="L2399" t="b">
        <v>0</v>
      </c>
      <c r="M2399">
        <v>27</v>
      </c>
      <c r="N2399" t="b">
        <v>0</v>
      </c>
      <c r="O2399">
        <f t="shared" si="149"/>
        <v>36</v>
      </c>
      <c r="P2399" s="11">
        <f t="shared" si="151"/>
        <v>33.67</v>
      </c>
      <c r="Q2399" s="13" t="s">
        <v>8274</v>
      </c>
      <c r="R2399" s="11" t="s">
        <v>8275</v>
      </c>
      <c r="S2399" s="11">
        <f t="shared" si="150"/>
        <v>2015</v>
      </c>
    </row>
    <row r="2400" spans="1:19" ht="43.2" hidden="1" x14ac:dyDescent="0.55000000000000004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s="10">
        <f t="shared" si="148"/>
        <v>41958.550659722227</v>
      </c>
      <c r="L2400" t="b">
        <v>1</v>
      </c>
      <c r="M2400">
        <v>29</v>
      </c>
      <c r="N2400" t="b">
        <v>0</v>
      </c>
      <c r="O2400">
        <f t="shared" si="149"/>
        <v>48</v>
      </c>
      <c r="P2400" s="11">
        <f t="shared" si="151"/>
        <v>31.21</v>
      </c>
      <c r="Q2400" s="13" t="s">
        <v>8295</v>
      </c>
      <c r="R2400" s="11" t="s">
        <v>8296</v>
      </c>
      <c r="S2400" s="11">
        <f t="shared" si="150"/>
        <v>2014</v>
      </c>
    </row>
    <row r="2401" spans="1:19" ht="43.2" hidden="1" x14ac:dyDescent="0.55000000000000004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s="10">
        <f t="shared" si="148"/>
        <v>41802.62090277778</v>
      </c>
      <c r="L2401" t="b">
        <v>0</v>
      </c>
      <c r="M2401">
        <v>15</v>
      </c>
      <c r="N2401" t="b">
        <v>1</v>
      </c>
      <c r="O2401">
        <f t="shared" si="149"/>
        <v>101</v>
      </c>
      <c r="P2401" s="11">
        <f t="shared" si="151"/>
        <v>60.33</v>
      </c>
      <c r="Q2401" s="13" t="s">
        <v>8274</v>
      </c>
      <c r="R2401" s="11" t="s">
        <v>8275</v>
      </c>
      <c r="S2401" s="11">
        <f t="shared" si="150"/>
        <v>2014</v>
      </c>
    </row>
    <row r="2402" spans="1:19" ht="43.2" hidden="1" x14ac:dyDescent="0.55000000000000004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s="10">
        <f t="shared" si="148"/>
        <v>42077.666377314818</v>
      </c>
      <c r="L2402" t="b">
        <v>0</v>
      </c>
      <c r="M2402">
        <v>29</v>
      </c>
      <c r="N2402" t="b">
        <v>0</v>
      </c>
      <c r="O2402">
        <f t="shared" si="149"/>
        <v>8</v>
      </c>
      <c r="P2402" s="11">
        <f t="shared" si="151"/>
        <v>31.17</v>
      </c>
      <c r="Q2402" s="13" t="s">
        <v>8276</v>
      </c>
      <c r="R2402" s="11" t="s">
        <v>8278</v>
      </c>
      <c r="S2402" s="11">
        <f t="shared" si="150"/>
        <v>2015</v>
      </c>
    </row>
    <row r="2403" spans="1:19" ht="43.2" hidden="1" x14ac:dyDescent="0.55000000000000004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s="10">
        <f t="shared" si="148"/>
        <v>41303.593923611108</v>
      </c>
      <c r="L2403" t="b">
        <v>0</v>
      </c>
      <c r="M2403">
        <v>29</v>
      </c>
      <c r="N2403" t="b">
        <v>1</v>
      </c>
      <c r="O2403">
        <f t="shared" si="149"/>
        <v>181</v>
      </c>
      <c r="P2403" s="11">
        <f t="shared" si="151"/>
        <v>31.14</v>
      </c>
      <c r="Q2403" s="13" t="s">
        <v>8282</v>
      </c>
      <c r="R2403" s="11" t="s">
        <v>8283</v>
      </c>
      <c r="S2403" s="11">
        <f t="shared" si="150"/>
        <v>2013</v>
      </c>
    </row>
    <row r="2404" spans="1:19" ht="43.2" hidden="1" x14ac:dyDescent="0.55000000000000004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s="10">
        <f t="shared" si="148"/>
        <v>40587.75675925926</v>
      </c>
      <c r="L2404" t="b">
        <v>0</v>
      </c>
      <c r="M2404">
        <v>18</v>
      </c>
      <c r="N2404" t="b">
        <v>1</v>
      </c>
      <c r="O2404">
        <f t="shared" si="149"/>
        <v>100</v>
      </c>
      <c r="P2404" s="11">
        <f t="shared" si="151"/>
        <v>50</v>
      </c>
      <c r="Q2404" s="13" t="s">
        <v>8267</v>
      </c>
      <c r="R2404" s="11" t="s">
        <v>8269</v>
      </c>
      <c r="S2404" s="11">
        <f t="shared" si="150"/>
        <v>2011</v>
      </c>
    </row>
    <row r="2405" spans="1:19" ht="43.2" hidden="1" x14ac:dyDescent="0.55000000000000004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s="10">
        <f t="shared" si="148"/>
        <v>42553.926527777774</v>
      </c>
      <c r="L2405" t="b">
        <v>0</v>
      </c>
      <c r="M2405">
        <v>14</v>
      </c>
      <c r="N2405" t="b">
        <v>1</v>
      </c>
      <c r="O2405">
        <f t="shared" si="149"/>
        <v>113</v>
      </c>
      <c r="P2405" s="11">
        <f t="shared" si="151"/>
        <v>64.290000000000006</v>
      </c>
      <c r="Q2405" s="13" t="s">
        <v>8274</v>
      </c>
      <c r="R2405" s="11" t="s">
        <v>8275</v>
      </c>
      <c r="S2405" s="11">
        <f t="shared" si="150"/>
        <v>2016</v>
      </c>
    </row>
    <row r="2406" spans="1:19" ht="43.2" hidden="1" x14ac:dyDescent="0.55000000000000004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s="10">
        <f t="shared" si="148"/>
        <v>42768.833645833336</v>
      </c>
      <c r="L2406" t="b">
        <v>0</v>
      </c>
      <c r="M2406">
        <v>25</v>
      </c>
      <c r="N2406" t="b">
        <v>1</v>
      </c>
      <c r="O2406">
        <f t="shared" si="149"/>
        <v>120</v>
      </c>
      <c r="P2406" s="11">
        <f t="shared" si="151"/>
        <v>35.92</v>
      </c>
      <c r="Q2406" s="13" t="s">
        <v>8290</v>
      </c>
      <c r="R2406" s="11" t="s">
        <v>8308</v>
      </c>
      <c r="S2406" s="11">
        <f t="shared" si="150"/>
        <v>2017</v>
      </c>
    </row>
    <row r="2407" spans="1:19" ht="43.2" hidden="1" x14ac:dyDescent="0.55000000000000004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s="10">
        <f t="shared" si="148"/>
        <v>41520.561041666668</v>
      </c>
      <c r="L2407" t="b">
        <v>0</v>
      </c>
      <c r="M2407">
        <v>19</v>
      </c>
      <c r="N2407" t="b">
        <v>0</v>
      </c>
      <c r="O2407">
        <f t="shared" si="149"/>
        <v>31</v>
      </c>
      <c r="P2407" s="11">
        <f t="shared" si="151"/>
        <v>47.11</v>
      </c>
      <c r="Q2407" s="13" t="s">
        <v>8279</v>
      </c>
      <c r="R2407" s="11" t="s">
        <v>8281</v>
      </c>
      <c r="S2407" s="11">
        <f t="shared" si="150"/>
        <v>2013</v>
      </c>
    </row>
    <row r="2408" spans="1:19" ht="43.2" hidden="1" x14ac:dyDescent="0.55000000000000004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s="10">
        <f t="shared" si="148"/>
        <v>41905.979629629634</v>
      </c>
      <c r="L2408" t="b">
        <v>1</v>
      </c>
      <c r="M2408">
        <v>25</v>
      </c>
      <c r="N2408" t="b">
        <v>0</v>
      </c>
      <c r="O2408">
        <f t="shared" si="149"/>
        <v>21</v>
      </c>
      <c r="P2408" s="11">
        <f t="shared" si="151"/>
        <v>35.799999999999997</v>
      </c>
      <c r="Q2408" s="13" t="s">
        <v>8295</v>
      </c>
      <c r="R2408" s="11" t="s">
        <v>8296</v>
      </c>
      <c r="S2408" s="11">
        <f t="shared" si="150"/>
        <v>2014</v>
      </c>
    </row>
    <row r="2409" spans="1:19" ht="43.2" hidden="1" x14ac:dyDescent="0.55000000000000004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s="10">
        <f t="shared" si="148"/>
        <v>41975.930601851855</v>
      </c>
      <c r="L2409" t="b">
        <v>0</v>
      </c>
      <c r="M2409">
        <v>26</v>
      </c>
      <c r="N2409" t="b">
        <v>0</v>
      </c>
      <c r="O2409">
        <f t="shared" si="149"/>
        <v>15</v>
      </c>
      <c r="P2409" s="11">
        <f t="shared" si="151"/>
        <v>34.270000000000003</v>
      </c>
      <c r="Q2409" s="13" t="s">
        <v>8276</v>
      </c>
      <c r="R2409" s="11" t="s">
        <v>8278</v>
      </c>
      <c r="S2409" s="11">
        <f t="shared" si="150"/>
        <v>2014</v>
      </c>
    </row>
    <row r="2410" spans="1:19" ht="43.2" hidden="1" x14ac:dyDescent="0.55000000000000004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s="10">
        <f t="shared" si="148"/>
        <v>40829.873657407406</v>
      </c>
      <c r="L2410" t="b">
        <v>0</v>
      </c>
      <c r="M2410">
        <v>25</v>
      </c>
      <c r="N2410" t="b">
        <v>1</v>
      </c>
      <c r="O2410">
        <f t="shared" si="149"/>
        <v>111</v>
      </c>
      <c r="P2410" s="11">
        <f t="shared" si="151"/>
        <v>35.6</v>
      </c>
      <c r="Q2410" s="13" t="s">
        <v>8282</v>
      </c>
      <c r="R2410" s="11" t="s">
        <v>8311</v>
      </c>
      <c r="S2410" s="11">
        <f t="shared" si="150"/>
        <v>2011</v>
      </c>
    </row>
    <row r="2411" spans="1:19" ht="43.2" hidden="1" x14ac:dyDescent="0.55000000000000004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s="10">
        <f t="shared" si="148"/>
        <v>42192.933958333335</v>
      </c>
      <c r="L2411" t="b">
        <v>0</v>
      </c>
      <c r="M2411">
        <v>30</v>
      </c>
      <c r="N2411" t="b">
        <v>1</v>
      </c>
      <c r="O2411">
        <f t="shared" si="149"/>
        <v>119</v>
      </c>
      <c r="P2411" s="11">
        <f t="shared" si="151"/>
        <v>29.67</v>
      </c>
      <c r="Q2411" s="13" t="s">
        <v>8274</v>
      </c>
      <c r="R2411" s="11" t="s">
        <v>8275</v>
      </c>
      <c r="S2411" s="11">
        <f t="shared" si="150"/>
        <v>2015</v>
      </c>
    </row>
    <row r="2412" spans="1:19" ht="43.2" hidden="1" x14ac:dyDescent="0.55000000000000004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s="10">
        <f t="shared" si="148"/>
        <v>42468.84174768519</v>
      </c>
      <c r="L2412" t="b">
        <v>0</v>
      </c>
      <c r="M2412">
        <v>19</v>
      </c>
      <c r="N2412" t="b">
        <v>0</v>
      </c>
      <c r="O2412">
        <f t="shared" si="149"/>
        <v>6</v>
      </c>
      <c r="P2412" s="11">
        <f t="shared" si="151"/>
        <v>46.63</v>
      </c>
      <c r="Q2412" s="13" t="s">
        <v>8293</v>
      </c>
      <c r="R2412" s="11" t="s">
        <v>8294</v>
      </c>
      <c r="S2412" s="11">
        <f t="shared" si="150"/>
        <v>2016</v>
      </c>
    </row>
    <row r="2413" spans="1:19" ht="43.2" hidden="1" x14ac:dyDescent="0.55000000000000004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s="10">
        <f t="shared" si="148"/>
        <v>41326.911319444444</v>
      </c>
      <c r="L2413" t="b">
        <v>1</v>
      </c>
      <c r="M2413">
        <v>25</v>
      </c>
      <c r="N2413" t="b">
        <v>1</v>
      </c>
      <c r="O2413">
        <f t="shared" si="149"/>
        <v>148</v>
      </c>
      <c r="P2413" s="11">
        <f t="shared" si="151"/>
        <v>35.44</v>
      </c>
      <c r="Q2413" s="13" t="s">
        <v>8279</v>
      </c>
      <c r="R2413" s="11" t="s">
        <v>8299</v>
      </c>
      <c r="S2413" s="11">
        <f t="shared" si="150"/>
        <v>2013</v>
      </c>
    </row>
    <row r="2414" spans="1:19" hidden="1" x14ac:dyDescent="0.55000000000000004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s="10">
        <f t="shared" si="148"/>
        <v>42410.982002314813</v>
      </c>
      <c r="L2414" t="b">
        <v>0</v>
      </c>
      <c r="M2414">
        <v>25</v>
      </c>
      <c r="N2414" t="b">
        <v>1</v>
      </c>
      <c r="O2414">
        <f t="shared" si="149"/>
        <v>885</v>
      </c>
      <c r="P2414" s="11">
        <f t="shared" si="151"/>
        <v>35.4</v>
      </c>
      <c r="Q2414" s="13" t="s">
        <v>8295</v>
      </c>
      <c r="R2414" s="11" t="s">
        <v>8296</v>
      </c>
      <c r="S2414" s="11">
        <f t="shared" si="150"/>
        <v>2016</v>
      </c>
    </row>
    <row r="2415" spans="1:19" ht="43.2" hidden="1" x14ac:dyDescent="0.55000000000000004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s="10">
        <f t="shared" si="148"/>
        <v>41953.158854166672</v>
      </c>
      <c r="L2415" t="b">
        <v>0</v>
      </c>
      <c r="M2415">
        <v>11</v>
      </c>
      <c r="N2415" t="b">
        <v>0</v>
      </c>
      <c r="O2415">
        <f t="shared" si="149"/>
        <v>1</v>
      </c>
      <c r="P2415" s="11">
        <f t="shared" si="151"/>
        <v>80.45</v>
      </c>
      <c r="Q2415" s="13" t="s">
        <v>8276</v>
      </c>
      <c r="R2415" s="11" t="s">
        <v>8312</v>
      </c>
      <c r="S2415" s="11">
        <f t="shared" si="150"/>
        <v>2014</v>
      </c>
    </row>
    <row r="2416" spans="1:19" ht="43.2" hidden="1" x14ac:dyDescent="0.55000000000000004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s="10">
        <f t="shared" si="148"/>
        <v>42082.802812499998</v>
      </c>
      <c r="L2416" t="b">
        <v>0</v>
      </c>
      <c r="M2416">
        <v>17</v>
      </c>
      <c r="N2416" t="b">
        <v>0</v>
      </c>
      <c r="O2416">
        <f t="shared" si="149"/>
        <v>11</v>
      </c>
      <c r="P2416" s="11">
        <f t="shared" si="151"/>
        <v>51.82</v>
      </c>
      <c r="Q2416" s="13" t="s">
        <v>8276</v>
      </c>
      <c r="R2416" s="11" t="s">
        <v>8278</v>
      </c>
      <c r="S2416" s="11">
        <f t="shared" si="150"/>
        <v>2015</v>
      </c>
    </row>
    <row r="2417" spans="1:19" ht="43.2" hidden="1" x14ac:dyDescent="0.55000000000000004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s="10">
        <f t="shared" si="148"/>
        <v>41982.737071759257</v>
      </c>
      <c r="L2417" t="b">
        <v>0</v>
      </c>
      <c r="M2417">
        <v>16</v>
      </c>
      <c r="N2417" t="b">
        <v>0</v>
      </c>
      <c r="O2417">
        <f t="shared" si="149"/>
        <v>4</v>
      </c>
      <c r="P2417" s="11">
        <f t="shared" si="151"/>
        <v>55.06</v>
      </c>
      <c r="Q2417" s="13" t="s">
        <v>8274</v>
      </c>
      <c r="R2417" s="11" t="s">
        <v>8316</v>
      </c>
      <c r="S2417" s="11">
        <f t="shared" si="150"/>
        <v>2014</v>
      </c>
    </row>
    <row r="2418" spans="1:19" ht="43.2" hidden="1" x14ac:dyDescent="0.55000000000000004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s="10">
        <f t="shared" si="148"/>
        <v>41779.648506944446</v>
      </c>
      <c r="L2418" t="b">
        <v>0</v>
      </c>
      <c r="M2418">
        <v>21</v>
      </c>
      <c r="N2418" t="b">
        <v>0</v>
      </c>
      <c r="O2418">
        <f t="shared" si="149"/>
        <v>18</v>
      </c>
      <c r="P2418" s="11">
        <f t="shared" si="151"/>
        <v>41.95</v>
      </c>
      <c r="Q2418" s="13" t="s">
        <v>8274</v>
      </c>
      <c r="R2418" s="11" t="s">
        <v>8275</v>
      </c>
      <c r="S2418" s="11">
        <f t="shared" si="150"/>
        <v>2014</v>
      </c>
    </row>
    <row r="2419" spans="1:19" ht="43.2" hidden="1" x14ac:dyDescent="0.55000000000000004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s="10">
        <f t="shared" si="148"/>
        <v>42779.610289351855</v>
      </c>
      <c r="L2419" t="b">
        <v>0</v>
      </c>
      <c r="M2419">
        <v>51</v>
      </c>
      <c r="N2419" t="b">
        <v>1</v>
      </c>
      <c r="O2419">
        <f t="shared" si="149"/>
        <v>119</v>
      </c>
      <c r="P2419" s="11">
        <f t="shared" si="151"/>
        <v>17.25</v>
      </c>
      <c r="Q2419" s="13" t="s">
        <v>8274</v>
      </c>
      <c r="R2419" s="11" t="s">
        <v>8275</v>
      </c>
      <c r="S2419" s="11">
        <f t="shared" si="150"/>
        <v>2017</v>
      </c>
    </row>
    <row r="2420" spans="1:19" ht="43.2" hidden="1" x14ac:dyDescent="0.55000000000000004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s="10">
        <f t="shared" si="148"/>
        <v>42208.628692129627</v>
      </c>
      <c r="L2420" t="b">
        <v>0</v>
      </c>
      <c r="M2420">
        <v>29</v>
      </c>
      <c r="N2420" t="b">
        <v>0</v>
      </c>
      <c r="O2420">
        <f t="shared" si="149"/>
        <v>1</v>
      </c>
      <c r="P2420" s="11">
        <f t="shared" si="151"/>
        <v>30.31</v>
      </c>
      <c r="Q2420" s="13" t="s">
        <v>8276</v>
      </c>
      <c r="R2420" s="11" t="s">
        <v>8278</v>
      </c>
      <c r="S2420" s="11">
        <f t="shared" si="150"/>
        <v>2015</v>
      </c>
    </row>
    <row r="2421" spans="1:19" ht="43.2" hidden="1" x14ac:dyDescent="0.55000000000000004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s="10">
        <f t="shared" si="148"/>
        <v>41816.812094907407</v>
      </c>
      <c r="L2421" t="b">
        <v>0</v>
      </c>
      <c r="M2421">
        <v>9</v>
      </c>
      <c r="N2421" t="b">
        <v>0</v>
      </c>
      <c r="O2421">
        <f t="shared" si="149"/>
        <v>15</v>
      </c>
      <c r="P2421" s="11">
        <f t="shared" si="151"/>
        <v>97.33</v>
      </c>
      <c r="Q2421" s="13" t="s">
        <v>8276</v>
      </c>
      <c r="R2421" s="11" t="s">
        <v>8278</v>
      </c>
      <c r="S2421" s="11">
        <f t="shared" si="150"/>
        <v>2014</v>
      </c>
    </row>
    <row r="2422" spans="1:19" ht="28.8" hidden="1" x14ac:dyDescent="0.55000000000000004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s="10">
        <f t="shared" si="148"/>
        <v>42184.646863425922</v>
      </c>
      <c r="L2422" t="b">
        <v>0</v>
      </c>
      <c r="M2422">
        <v>14</v>
      </c>
      <c r="N2422" t="b">
        <v>1</v>
      </c>
      <c r="O2422">
        <f t="shared" si="149"/>
        <v>219</v>
      </c>
      <c r="P2422" s="11">
        <f t="shared" si="151"/>
        <v>62.5</v>
      </c>
      <c r="Q2422" s="13" t="s">
        <v>8282</v>
      </c>
      <c r="R2422" s="11" t="s">
        <v>8283</v>
      </c>
      <c r="S2422" s="11">
        <f t="shared" si="150"/>
        <v>2015</v>
      </c>
    </row>
    <row r="2423" spans="1:19" ht="43.2" hidden="1" x14ac:dyDescent="0.55000000000000004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s="10">
        <f t="shared" si="148"/>
        <v>42523.248715277776</v>
      </c>
      <c r="L2423" t="b">
        <v>0</v>
      </c>
      <c r="M2423">
        <v>19</v>
      </c>
      <c r="N2423" t="b">
        <v>1</v>
      </c>
      <c r="O2423">
        <f t="shared" si="149"/>
        <v>109</v>
      </c>
      <c r="P2423" s="11">
        <f t="shared" si="151"/>
        <v>46.05</v>
      </c>
      <c r="Q2423" s="13" t="s">
        <v>8274</v>
      </c>
      <c r="R2423" s="11" t="s">
        <v>8275</v>
      </c>
      <c r="S2423" s="11">
        <f t="shared" si="150"/>
        <v>2016</v>
      </c>
    </row>
    <row r="2424" spans="1:19" ht="43.2" hidden="1" x14ac:dyDescent="0.55000000000000004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s="10">
        <f t="shared" si="148"/>
        <v>41780.785729166666</v>
      </c>
      <c r="L2424" t="b">
        <v>1</v>
      </c>
      <c r="M2424">
        <v>34</v>
      </c>
      <c r="N2424" t="b">
        <v>0</v>
      </c>
      <c r="O2424">
        <f t="shared" si="149"/>
        <v>9</v>
      </c>
      <c r="P2424" s="11">
        <f t="shared" si="151"/>
        <v>25.65</v>
      </c>
      <c r="Q2424" s="13" t="s">
        <v>8274</v>
      </c>
      <c r="R2424" s="11" t="s">
        <v>8275</v>
      </c>
      <c r="S2424" s="11">
        <f t="shared" si="150"/>
        <v>2014</v>
      </c>
    </row>
    <row r="2425" spans="1:19" ht="43.2" hidden="1" x14ac:dyDescent="0.55000000000000004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s="10">
        <f t="shared" si="148"/>
        <v>42521.291504629626</v>
      </c>
      <c r="L2425" t="b">
        <v>0</v>
      </c>
      <c r="M2425">
        <v>20</v>
      </c>
      <c r="N2425" t="b">
        <v>1</v>
      </c>
      <c r="O2425">
        <f t="shared" si="149"/>
        <v>289</v>
      </c>
      <c r="P2425" s="11">
        <f t="shared" si="151"/>
        <v>43.35</v>
      </c>
      <c r="Q2425" s="13" t="s">
        <v>8274</v>
      </c>
      <c r="R2425" s="11" t="s">
        <v>8275</v>
      </c>
      <c r="S2425" s="11">
        <f t="shared" si="150"/>
        <v>2016</v>
      </c>
    </row>
    <row r="2426" spans="1:19" ht="43.2" hidden="1" x14ac:dyDescent="0.55000000000000004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s="10">
        <f t="shared" si="148"/>
        <v>42524.318703703699</v>
      </c>
      <c r="L2426" t="b">
        <v>0</v>
      </c>
      <c r="M2426">
        <v>23</v>
      </c>
      <c r="N2426" t="b">
        <v>0</v>
      </c>
      <c r="O2426">
        <f t="shared" si="149"/>
        <v>13</v>
      </c>
      <c r="P2426" s="11">
        <f t="shared" si="151"/>
        <v>37.61</v>
      </c>
      <c r="Q2426" s="13" t="s">
        <v>8295</v>
      </c>
      <c r="R2426" s="11" t="s">
        <v>8296</v>
      </c>
      <c r="S2426" s="11">
        <f t="shared" si="150"/>
        <v>2016</v>
      </c>
    </row>
    <row r="2427" spans="1:19" ht="43.2" hidden="1" x14ac:dyDescent="0.55000000000000004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s="10">
        <f t="shared" si="148"/>
        <v>41869.698136574072</v>
      </c>
      <c r="L2427" t="b">
        <v>0</v>
      </c>
      <c r="M2427">
        <v>14</v>
      </c>
      <c r="N2427" t="b">
        <v>0</v>
      </c>
      <c r="O2427">
        <f t="shared" si="149"/>
        <v>3</v>
      </c>
      <c r="P2427" s="11">
        <f t="shared" si="151"/>
        <v>61.5</v>
      </c>
      <c r="Q2427" s="13" t="s">
        <v>8267</v>
      </c>
      <c r="R2427" s="11" t="s">
        <v>8273</v>
      </c>
      <c r="S2427" s="11">
        <f t="shared" si="150"/>
        <v>2014</v>
      </c>
    </row>
    <row r="2428" spans="1:19" ht="57.6" hidden="1" x14ac:dyDescent="0.55000000000000004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s="10">
        <f t="shared" si="148"/>
        <v>42060.913877314815</v>
      </c>
      <c r="L2428" t="b">
        <v>0</v>
      </c>
      <c r="M2428">
        <v>17</v>
      </c>
      <c r="N2428" t="b">
        <v>0</v>
      </c>
      <c r="O2428">
        <f t="shared" si="149"/>
        <v>2</v>
      </c>
      <c r="P2428" s="11">
        <f t="shared" si="151"/>
        <v>50.65</v>
      </c>
      <c r="Q2428" s="13" t="s">
        <v>8276</v>
      </c>
      <c r="R2428" s="11" t="s">
        <v>8278</v>
      </c>
      <c r="S2428" s="11">
        <f t="shared" si="150"/>
        <v>2015</v>
      </c>
    </row>
    <row r="2429" spans="1:19" ht="28.8" hidden="1" x14ac:dyDescent="0.55000000000000004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s="10">
        <f t="shared" si="148"/>
        <v>40958.717268518521</v>
      </c>
      <c r="L2429" t="b">
        <v>0</v>
      </c>
      <c r="M2429">
        <v>33</v>
      </c>
      <c r="N2429" t="b">
        <v>1</v>
      </c>
      <c r="O2429">
        <f t="shared" si="149"/>
        <v>156</v>
      </c>
      <c r="P2429" s="11">
        <f t="shared" si="151"/>
        <v>26.06</v>
      </c>
      <c r="Q2429" s="13" t="s">
        <v>8282</v>
      </c>
      <c r="R2429" s="11" t="s">
        <v>8287</v>
      </c>
      <c r="S2429" s="11">
        <f t="shared" si="150"/>
        <v>2012</v>
      </c>
    </row>
    <row r="2430" spans="1:19" ht="28.8" hidden="1" x14ac:dyDescent="0.55000000000000004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s="10">
        <f t="shared" si="148"/>
        <v>41766.718009259261</v>
      </c>
      <c r="L2430" t="b">
        <v>1</v>
      </c>
      <c r="M2430">
        <v>19</v>
      </c>
      <c r="N2430" t="b">
        <v>0</v>
      </c>
      <c r="O2430">
        <f t="shared" si="149"/>
        <v>16</v>
      </c>
      <c r="P2430" s="11">
        <f t="shared" si="151"/>
        <v>45.16</v>
      </c>
      <c r="Q2430" s="13" t="s">
        <v>8295</v>
      </c>
      <c r="R2430" s="11" t="s">
        <v>8296</v>
      </c>
      <c r="S2430" s="11">
        <f t="shared" si="150"/>
        <v>2014</v>
      </c>
    </row>
    <row r="2431" spans="1:19" ht="43.2" hidden="1" x14ac:dyDescent="0.55000000000000004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s="10">
        <f t="shared" si="148"/>
        <v>42268.625856481478</v>
      </c>
      <c r="L2431" t="b">
        <v>0</v>
      </c>
      <c r="M2431">
        <v>7</v>
      </c>
      <c r="N2431" t="b">
        <v>0</v>
      </c>
      <c r="O2431">
        <f t="shared" si="149"/>
        <v>68</v>
      </c>
      <c r="P2431" s="11">
        <f t="shared" si="151"/>
        <v>122.14</v>
      </c>
      <c r="Q2431" s="13" t="s">
        <v>8282</v>
      </c>
      <c r="R2431" s="11" t="s">
        <v>8304</v>
      </c>
      <c r="S2431" s="11">
        <f t="shared" si="150"/>
        <v>2015</v>
      </c>
    </row>
    <row r="2432" spans="1:19" ht="43.2" hidden="1" x14ac:dyDescent="0.55000000000000004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s="10">
        <f t="shared" si="148"/>
        <v>42191.023530092592</v>
      </c>
      <c r="L2432" t="b">
        <v>0</v>
      </c>
      <c r="M2432">
        <v>27</v>
      </c>
      <c r="N2432" t="b">
        <v>0</v>
      </c>
      <c r="O2432">
        <f t="shared" si="149"/>
        <v>1</v>
      </c>
      <c r="P2432" s="11">
        <f t="shared" si="151"/>
        <v>31.56</v>
      </c>
      <c r="Q2432" s="13" t="s">
        <v>8290</v>
      </c>
      <c r="R2432" s="11" t="s">
        <v>8291</v>
      </c>
      <c r="S2432" s="11">
        <f t="shared" si="150"/>
        <v>2015</v>
      </c>
    </row>
    <row r="2433" spans="1:19" ht="43.2" hidden="1" x14ac:dyDescent="0.55000000000000004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s="10">
        <f t="shared" si="148"/>
        <v>42172.439571759256</v>
      </c>
      <c r="L2433" t="b">
        <v>1</v>
      </c>
      <c r="M2433">
        <v>24</v>
      </c>
      <c r="N2433" t="b">
        <v>0</v>
      </c>
      <c r="O2433">
        <f t="shared" si="149"/>
        <v>34</v>
      </c>
      <c r="P2433" s="11">
        <f t="shared" si="151"/>
        <v>35.5</v>
      </c>
      <c r="Q2433" s="13" t="s">
        <v>8274</v>
      </c>
      <c r="R2433" s="11" t="s">
        <v>8275</v>
      </c>
      <c r="S2433" s="11">
        <f t="shared" si="150"/>
        <v>2015</v>
      </c>
    </row>
    <row r="2434" spans="1:19" ht="28.8" hidden="1" x14ac:dyDescent="0.55000000000000004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s="10">
        <f t="shared" ref="K2434:K2497" si="152">(((J2434/60)/60)/24)+DATE(1970,1,1)</f>
        <v>41948.00209490741</v>
      </c>
      <c r="L2434" t="b">
        <v>0</v>
      </c>
      <c r="M2434">
        <v>7</v>
      </c>
      <c r="N2434" t="b">
        <v>0</v>
      </c>
      <c r="O2434">
        <f t="shared" ref="O2434:O2497" si="153">ROUND(E2434/D2434*100,0)</f>
        <v>34</v>
      </c>
      <c r="P2434" s="11">
        <f t="shared" si="151"/>
        <v>121.43</v>
      </c>
      <c r="Q2434" s="13" t="s">
        <v>8276</v>
      </c>
      <c r="R2434" s="11" t="s">
        <v>8277</v>
      </c>
      <c r="S2434" s="11">
        <f t="shared" ref="S2434:S2497" si="154">YEAR(K2434)</f>
        <v>2014</v>
      </c>
    </row>
    <row r="2435" spans="1:19" ht="43.2" hidden="1" x14ac:dyDescent="0.55000000000000004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s="10">
        <f t="shared" si="152"/>
        <v>41572.229849537034</v>
      </c>
      <c r="L2435" t="b">
        <v>0</v>
      </c>
      <c r="M2435">
        <v>21</v>
      </c>
      <c r="N2435" t="b">
        <v>0</v>
      </c>
      <c r="O2435">
        <f t="shared" si="153"/>
        <v>39</v>
      </c>
      <c r="P2435" s="11">
        <f t="shared" ref="P2435:P2498" si="155">IFERROR(ROUND(E2435/M2435,2),0)</f>
        <v>40.479999999999997</v>
      </c>
      <c r="Q2435" s="13" t="s">
        <v>8290</v>
      </c>
      <c r="R2435" s="11" t="s">
        <v>8291</v>
      </c>
      <c r="S2435" s="11">
        <f t="shared" si="154"/>
        <v>2013</v>
      </c>
    </row>
    <row r="2436" spans="1:19" ht="43.2" hidden="1" x14ac:dyDescent="0.55000000000000004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s="10">
        <f t="shared" si="152"/>
        <v>42175.948981481488</v>
      </c>
      <c r="L2436" t="b">
        <v>0</v>
      </c>
      <c r="M2436">
        <v>15</v>
      </c>
      <c r="N2436" t="b">
        <v>0</v>
      </c>
      <c r="O2436">
        <f t="shared" si="153"/>
        <v>21</v>
      </c>
      <c r="P2436" s="11">
        <f t="shared" si="155"/>
        <v>56.67</v>
      </c>
      <c r="Q2436" s="13" t="s">
        <v>8282</v>
      </c>
      <c r="R2436" s="11" t="s">
        <v>8304</v>
      </c>
      <c r="S2436" s="11">
        <f t="shared" si="154"/>
        <v>2015</v>
      </c>
    </row>
    <row r="2437" spans="1:19" ht="43.2" hidden="1" x14ac:dyDescent="0.55000000000000004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s="10">
        <f t="shared" si="152"/>
        <v>41034.72216435185</v>
      </c>
      <c r="L2437" t="b">
        <v>0</v>
      </c>
      <c r="M2437">
        <v>25</v>
      </c>
      <c r="N2437" t="b">
        <v>1</v>
      </c>
      <c r="O2437">
        <f t="shared" si="153"/>
        <v>113</v>
      </c>
      <c r="P2437" s="11">
        <f t="shared" si="155"/>
        <v>34</v>
      </c>
      <c r="Q2437" s="13" t="s">
        <v>8282</v>
      </c>
      <c r="R2437" s="11" t="s">
        <v>8286</v>
      </c>
      <c r="S2437" s="11">
        <f t="shared" si="154"/>
        <v>2012</v>
      </c>
    </row>
    <row r="2438" spans="1:19" ht="57.6" hidden="1" x14ac:dyDescent="0.55000000000000004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s="10">
        <f t="shared" si="152"/>
        <v>42307.908379629633</v>
      </c>
      <c r="L2438" t="b">
        <v>0</v>
      </c>
      <c r="M2438">
        <v>21</v>
      </c>
      <c r="N2438" t="b">
        <v>1</v>
      </c>
      <c r="O2438">
        <f t="shared" si="153"/>
        <v>100</v>
      </c>
      <c r="P2438" s="11">
        <f t="shared" si="155"/>
        <v>40.479999999999997</v>
      </c>
      <c r="Q2438" s="13" t="s">
        <v>8274</v>
      </c>
      <c r="R2438" s="11" t="s">
        <v>8275</v>
      </c>
      <c r="S2438" s="11">
        <f t="shared" si="154"/>
        <v>2015</v>
      </c>
    </row>
    <row r="2439" spans="1:19" ht="57.6" hidden="1" x14ac:dyDescent="0.55000000000000004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s="10">
        <f t="shared" si="152"/>
        <v>42248.627013888887</v>
      </c>
      <c r="L2439" t="b">
        <v>1</v>
      </c>
      <c r="M2439">
        <v>12</v>
      </c>
      <c r="N2439" t="b">
        <v>0</v>
      </c>
      <c r="O2439">
        <f t="shared" si="153"/>
        <v>2</v>
      </c>
      <c r="P2439" s="11">
        <f t="shared" si="155"/>
        <v>70.17</v>
      </c>
      <c r="Q2439" s="13" t="s">
        <v>8274</v>
      </c>
      <c r="R2439" s="11" t="s">
        <v>8275</v>
      </c>
      <c r="S2439" s="11">
        <f t="shared" si="154"/>
        <v>2015</v>
      </c>
    </row>
    <row r="2440" spans="1:19" ht="43.2" hidden="1" x14ac:dyDescent="0.55000000000000004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s="10">
        <f t="shared" si="152"/>
        <v>42379.74418981481</v>
      </c>
      <c r="L2440" t="b">
        <v>0</v>
      </c>
      <c r="M2440">
        <v>47</v>
      </c>
      <c r="N2440" t="b">
        <v>1</v>
      </c>
      <c r="O2440">
        <f t="shared" si="153"/>
        <v>105</v>
      </c>
      <c r="P2440" s="11">
        <f t="shared" si="155"/>
        <v>17.829999999999998</v>
      </c>
      <c r="Q2440" s="13" t="s">
        <v>8274</v>
      </c>
      <c r="R2440" s="11" t="s">
        <v>8275</v>
      </c>
      <c r="S2440" s="11">
        <f t="shared" si="154"/>
        <v>2016</v>
      </c>
    </row>
    <row r="2441" spans="1:19" ht="43.2" hidden="1" x14ac:dyDescent="0.55000000000000004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s="10">
        <f t="shared" si="152"/>
        <v>42711.950798611113</v>
      </c>
      <c r="L2441" t="b">
        <v>0</v>
      </c>
      <c r="M2441">
        <v>7</v>
      </c>
      <c r="N2441" t="b">
        <v>0</v>
      </c>
      <c r="O2441">
        <f t="shared" si="153"/>
        <v>6</v>
      </c>
      <c r="P2441" s="11">
        <f t="shared" si="155"/>
        <v>119.57</v>
      </c>
      <c r="Q2441" s="13" t="s">
        <v>8276</v>
      </c>
      <c r="R2441" s="11" t="s">
        <v>8278</v>
      </c>
      <c r="S2441" s="11">
        <f t="shared" si="154"/>
        <v>2016</v>
      </c>
    </row>
    <row r="2442" spans="1:19" ht="43.2" hidden="1" x14ac:dyDescent="0.55000000000000004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s="10">
        <f t="shared" si="152"/>
        <v>40938.062476851854</v>
      </c>
      <c r="L2442" t="b">
        <v>0</v>
      </c>
      <c r="M2442">
        <v>22</v>
      </c>
      <c r="N2442" t="b">
        <v>0</v>
      </c>
      <c r="O2442">
        <f t="shared" si="153"/>
        <v>5</v>
      </c>
      <c r="P2442" s="11">
        <f t="shared" si="155"/>
        <v>37.950000000000003</v>
      </c>
      <c r="Q2442" s="13" t="s">
        <v>8279</v>
      </c>
      <c r="R2442" s="11" t="s">
        <v>8315</v>
      </c>
      <c r="S2442" s="11">
        <f t="shared" si="154"/>
        <v>2012</v>
      </c>
    </row>
    <row r="2443" spans="1:19" ht="28.8" hidden="1" x14ac:dyDescent="0.55000000000000004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s="10">
        <f t="shared" si="152"/>
        <v>42639.549479166672</v>
      </c>
      <c r="L2443" t="b">
        <v>0</v>
      </c>
      <c r="M2443">
        <v>26</v>
      </c>
      <c r="N2443" t="b">
        <v>1</v>
      </c>
      <c r="O2443">
        <f t="shared" si="153"/>
        <v>166</v>
      </c>
      <c r="P2443" s="11">
        <f t="shared" si="155"/>
        <v>31.96</v>
      </c>
      <c r="Q2443" s="13" t="s">
        <v>8276</v>
      </c>
      <c r="R2443" s="11" t="s">
        <v>8312</v>
      </c>
      <c r="S2443" s="11">
        <f t="shared" si="154"/>
        <v>2016</v>
      </c>
    </row>
    <row r="2444" spans="1:19" ht="43.2" hidden="1" x14ac:dyDescent="0.55000000000000004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s="10">
        <f t="shared" si="152"/>
        <v>42744.416030092587</v>
      </c>
      <c r="L2444" t="b">
        <v>1</v>
      </c>
      <c r="M2444">
        <v>35</v>
      </c>
      <c r="N2444" t="b">
        <v>0</v>
      </c>
      <c r="O2444">
        <f t="shared" si="153"/>
        <v>24</v>
      </c>
      <c r="P2444" s="11">
        <f t="shared" si="155"/>
        <v>23.63</v>
      </c>
      <c r="Q2444" s="13" t="s">
        <v>8274</v>
      </c>
      <c r="R2444" s="11" t="s">
        <v>8314</v>
      </c>
      <c r="S2444" s="11">
        <f t="shared" si="154"/>
        <v>2017</v>
      </c>
    </row>
    <row r="2445" spans="1:19" ht="43.2" hidden="1" x14ac:dyDescent="0.55000000000000004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s="10">
        <f t="shared" si="152"/>
        <v>42487.62700231481</v>
      </c>
      <c r="L2445" t="b">
        <v>0</v>
      </c>
      <c r="M2445">
        <v>19</v>
      </c>
      <c r="N2445" t="b">
        <v>1</v>
      </c>
      <c r="O2445">
        <f t="shared" si="153"/>
        <v>330</v>
      </c>
      <c r="P2445" s="11">
        <f t="shared" si="155"/>
        <v>43.42</v>
      </c>
      <c r="Q2445" s="13" t="s">
        <v>8274</v>
      </c>
      <c r="R2445" s="11" t="s">
        <v>8275</v>
      </c>
      <c r="S2445" s="11">
        <f t="shared" si="154"/>
        <v>2016</v>
      </c>
    </row>
    <row r="2446" spans="1:19" ht="43.2" hidden="1" x14ac:dyDescent="0.55000000000000004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s="10">
        <f t="shared" si="152"/>
        <v>40590.766886574071</v>
      </c>
      <c r="L2446" t="b">
        <v>0</v>
      </c>
      <c r="M2446">
        <v>22</v>
      </c>
      <c r="N2446" t="b">
        <v>1</v>
      </c>
      <c r="O2446">
        <f t="shared" si="153"/>
        <v>118</v>
      </c>
      <c r="P2446" s="11">
        <f t="shared" si="155"/>
        <v>37.450000000000003</v>
      </c>
      <c r="Q2446" s="13" t="s">
        <v>8279</v>
      </c>
      <c r="R2446" s="11" t="s">
        <v>8280</v>
      </c>
      <c r="S2446" s="11">
        <f t="shared" si="154"/>
        <v>2011</v>
      </c>
    </row>
    <row r="2447" spans="1:19" ht="43.2" hidden="1" x14ac:dyDescent="0.55000000000000004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s="10">
        <f t="shared" si="152"/>
        <v>41378.69976851852</v>
      </c>
      <c r="L2447" t="b">
        <v>0</v>
      </c>
      <c r="M2447">
        <v>49</v>
      </c>
      <c r="N2447" t="b">
        <v>0</v>
      </c>
      <c r="O2447">
        <f t="shared" si="153"/>
        <v>8</v>
      </c>
      <c r="P2447" s="11">
        <f t="shared" si="155"/>
        <v>16.760000000000002</v>
      </c>
      <c r="Q2447" s="13" t="s">
        <v>8267</v>
      </c>
      <c r="R2447" s="11" t="s">
        <v>8273</v>
      </c>
      <c r="S2447" s="11">
        <f t="shared" si="154"/>
        <v>2013</v>
      </c>
    </row>
    <row r="2448" spans="1:19" ht="43.2" hidden="1" x14ac:dyDescent="0.55000000000000004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s="10">
        <f t="shared" si="152"/>
        <v>42409.241747685184</v>
      </c>
      <c r="L2448" t="b">
        <v>0</v>
      </c>
      <c r="M2448">
        <v>12</v>
      </c>
      <c r="N2448" t="b">
        <v>0</v>
      </c>
      <c r="O2448">
        <f t="shared" si="153"/>
        <v>16</v>
      </c>
      <c r="P2448" s="11">
        <f t="shared" si="155"/>
        <v>68.42</v>
      </c>
      <c r="Q2448" s="13" t="s">
        <v>8274</v>
      </c>
      <c r="R2448" s="11" t="s">
        <v>8316</v>
      </c>
      <c r="S2448" s="11">
        <f t="shared" si="154"/>
        <v>2016</v>
      </c>
    </row>
    <row r="2449" spans="1:19" ht="43.2" hidden="1" x14ac:dyDescent="0.55000000000000004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s="10">
        <f t="shared" si="152"/>
        <v>41074.834965277776</v>
      </c>
      <c r="L2449" t="b">
        <v>0</v>
      </c>
      <c r="M2449">
        <v>27</v>
      </c>
      <c r="N2449" t="b">
        <v>1</v>
      </c>
      <c r="O2449">
        <f t="shared" si="153"/>
        <v>137</v>
      </c>
      <c r="P2449" s="11">
        <f t="shared" si="155"/>
        <v>30.37</v>
      </c>
      <c r="Q2449" s="13" t="s">
        <v>8282</v>
      </c>
      <c r="R2449" s="11" t="s">
        <v>8286</v>
      </c>
      <c r="S2449" s="11">
        <f t="shared" si="154"/>
        <v>2012</v>
      </c>
    </row>
    <row r="2450" spans="1:19" ht="43.2" hidden="1" x14ac:dyDescent="0.55000000000000004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s="10">
        <f t="shared" si="152"/>
        <v>41177.060381944444</v>
      </c>
      <c r="L2450" t="b">
        <v>0</v>
      </c>
      <c r="M2450">
        <v>14</v>
      </c>
      <c r="N2450" t="b">
        <v>1</v>
      </c>
      <c r="O2450">
        <f t="shared" si="153"/>
        <v>102</v>
      </c>
      <c r="P2450" s="11">
        <f t="shared" si="155"/>
        <v>58.21</v>
      </c>
      <c r="Q2450" s="13" t="s">
        <v>8282</v>
      </c>
      <c r="R2450" s="11" t="s">
        <v>8283</v>
      </c>
      <c r="S2450" s="11">
        <f t="shared" si="154"/>
        <v>2012</v>
      </c>
    </row>
    <row r="2451" spans="1:19" ht="43.2" hidden="1" x14ac:dyDescent="0.55000000000000004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s="10">
        <f t="shared" si="152"/>
        <v>40990.709317129629</v>
      </c>
      <c r="L2451" t="b">
        <v>0</v>
      </c>
      <c r="M2451">
        <v>15</v>
      </c>
      <c r="N2451" t="b">
        <v>1</v>
      </c>
      <c r="O2451">
        <f t="shared" si="153"/>
        <v>148</v>
      </c>
      <c r="P2451" s="11">
        <f t="shared" si="155"/>
        <v>54.27</v>
      </c>
      <c r="Q2451" s="13" t="s">
        <v>8279</v>
      </c>
      <c r="R2451" s="11" t="s">
        <v>8280</v>
      </c>
      <c r="S2451" s="11">
        <f t="shared" si="154"/>
        <v>2012</v>
      </c>
    </row>
    <row r="2452" spans="1:19" ht="57.6" hidden="1" x14ac:dyDescent="0.55000000000000004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s="10">
        <f t="shared" si="152"/>
        <v>42193.482291666667</v>
      </c>
      <c r="L2452" t="b">
        <v>0</v>
      </c>
      <c r="M2452">
        <v>16</v>
      </c>
      <c r="N2452" t="b">
        <v>0</v>
      </c>
      <c r="O2452">
        <f t="shared" si="153"/>
        <v>33</v>
      </c>
      <c r="P2452" s="11">
        <f t="shared" si="155"/>
        <v>50.88</v>
      </c>
      <c r="Q2452" s="13" t="s">
        <v>8274</v>
      </c>
      <c r="R2452" s="11" t="s">
        <v>8275</v>
      </c>
      <c r="S2452" s="11">
        <f t="shared" si="154"/>
        <v>2015</v>
      </c>
    </row>
    <row r="2453" spans="1:19" ht="43.2" hidden="1" x14ac:dyDescent="0.55000000000000004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s="10">
        <f t="shared" si="152"/>
        <v>40906.787581018521</v>
      </c>
      <c r="L2453" t="b">
        <v>0</v>
      </c>
      <c r="M2453">
        <v>30</v>
      </c>
      <c r="N2453" t="b">
        <v>1</v>
      </c>
      <c r="O2453">
        <f t="shared" si="153"/>
        <v>163</v>
      </c>
      <c r="P2453" s="11">
        <f t="shared" si="155"/>
        <v>27.1</v>
      </c>
      <c r="Q2453" s="13" t="s">
        <v>8290</v>
      </c>
      <c r="R2453" s="11" t="s">
        <v>8308</v>
      </c>
      <c r="S2453" s="11">
        <f t="shared" si="154"/>
        <v>2011</v>
      </c>
    </row>
    <row r="2454" spans="1:19" ht="43.2" hidden="1" x14ac:dyDescent="0.55000000000000004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s="10">
        <f t="shared" si="152"/>
        <v>41176.684907407405</v>
      </c>
      <c r="L2454" t="b">
        <v>0</v>
      </c>
      <c r="M2454">
        <v>33</v>
      </c>
      <c r="N2454" t="b">
        <v>1</v>
      </c>
      <c r="O2454">
        <f t="shared" si="153"/>
        <v>116</v>
      </c>
      <c r="P2454" s="11">
        <f t="shared" si="155"/>
        <v>24.58</v>
      </c>
      <c r="Q2454" s="13" t="s">
        <v>8282</v>
      </c>
      <c r="R2454" s="11" t="s">
        <v>8283</v>
      </c>
      <c r="S2454" s="11">
        <f t="shared" si="154"/>
        <v>2012</v>
      </c>
    </row>
    <row r="2455" spans="1:19" ht="43.2" hidden="1" x14ac:dyDescent="0.55000000000000004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s="10">
        <f t="shared" si="152"/>
        <v>41074.727037037039</v>
      </c>
      <c r="L2455" t="b">
        <v>0</v>
      </c>
      <c r="M2455">
        <v>7</v>
      </c>
      <c r="N2455" t="b">
        <v>1</v>
      </c>
      <c r="O2455">
        <f t="shared" si="153"/>
        <v>101</v>
      </c>
      <c r="P2455" s="11">
        <f t="shared" si="155"/>
        <v>115.71</v>
      </c>
      <c r="Q2455" s="13" t="s">
        <v>8282</v>
      </c>
      <c r="R2455" s="11" t="s">
        <v>8283</v>
      </c>
      <c r="S2455" s="11">
        <f t="shared" si="154"/>
        <v>2012</v>
      </c>
    </row>
    <row r="2456" spans="1:19" ht="43.2" hidden="1" x14ac:dyDescent="0.55000000000000004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s="10">
        <f t="shared" si="152"/>
        <v>42468.374606481477</v>
      </c>
      <c r="L2456" t="b">
        <v>0</v>
      </c>
      <c r="M2456">
        <v>33</v>
      </c>
      <c r="N2456" t="b">
        <v>1</v>
      </c>
      <c r="O2456">
        <f t="shared" si="153"/>
        <v>101</v>
      </c>
      <c r="P2456" s="11">
        <f t="shared" si="155"/>
        <v>24.55</v>
      </c>
      <c r="Q2456" s="13" t="s">
        <v>8274</v>
      </c>
      <c r="R2456" s="11" t="s">
        <v>8275</v>
      </c>
      <c r="S2456" s="11">
        <f t="shared" si="154"/>
        <v>2016</v>
      </c>
    </row>
    <row r="2457" spans="1:19" ht="57.6" hidden="1" x14ac:dyDescent="0.55000000000000004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s="10">
        <f t="shared" si="152"/>
        <v>41796.531701388885</v>
      </c>
      <c r="L2457" t="b">
        <v>0</v>
      </c>
      <c r="M2457">
        <v>22</v>
      </c>
      <c r="N2457" t="b">
        <v>0</v>
      </c>
      <c r="O2457">
        <f t="shared" si="153"/>
        <v>27</v>
      </c>
      <c r="P2457" s="11">
        <f t="shared" si="155"/>
        <v>36.68</v>
      </c>
      <c r="Q2457" s="13" t="s">
        <v>8279</v>
      </c>
      <c r="R2457" s="11" t="s">
        <v>8298</v>
      </c>
      <c r="S2457" s="11">
        <f t="shared" si="154"/>
        <v>2014</v>
      </c>
    </row>
    <row r="2458" spans="1:19" ht="57.6" hidden="1" x14ac:dyDescent="0.55000000000000004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s="10">
        <f t="shared" si="152"/>
        <v>40102.918055555558</v>
      </c>
      <c r="L2458" t="b">
        <v>1</v>
      </c>
      <c r="M2458">
        <v>23</v>
      </c>
      <c r="N2458" t="b">
        <v>1</v>
      </c>
      <c r="O2458">
        <f t="shared" si="153"/>
        <v>101</v>
      </c>
      <c r="P2458" s="11">
        <f t="shared" si="155"/>
        <v>35</v>
      </c>
      <c r="Q2458" s="13" t="s">
        <v>8276</v>
      </c>
      <c r="R2458" s="11" t="s">
        <v>8306</v>
      </c>
      <c r="S2458" s="11">
        <f t="shared" si="154"/>
        <v>2009</v>
      </c>
    </row>
    <row r="2459" spans="1:19" ht="43.2" hidden="1" x14ac:dyDescent="0.55000000000000004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s="10">
        <f t="shared" si="152"/>
        <v>42673.625868055555</v>
      </c>
      <c r="L2459" t="b">
        <v>0</v>
      </c>
      <c r="M2459">
        <v>10</v>
      </c>
      <c r="N2459" t="b">
        <v>0</v>
      </c>
      <c r="O2459">
        <f t="shared" si="153"/>
        <v>7</v>
      </c>
      <c r="P2459" s="11">
        <f t="shared" si="155"/>
        <v>80.5</v>
      </c>
      <c r="Q2459" s="13" t="s">
        <v>8279</v>
      </c>
      <c r="R2459" s="11" t="s">
        <v>8298</v>
      </c>
      <c r="S2459" s="11">
        <f t="shared" si="154"/>
        <v>2016</v>
      </c>
    </row>
    <row r="2460" spans="1:19" ht="43.2" hidden="1" x14ac:dyDescent="0.55000000000000004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s="10">
        <f t="shared" si="152"/>
        <v>42548.449861111112</v>
      </c>
      <c r="L2460" t="b">
        <v>0</v>
      </c>
      <c r="M2460">
        <v>8</v>
      </c>
      <c r="N2460" t="b">
        <v>0</v>
      </c>
      <c r="O2460">
        <f t="shared" si="153"/>
        <v>20</v>
      </c>
      <c r="P2460" s="11">
        <f t="shared" si="155"/>
        <v>100.63</v>
      </c>
      <c r="Q2460" s="13" t="s">
        <v>8274</v>
      </c>
      <c r="R2460" s="11" t="s">
        <v>8275</v>
      </c>
      <c r="S2460" s="11">
        <f t="shared" si="154"/>
        <v>2016</v>
      </c>
    </row>
    <row r="2461" spans="1:19" ht="43.2" hidden="1" x14ac:dyDescent="0.55000000000000004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s="10">
        <f t="shared" si="152"/>
        <v>42338.84375</v>
      </c>
      <c r="L2461" t="b">
        <v>0</v>
      </c>
      <c r="M2461">
        <v>15</v>
      </c>
      <c r="N2461" t="b">
        <v>1</v>
      </c>
      <c r="O2461">
        <f t="shared" si="153"/>
        <v>134</v>
      </c>
      <c r="P2461" s="11">
        <f t="shared" si="155"/>
        <v>53.4</v>
      </c>
      <c r="Q2461" s="13" t="s">
        <v>8293</v>
      </c>
      <c r="R2461" s="11" t="s">
        <v>8309</v>
      </c>
      <c r="S2461" s="11">
        <f t="shared" si="154"/>
        <v>2015</v>
      </c>
    </row>
    <row r="2462" spans="1:19" ht="43.2" hidden="1" x14ac:dyDescent="0.55000000000000004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s="10">
        <f t="shared" si="152"/>
        <v>41850.781377314815</v>
      </c>
      <c r="L2462" t="b">
        <v>0</v>
      </c>
      <c r="M2462">
        <v>19</v>
      </c>
      <c r="N2462" t="b">
        <v>0</v>
      </c>
      <c r="O2462">
        <f t="shared" si="153"/>
        <v>27</v>
      </c>
      <c r="P2462" s="11">
        <f t="shared" si="155"/>
        <v>42.16</v>
      </c>
      <c r="Q2462" s="13" t="s">
        <v>8279</v>
      </c>
      <c r="R2462" s="11" t="s">
        <v>8315</v>
      </c>
      <c r="S2462" s="11">
        <f t="shared" si="154"/>
        <v>2014</v>
      </c>
    </row>
    <row r="2463" spans="1:19" ht="43.2" hidden="1" x14ac:dyDescent="0.55000000000000004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s="10">
        <f t="shared" si="152"/>
        <v>42318.025011574078</v>
      </c>
      <c r="L2463" t="b">
        <v>0</v>
      </c>
      <c r="M2463">
        <v>14</v>
      </c>
      <c r="N2463" t="b">
        <v>1</v>
      </c>
      <c r="O2463">
        <f t="shared" si="153"/>
        <v>133</v>
      </c>
      <c r="P2463" s="11">
        <f t="shared" si="155"/>
        <v>57.14</v>
      </c>
      <c r="Q2463" s="13" t="s">
        <v>8267</v>
      </c>
      <c r="R2463" s="11" t="s">
        <v>8268</v>
      </c>
      <c r="S2463" s="11">
        <f t="shared" si="154"/>
        <v>2015</v>
      </c>
    </row>
    <row r="2464" spans="1:19" ht="28.8" hidden="1" x14ac:dyDescent="0.55000000000000004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s="10">
        <f t="shared" si="152"/>
        <v>42182.234456018516</v>
      </c>
      <c r="L2464" t="b">
        <v>0</v>
      </c>
      <c r="M2464">
        <v>5</v>
      </c>
      <c r="N2464" t="b">
        <v>0</v>
      </c>
      <c r="O2464">
        <f t="shared" si="153"/>
        <v>16</v>
      </c>
      <c r="P2464" s="11">
        <f t="shared" si="155"/>
        <v>160</v>
      </c>
      <c r="Q2464" s="13" t="s">
        <v>8267</v>
      </c>
      <c r="R2464" s="11" t="s">
        <v>8271</v>
      </c>
      <c r="S2464" s="11">
        <f t="shared" si="154"/>
        <v>2015</v>
      </c>
    </row>
    <row r="2465" spans="1:19" ht="43.2" hidden="1" x14ac:dyDescent="0.55000000000000004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s="10">
        <f t="shared" si="152"/>
        <v>42192.675821759258</v>
      </c>
      <c r="L2465" t="b">
        <v>0</v>
      </c>
      <c r="M2465">
        <v>9</v>
      </c>
      <c r="N2465" t="b">
        <v>0</v>
      </c>
      <c r="O2465">
        <f t="shared" si="153"/>
        <v>18</v>
      </c>
      <c r="P2465" s="11">
        <f t="shared" si="155"/>
        <v>88.89</v>
      </c>
      <c r="Q2465" s="13" t="s">
        <v>8279</v>
      </c>
      <c r="R2465" s="11" t="s">
        <v>8298</v>
      </c>
      <c r="S2465" s="11">
        <f t="shared" si="154"/>
        <v>2015</v>
      </c>
    </row>
    <row r="2466" spans="1:19" ht="43.2" hidden="1" x14ac:dyDescent="0.55000000000000004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s="10">
        <f t="shared" si="152"/>
        <v>41820.914641203701</v>
      </c>
      <c r="L2466" t="b">
        <v>0</v>
      </c>
      <c r="M2466">
        <v>4</v>
      </c>
      <c r="N2466" t="b">
        <v>0</v>
      </c>
      <c r="O2466">
        <f t="shared" si="153"/>
        <v>1</v>
      </c>
      <c r="P2466" s="11">
        <f t="shared" si="155"/>
        <v>200</v>
      </c>
      <c r="Q2466" s="13" t="s">
        <v>8293</v>
      </c>
      <c r="R2466" s="11" t="s">
        <v>8294</v>
      </c>
      <c r="S2466" s="11">
        <f t="shared" si="154"/>
        <v>2014</v>
      </c>
    </row>
    <row r="2467" spans="1:19" ht="43.2" hidden="1" x14ac:dyDescent="0.55000000000000004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s="10">
        <f t="shared" si="152"/>
        <v>42506.709375000006</v>
      </c>
      <c r="L2467" t="b">
        <v>0</v>
      </c>
      <c r="M2467">
        <v>27</v>
      </c>
      <c r="N2467" t="b">
        <v>1</v>
      </c>
      <c r="O2467">
        <f t="shared" si="153"/>
        <v>100</v>
      </c>
      <c r="P2467" s="11">
        <f t="shared" si="155"/>
        <v>29.63</v>
      </c>
      <c r="Q2467" s="13" t="s">
        <v>8274</v>
      </c>
      <c r="R2467" s="11" t="s">
        <v>8275</v>
      </c>
      <c r="S2467" s="11">
        <f t="shared" si="154"/>
        <v>2016</v>
      </c>
    </row>
    <row r="2468" spans="1:19" ht="28.8" hidden="1" x14ac:dyDescent="0.55000000000000004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s="10">
        <f t="shared" si="152"/>
        <v>42693.031828703708</v>
      </c>
      <c r="L2468" t="b">
        <v>0</v>
      </c>
      <c r="M2468">
        <v>1</v>
      </c>
      <c r="N2468" t="b">
        <v>0</v>
      </c>
      <c r="O2468">
        <f t="shared" si="153"/>
        <v>3</v>
      </c>
      <c r="P2468" s="11">
        <f t="shared" si="155"/>
        <v>800</v>
      </c>
      <c r="Q2468" s="13" t="s">
        <v>8274</v>
      </c>
      <c r="R2468" s="11" t="s">
        <v>8275</v>
      </c>
      <c r="S2468" s="11">
        <f t="shared" si="154"/>
        <v>2016</v>
      </c>
    </row>
    <row r="2469" spans="1:19" ht="43.2" hidden="1" x14ac:dyDescent="0.55000000000000004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s="10">
        <f t="shared" si="152"/>
        <v>40991.708055555559</v>
      </c>
      <c r="L2469" t="b">
        <v>0</v>
      </c>
      <c r="M2469">
        <v>30</v>
      </c>
      <c r="N2469" t="b">
        <v>1</v>
      </c>
      <c r="O2469">
        <f t="shared" si="153"/>
        <v>266</v>
      </c>
      <c r="P2469" s="11">
        <f t="shared" si="155"/>
        <v>26.57</v>
      </c>
      <c r="Q2469" s="13" t="s">
        <v>8282</v>
      </c>
      <c r="R2469" s="11" t="s">
        <v>8286</v>
      </c>
      <c r="S2469" s="11">
        <f t="shared" si="154"/>
        <v>2012</v>
      </c>
    </row>
    <row r="2470" spans="1:19" ht="43.2" hidden="1" x14ac:dyDescent="0.55000000000000004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s="10">
        <f t="shared" si="152"/>
        <v>42566.948414351849</v>
      </c>
      <c r="L2470" t="b">
        <v>0</v>
      </c>
      <c r="M2470">
        <v>9</v>
      </c>
      <c r="N2470" t="b">
        <v>0</v>
      </c>
      <c r="O2470">
        <f t="shared" si="153"/>
        <v>16</v>
      </c>
      <c r="P2470" s="11">
        <f t="shared" si="155"/>
        <v>88.44</v>
      </c>
      <c r="Q2470" s="13" t="s">
        <v>8274</v>
      </c>
      <c r="R2470" s="11" t="s">
        <v>8314</v>
      </c>
      <c r="S2470" s="11">
        <f t="shared" si="154"/>
        <v>2016</v>
      </c>
    </row>
    <row r="2471" spans="1:19" ht="43.2" hidden="1" x14ac:dyDescent="0.55000000000000004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s="10">
        <f t="shared" si="152"/>
        <v>41872.291238425925</v>
      </c>
      <c r="L2471" t="b">
        <v>0</v>
      </c>
      <c r="M2471">
        <v>9</v>
      </c>
      <c r="N2471" t="b">
        <v>1</v>
      </c>
      <c r="O2471">
        <f t="shared" si="153"/>
        <v>106</v>
      </c>
      <c r="P2471" s="11">
        <f t="shared" si="155"/>
        <v>88.33</v>
      </c>
      <c r="Q2471" s="13" t="s">
        <v>8274</v>
      </c>
      <c r="R2471" s="11" t="s">
        <v>8316</v>
      </c>
      <c r="S2471" s="11">
        <f t="shared" si="154"/>
        <v>2014</v>
      </c>
    </row>
    <row r="2472" spans="1:19" ht="43.2" hidden="1" x14ac:dyDescent="0.55000000000000004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s="10">
        <f t="shared" si="152"/>
        <v>42114.825532407413</v>
      </c>
      <c r="L2472" t="b">
        <v>0</v>
      </c>
      <c r="M2472">
        <v>14</v>
      </c>
      <c r="N2472" t="b">
        <v>0</v>
      </c>
      <c r="O2472">
        <f t="shared" si="153"/>
        <v>4</v>
      </c>
      <c r="P2472" s="11">
        <f t="shared" si="155"/>
        <v>56.79</v>
      </c>
      <c r="Q2472" s="13" t="s">
        <v>8274</v>
      </c>
      <c r="R2472" s="11" t="s">
        <v>8314</v>
      </c>
      <c r="S2472" s="11">
        <f t="shared" si="154"/>
        <v>2015</v>
      </c>
    </row>
    <row r="2473" spans="1:19" ht="43.2" hidden="1" x14ac:dyDescent="0.55000000000000004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s="10">
        <f t="shared" si="152"/>
        <v>42534.933321759265</v>
      </c>
      <c r="L2473" t="b">
        <v>0</v>
      </c>
      <c r="M2473">
        <v>9</v>
      </c>
      <c r="N2473" t="b">
        <v>0</v>
      </c>
      <c r="O2473">
        <f t="shared" si="153"/>
        <v>53</v>
      </c>
      <c r="P2473" s="11">
        <f t="shared" si="155"/>
        <v>88.33</v>
      </c>
      <c r="Q2473" s="13" t="s">
        <v>8274</v>
      </c>
      <c r="R2473" s="11" t="s">
        <v>8275</v>
      </c>
      <c r="S2473" s="11">
        <f t="shared" si="154"/>
        <v>2016</v>
      </c>
    </row>
    <row r="2474" spans="1:19" ht="43.2" hidden="1" x14ac:dyDescent="0.55000000000000004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s="10">
        <f t="shared" si="152"/>
        <v>42121.249814814815</v>
      </c>
      <c r="L2474" t="b">
        <v>0</v>
      </c>
      <c r="M2474">
        <v>10</v>
      </c>
      <c r="N2474" t="b">
        <v>1</v>
      </c>
      <c r="O2474">
        <f t="shared" si="153"/>
        <v>158</v>
      </c>
      <c r="P2474" s="11">
        <f t="shared" si="155"/>
        <v>79.099999999999994</v>
      </c>
      <c r="Q2474" s="13" t="s">
        <v>8274</v>
      </c>
      <c r="R2474" s="11" t="s">
        <v>8275</v>
      </c>
      <c r="S2474" s="11">
        <f t="shared" si="154"/>
        <v>2015</v>
      </c>
    </row>
    <row r="2475" spans="1:19" ht="43.2" hidden="1" x14ac:dyDescent="0.55000000000000004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s="10">
        <f t="shared" si="152"/>
        <v>42191.70175925926</v>
      </c>
      <c r="L2475" t="b">
        <v>0</v>
      </c>
      <c r="M2475">
        <v>7</v>
      </c>
      <c r="N2475" t="b">
        <v>0</v>
      </c>
      <c r="O2475">
        <f t="shared" si="153"/>
        <v>1</v>
      </c>
      <c r="P2475" s="11">
        <f t="shared" si="155"/>
        <v>112.57</v>
      </c>
      <c r="Q2475" s="13" t="s">
        <v>8276</v>
      </c>
      <c r="R2475" s="11" t="s">
        <v>8277</v>
      </c>
      <c r="S2475" s="11">
        <f t="shared" si="154"/>
        <v>2015</v>
      </c>
    </row>
    <row r="2476" spans="1:19" ht="43.2" hidden="1" x14ac:dyDescent="0.55000000000000004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s="10">
        <f t="shared" si="152"/>
        <v>41222.991400462961</v>
      </c>
      <c r="L2476" t="b">
        <v>0</v>
      </c>
      <c r="M2476">
        <v>34</v>
      </c>
      <c r="N2476" t="b">
        <v>1</v>
      </c>
      <c r="O2476">
        <f t="shared" si="153"/>
        <v>106</v>
      </c>
      <c r="P2476" s="11">
        <f t="shared" si="155"/>
        <v>23.12</v>
      </c>
      <c r="Q2476" s="13" t="s">
        <v>8282</v>
      </c>
      <c r="R2476" s="11" t="s">
        <v>8311</v>
      </c>
      <c r="S2476" s="11">
        <f t="shared" si="154"/>
        <v>2012</v>
      </c>
    </row>
    <row r="2477" spans="1:19" ht="43.2" hidden="1" x14ac:dyDescent="0.55000000000000004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s="10">
        <f t="shared" si="152"/>
        <v>41817.59542824074</v>
      </c>
      <c r="L2477" t="b">
        <v>0</v>
      </c>
      <c r="M2477">
        <v>27</v>
      </c>
      <c r="N2477" t="b">
        <v>1</v>
      </c>
      <c r="O2477">
        <f t="shared" si="153"/>
        <v>142</v>
      </c>
      <c r="P2477" s="11">
        <f t="shared" si="155"/>
        <v>29</v>
      </c>
      <c r="Q2477" s="13" t="s">
        <v>8274</v>
      </c>
      <c r="R2477" s="11" t="s">
        <v>8275</v>
      </c>
      <c r="S2477" s="11">
        <f t="shared" si="154"/>
        <v>2014</v>
      </c>
    </row>
    <row r="2478" spans="1:19" ht="43.2" hidden="1" x14ac:dyDescent="0.55000000000000004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s="10">
        <f t="shared" si="152"/>
        <v>42023.634976851856</v>
      </c>
      <c r="L2478" t="b">
        <v>0</v>
      </c>
      <c r="M2478">
        <v>33</v>
      </c>
      <c r="N2478" t="b">
        <v>1</v>
      </c>
      <c r="O2478">
        <f t="shared" si="153"/>
        <v>130</v>
      </c>
      <c r="P2478" s="11">
        <f t="shared" si="155"/>
        <v>23.64</v>
      </c>
      <c r="Q2478" s="13" t="s">
        <v>8274</v>
      </c>
      <c r="R2478" s="11" t="s">
        <v>8275</v>
      </c>
      <c r="S2478" s="11">
        <f t="shared" si="154"/>
        <v>2015</v>
      </c>
    </row>
    <row r="2479" spans="1:19" ht="43.2" hidden="1" x14ac:dyDescent="0.55000000000000004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s="10">
        <f t="shared" si="152"/>
        <v>42093.786840277782</v>
      </c>
      <c r="L2479" t="b">
        <v>0</v>
      </c>
      <c r="M2479">
        <v>27</v>
      </c>
      <c r="N2479" t="b">
        <v>1</v>
      </c>
      <c r="O2479">
        <f t="shared" si="153"/>
        <v>130</v>
      </c>
      <c r="P2479" s="11">
        <f t="shared" si="155"/>
        <v>28.89</v>
      </c>
      <c r="Q2479" s="13" t="s">
        <v>8274</v>
      </c>
      <c r="R2479" s="11" t="s">
        <v>8275</v>
      </c>
      <c r="S2479" s="11">
        <f t="shared" si="154"/>
        <v>2015</v>
      </c>
    </row>
    <row r="2480" spans="1:19" ht="43.2" hidden="1" x14ac:dyDescent="0.55000000000000004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s="10">
        <f t="shared" si="152"/>
        <v>41780.712893518517</v>
      </c>
      <c r="L2480" t="b">
        <v>0</v>
      </c>
      <c r="M2480">
        <v>8</v>
      </c>
      <c r="N2480" t="b">
        <v>1</v>
      </c>
      <c r="O2480">
        <f t="shared" si="153"/>
        <v>104</v>
      </c>
      <c r="P2480" s="11">
        <f t="shared" si="155"/>
        <v>97.5</v>
      </c>
      <c r="Q2480" s="13" t="s">
        <v>8274</v>
      </c>
      <c r="R2480" s="11" t="s">
        <v>8275</v>
      </c>
      <c r="S2480" s="11">
        <f t="shared" si="154"/>
        <v>2014</v>
      </c>
    </row>
    <row r="2481" spans="1:19" ht="43.2" hidden="1" x14ac:dyDescent="0.55000000000000004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s="10">
        <f t="shared" si="152"/>
        <v>42310.968518518523</v>
      </c>
      <c r="L2481" t="b">
        <v>0</v>
      </c>
      <c r="M2481">
        <v>6</v>
      </c>
      <c r="N2481" t="b">
        <v>0</v>
      </c>
      <c r="O2481">
        <f t="shared" si="153"/>
        <v>22</v>
      </c>
      <c r="P2481" s="11">
        <f t="shared" si="155"/>
        <v>129.16999999999999</v>
      </c>
      <c r="Q2481" s="13" t="s">
        <v>8274</v>
      </c>
      <c r="R2481" s="11" t="s">
        <v>8275</v>
      </c>
      <c r="S2481" s="11">
        <f t="shared" si="154"/>
        <v>2015</v>
      </c>
    </row>
    <row r="2482" spans="1:19" ht="43.2" hidden="1" x14ac:dyDescent="0.55000000000000004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s="10">
        <f t="shared" si="152"/>
        <v>41788.587083333332</v>
      </c>
      <c r="L2482" t="b">
        <v>0</v>
      </c>
      <c r="M2482">
        <v>20</v>
      </c>
      <c r="N2482" t="b">
        <v>1</v>
      </c>
      <c r="O2482">
        <f t="shared" si="153"/>
        <v>100</v>
      </c>
      <c r="P2482" s="11">
        <f t="shared" si="155"/>
        <v>38.65</v>
      </c>
      <c r="Q2482" s="13" t="s">
        <v>8274</v>
      </c>
      <c r="R2482" s="11" t="s">
        <v>8275</v>
      </c>
      <c r="S2482" s="11">
        <f t="shared" si="154"/>
        <v>2014</v>
      </c>
    </row>
    <row r="2483" spans="1:19" ht="43.2" hidden="1" x14ac:dyDescent="0.55000000000000004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s="10">
        <f t="shared" si="152"/>
        <v>42037.083564814813</v>
      </c>
      <c r="L2483" t="b">
        <v>0</v>
      </c>
      <c r="M2483">
        <v>16</v>
      </c>
      <c r="N2483" t="b">
        <v>0</v>
      </c>
      <c r="O2483">
        <f t="shared" si="153"/>
        <v>7</v>
      </c>
      <c r="P2483" s="11">
        <f t="shared" si="155"/>
        <v>47.88</v>
      </c>
      <c r="Q2483" s="13" t="s">
        <v>8267</v>
      </c>
      <c r="R2483" s="11" t="s">
        <v>8273</v>
      </c>
      <c r="S2483" s="11">
        <f t="shared" si="154"/>
        <v>2015</v>
      </c>
    </row>
    <row r="2484" spans="1:19" ht="43.2" hidden="1" x14ac:dyDescent="0.55000000000000004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s="10">
        <f t="shared" si="152"/>
        <v>40668.814699074072</v>
      </c>
      <c r="L2484" t="b">
        <v>0</v>
      </c>
      <c r="M2484">
        <v>19</v>
      </c>
      <c r="N2484" t="b">
        <v>1</v>
      </c>
      <c r="O2484">
        <f t="shared" si="153"/>
        <v>116</v>
      </c>
      <c r="P2484" s="11">
        <f t="shared" si="155"/>
        <v>40.21</v>
      </c>
      <c r="Q2484" s="13" t="s">
        <v>8279</v>
      </c>
      <c r="R2484" s="11" t="s">
        <v>8280</v>
      </c>
      <c r="S2484" s="11">
        <f t="shared" si="154"/>
        <v>2011</v>
      </c>
    </row>
    <row r="2485" spans="1:19" ht="57.6" hidden="1" x14ac:dyDescent="0.55000000000000004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s="10">
        <f t="shared" si="152"/>
        <v>41663.569340277776</v>
      </c>
      <c r="L2485" t="b">
        <v>0</v>
      </c>
      <c r="M2485">
        <v>36</v>
      </c>
      <c r="N2485" t="b">
        <v>1</v>
      </c>
      <c r="O2485">
        <f t="shared" si="153"/>
        <v>127</v>
      </c>
      <c r="P2485" s="11">
        <f t="shared" si="155"/>
        <v>21.19</v>
      </c>
      <c r="Q2485" s="13" t="s">
        <v>8267</v>
      </c>
      <c r="R2485" s="11" t="s">
        <v>8269</v>
      </c>
      <c r="S2485" s="11">
        <f t="shared" si="154"/>
        <v>2014</v>
      </c>
    </row>
    <row r="2486" spans="1:19" ht="43.2" hidden="1" x14ac:dyDescent="0.55000000000000004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s="10">
        <f t="shared" si="152"/>
        <v>42808.781689814816</v>
      </c>
      <c r="L2486" t="b">
        <v>0</v>
      </c>
      <c r="M2486">
        <v>10</v>
      </c>
      <c r="N2486" t="b">
        <v>0</v>
      </c>
      <c r="O2486">
        <f t="shared" si="153"/>
        <v>22</v>
      </c>
      <c r="P2486" s="11">
        <f t="shared" si="155"/>
        <v>76</v>
      </c>
      <c r="Q2486" s="13" t="s">
        <v>8282</v>
      </c>
      <c r="R2486" s="11" t="s">
        <v>8304</v>
      </c>
      <c r="S2486" s="11">
        <f t="shared" si="154"/>
        <v>2017</v>
      </c>
    </row>
    <row r="2487" spans="1:19" ht="28.8" hidden="1" x14ac:dyDescent="0.55000000000000004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s="10">
        <f t="shared" si="152"/>
        <v>42136.270787037036</v>
      </c>
      <c r="L2487" t="b">
        <v>0</v>
      </c>
      <c r="M2487">
        <v>15</v>
      </c>
      <c r="N2487" t="b">
        <v>1</v>
      </c>
      <c r="O2487">
        <f t="shared" si="153"/>
        <v>117</v>
      </c>
      <c r="P2487" s="11">
        <f t="shared" si="155"/>
        <v>50.67</v>
      </c>
      <c r="Q2487" s="13" t="s">
        <v>8274</v>
      </c>
      <c r="R2487" s="11" t="s">
        <v>8275</v>
      </c>
      <c r="S2487" s="11">
        <f t="shared" si="154"/>
        <v>2015</v>
      </c>
    </row>
    <row r="2488" spans="1:19" ht="43.2" hidden="1" x14ac:dyDescent="0.55000000000000004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s="10">
        <f t="shared" si="152"/>
        <v>42036.704525462963</v>
      </c>
      <c r="L2488" t="b">
        <v>0</v>
      </c>
      <c r="M2488">
        <v>39</v>
      </c>
      <c r="N2488" t="b">
        <v>1</v>
      </c>
      <c r="O2488">
        <f t="shared" si="153"/>
        <v>152</v>
      </c>
      <c r="P2488" s="11">
        <f t="shared" si="155"/>
        <v>19.489999999999998</v>
      </c>
      <c r="Q2488" s="13" t="s">
        <v>8274</v>
      </c>
      <c r="R2488" s="11" t="s">
        <v>8275</v>
      </c>
      <c r="S2488" s="11">
        <f t="shared" si="154"/>
        <v>2015</v>
      </c>
    </row>
    <row r="2489" spans="1:19" ht="43.2" hidden="1" x14ac:dyDescent="0.55000000000000004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s="10">
        <f t="shared" si="152"/>
        <v>42353.761759259258</v>
      </c>
      <c r="L2489" t="b">
        <v>0</v>
      </c>
      <c r="M2489">
        <v>6</v>
      </c>
      <c r="N2489" t="b">
        <v>0</v>
      </c>
      <c r="O2489">
        <f t="shared" si="153"/>
        <v>22</v>
      </c>
      <c r="P2489" s="11">
        <f t="shared" si="155"/>
        <v>126.5</v>
      </c>
      <c r="Q2489" s="13" t="s">
        <v>8274</v>
      </c>
      <c r="R2489" s="11" t="s">
        <v>8275</v>
      </c>
      <c r="S2489" s="11">
        <f t="shared" si="154"/>
        <v>2015</v>
      </c>
    </row>
    <row r="2490" spans="1:19" ht="43.2" hidden="1" x14ac:dyDescent="0.55000000000000004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s="10">
        <f t="shared" si="152"/>
        <v>41453.688530092593</v>
      </c>
      <c r="L2490" t="b">
        <v>0</v>
      </c>
      <c r="M2490">
        <v>18</v>
      </c>
      <c r="N2490" t="b">
        <v>1</v>
      </c>
      <c r="O2490">
        <f t="shared" si="153"/>
        <v>101</v>
      </c>
      <c r="P2490" s="11">
        <f t="shared" si="155"/>
        <v>42.11</v>
      </c>
      <c r="Q2490" s="13" t="s">
        <v>8282</v>
      </c>
      <c r="R2490" s="11" t="s">
        <v>8283</v>
      </c>
      <c r="S2490" s="11">
        <f t="shared" si="154"/>
        <v>2013</v>
      </c>
    </row>
    <row r="2491" spans="1:19" ht="28.8" hidden="1" x14ac:dyDescent="0.55000000000000004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s="10">
        <f t="shared" si="152"/>
        <v>41732.479675925926</v>
      </c>
      <c r="L2491" t="b">
        <v>0</v>
      </c>
      <c r="M2491">
        <v>15</v>
      </c>
      <c r="N2491" t="b">
        <v>1</v>
      </c>
      <c r="O2491">
        <f t="shared" si="153"/>
        <v>151</v>
      </c>
      <c r="P2491" s="11">
        <f t="shared" si="155"/>
        <v>50.27</v>
      </c>
      <c r="Q2491" s="13" t="s">
        <v>8282</v>
      </c>
      <c r="R2491" s="11" t="s">
        <v>8287</v>
      </c>
      <c r="S2491" s="11">
        <f t="shared" si="154"/>
        <v>2014</v>
      </c>
    </row>
    <row r="2492" spans="1:19" ht="43.2" hidden="1" x14ac:dyDescent="0.55000000000000004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s="10">
        <f t="shared" si="152"/>
        <v>42596.644699074073</v>
      </c>
      <c r="L2492" t="b">
        <v>0</v>
      </c>
      <c r="M2492">
        <v>17</v>
      </c>
      <c r="N2492" t="b">
        <v>1</v>
      </c>
      <c r="O2492">
        <f t="shared" si="153"/>
        <v>251</v>
      </c>
      <c r="P2492" s="11">
        <f t="shared" si="155"/>
        <v>44.24</v>
      </c>
      <c r="Q2492" s="13" t="s">
        <v>8274</v>
      </c>
      <c r="R2492" s="11" t="s">
        <v>8275</v>
      </c>
      <c r="S2492" s="11">
        <f t="shared" si="154"/>
        <v>2016</v>
      </c>
    </row>
    <row r="2493" spans="1:19" ht="43.2" hidden="1" x14ac:dyDescent="0.55000000000000004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s="10">
        <f t="shared" si="152"/>
        <v>42713.941099537042</v>
      </c>
      <c r="L2493" t="b">
        <v>0</v>
      </c>
      <c r="M2493">
        <v>21</v>
      </c>
      <c r="N2493" t="b">
        <v>0</v>
      </c>
      <c r="O2493">
        <f t="shared" si="153"/>
        <v>75</v>
      </c>
      <c r="P2493" s="11">
        <f t="shared" si="155"/>
        <v>35.71</v>
      </c>
      <c r="Q2493" s="13" t="s">
        <v>8282</v>
      </c>
      <c r="R2493" s="11" t="s">
        <v>8286</v>
      </c>
      <c r="S2493" s="11">
        <f t="shared" si="154"/>
        <v>2016</v>
      </c>
    </row>
    <row r="2494" spans="1:19" ht="28.8" hidden="1" x14ac:dyDescent="0.5500000000000000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0">
        <f t="shared" si="152"/>
        <v>41024.985972222225</v>
      </c>
      <c r="L2494" t="b">
        <v>0</v>
      </c>
      <c r="M2494">
        <v>27</v>
      </c>
      <c r="N2494" t="b">
        <v>1</v>
      </c>
      <c r="O2494">
        <f t="shared" si="153"/>
        <v>125</v>
      </c>
      <c r="P2494" s="11">
        <f t="shared" si="155"/>
        <v>27.78</v>
      </c>
      <c r="Q2494" s="13" t="s">
        <v>8282</v>
      </c>
      <c r="R2494" s="11" t="s">
        <v>8286</v>
      </c>
      <c r="S2494" s="11">
        <f t="shared" si="154"/>
        <v>2012</v>
      </c>
    </row>
    <row r="2495" spans="1:19" ht="43.2" hidden="1" x14ac:dyDescent="0.55000000000000004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s="10">
        <f t="shared" si="152"/>
        <v>41746.189409722225</v>
      </c>
      <c r="L2495" t="b">
        <v>0</v>
      </c>
      <c r="M2495">
        <v>9</v>
      </c>
      <c r="N2495" t="b">
        <v>0</v>
      </c>
      <c r="O2495">
        <f t="shared" si="153"/>
        <v>15</v>
      </c>
      <c r="P2495" s="11">
        <f t="shared" si="155"/>
        <v>83.33</v>
      </c>
      <c r="Q2495" s="13" t="s">
        <v>8274</v>
      </c>
      <c r="R2495" s="11" t="s">
        <v>8275</v>
      </c>
      <c r="S2495" s="11">
        <f t="shared" si="154"/>
        <v>2014</v>
      </c>
    </row>
    <row r="2496" spans="1:19" ht="43.2" hidden="1" x14ac:dyDescent="0.55000000000000004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s="10">
        <f t="shared" si="152"/>
        <v>41973.847962962958</v>
      </c>
      <c r="L2496" t="b">
        <v>0</v>
      </c>
      <c r="M2496">
        <v>8</v>
      </c>
      <c r="N2496" t="b">
        <v>0</v>
      </c>
      <c r="O2496">
        <f t="shared" si="153"/>
        <v>30</v>
      </c>
      <c r="P2496" s="11">
        <f t="shared" si="155"/>
        <v>93.25</v>
      </c>
      <c r="Q2496" s="13" t="s">
        <v>8267</v>
      </c>
      <c r="R2496" s="11" t="s">
        <v>8271</v>
      </c>
      <c r="S2496" s="11">
        <f t="shared" si="154"/>
        <v>2014</v>
      </c>
    </row>
    <row r="2497" spans="1:19" ht="43.2" hidden="1" x14ac:dyDescent="0.55000000000000004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s="10">
        <f t="shared" si="152"/>
        <v>42443.989050925928</v>
      </c>
      <c r="L2497" t="b">
        <v>0</v>
      </c>
      <c r="M2497">
        <v>20</v>
      </c>
      <c r="N2497" t="b">
        <v>1</v>
      </c>
      <c r="O2497">
        <f t="shared" si="153"/>
        <v>149</v>
      </c>
      <c r="P2497" s="11">
        <f t="shared" si="155"/>
        <v>37.25</v>
      </c>
      <c r="Q2497" s="13" t="s">
        <v>8274</v>
      </c>
      <c r="R2497" s="11" t="s">
        <v>8314</v>
      </c>
      <c r="S2497" s="11">
        <f t="shared" si="154"/>
        <v>2016</v>
      </c>
    </row>
    <row r="2498" spans="1:19" ht="43.2" hidden="1" x14ac:dyDescent="0.55000000000000004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s="10">
        <f t="shared" ref="K2498:K2561" si="156">(((J2498/60)/60)/24)+DATE(1970,1,1)</f>
        <v>42283.552951388891</v>
      </c>
      <c r="L2498" t="b">
        <v>0</v>
      </c>
      <c r="M2498">
        <v>21</v>
      </c>
      <c r="N2498" t="b">
        <v>0</v>
      </c>
      <c r="O2498">
        <f t="shared" ref="O2498:O2561" si="157">ROUND(E2498/D2498*100,0)</f>
        <v>27</v>
      </c>
      <c r="P2498" s="11">
        <f t="shared" si="155"/>
        <v>35</v>
      </c>
      <c r="Q2498" s="13" t="s">
        <v>8274</v>
      </c>
      <c r="R2498" s="11" t="s">
        <v>8275</v>
      </c>
      <c r="S2498" s="11">
        <f t="shared" ref="S2498:S2561" si="158">YEAR(K2498)</f>
        <v>2015</v>
      </c>
    </row>
    <row r="2499" spans="1:19" ht="43.2" hidden="1" x14ac:dyDescent="0.55000000000000004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s="10">
        <f t="shared" si="156"/>
        <v>40952.636979166666</v>
      </c>
      <c r="L2499" t="b">
        <v>0</v>
      </c>
      <c r="M2499">
        <v>21</v>
      </c>
      <c r="N2499" t="b">
        <v>0</v>
      </c>
      <c r="O2499">
        <f t="shared" si="157"/>
        <v>3</v>
      </c>
      <c r="P2499" s="11">
        <f t="shared" ref="P2499:P2562" si="159">IFERROR(ROUND(E2499/M2499,2),0)</f>
        <v>34.880000000000003</v>
      </c>
      <c r="Q2499" s="13" t="s">
        <v>8290</v>
      </c>
      <c r="R2499" s="11" t="s">
        <v>8291</v>
      </c>
      <c r="S2499" s="11">
        <f t="shared" si="158"/>
        <v>2012</v>
      </c>
    </row>
    <row r="2500" spans="1:19" ht="43.2" hidden="1" x14ac:dyDescent="0.55000000000000004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s="10">
        <f t="shared" si="156"/>
        <v>41030.719756944447</v>
      </c>
      <c r="L2500" t="b">
        <v>0</v>
      </c>
      <c r="M2500">
        <v>18</v>
      </c>
      <c r="N2500" t="b">
        <v>0</v>
      </c>
      <c r="O2500">
        <f t="shared" si="157"/>
        <v>29</v>
      </c>
      <c r="P2500" s="11">
        <f t="shared" si="159"/>
        <v>40.61</v>
      </c>
      <c r="Q2500" s="13" t="s">
        <v>8279</v>
      </c>
      <c r="R2500" s="11" t="s">
        <v>8315</v>
      </c>
      <c r="S2500" s="11">
        <f t="shared" si="158"/>
        <v>2012</v>
      </c>
    </row>
    <row r="2501" spans="1:19" ht="43.2" hidden="1" x14ac:dyDescent="0.55000000000000004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s="10">
        <f t="shared" si="156"/>
        <v>41368.583726851852</v>
      </c>
      <c r="L2501" t="b">
        <v>0</v>
      </c>
      <c r="M2501">
        <v>21</v>
      </c>
      <c r="N2501" t="b">
        <v>0</v>
      </c>
      <c r="O2501">
        <f t="shared" si="157"/>
        <v>24</v>
      </c>
      <c r="P2501" s="11">
        <f t="shared" si="159"/>
        <v>34.76</v>
      </c>
      <c r="Q2501" s="13" t="s">
        <v>8282</v>
      </c>
      <c r="R2501" s="11" t="s">
        <v>8285</v>
      </c>
      <c r="S2501" s="11">
        <f t="shared" si="158"/>
        <v>2013</v>
      </c>
    </row>
    <row r="2502" spans="1:19" ht="43.2" hidden="1" x14ac:dyDescent="0.55000000000000004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s="10">
        <f t="shared" si="156"/>
        <v>41780.525937500002</v>
      </c>
      <c r="L2502" t="b">
        <v>0</v>
      </c>
      <c r="M2502">
        <v>20</v>
      </c>
      <c r="N2502" t="b">
        <v>1</v>
      </c>
      <c r="O2502">
        <f t="shared" si="157"/>
        <v>104</v>
      </c>
      <c r="P2502" s="11">
        <f t="shared" si="159"/>
        <v>36.5</v>
      </c>
      <c r="Q2502" s="13" t="s">
        <v>8274</v>
      </c>
      <c r="R2502" s="11" t="s">
        <v>8275</v>
      </c>
      <c r="S2502" s="11">
        <f t="shared" si="158"/>
        <v>2014</v>
      </c>
    </row>
    <row r="2503" spans="1:19" ht="43.2" hidden="1" x14ac:dyDescent="0.55000000000000004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s="10">
        <f t="shared" si="156"/>
        <v>41890.086805555555</v>
      </c>
      <c r="L2503" t="b">
        <v>0</v>
      </c>
      <c r="M2503">
        <v>8</v>
      </c>
      <c r="N2503" t="b">
        <v>0</v>
      </c>
      <c r="O2503">
        <f t="shared" si="157"/>
        <v>37</v>
      </c>
      <c r="P2503" s="11">
        <f t="shared" si="159"/>
        <v>91.25</v>
      </c>
      <c r="Q2503" s="13" t="s">
        <v>8274</v>
      </c>
      <c r="R2503" s="11" t="s">
        <v>8275</v>
      </c>
      <c r="S2503" s="11">
        <f t="shared" si="158"/>
        <v>2014</v>
      </c>
    </row>
    <row r="2504" spans="1:19" ht="28.8" hidden="1" x14ac:dyDescent="0.55000000000000004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s="10">
        <f t="shared" si="156"/>
        <v>42565.480983796297</v>
      </c>
      <c r="L2504" t="b">
        <v>0</v>
      </c>
      <c r="M2504">
        <v>34</v>
      </c>
      <c r="N2504" t="b">
        <v>1</v>
      </c>
      <c r="O2504">
        <f t="shared" si="157"/>
        <v>145</v>
      </c>
      <c r="P2504" s="11">
        <f t="shared" si="159"/>
        <v>21.38</v>
      </c>
      <c r="Q2504" s="13" t="s">
        <v>8282</v>
      </c>
      <c r="R2504" s="11" t="s">
        <v>8283</v>
      </c>
      <c r="S2504" s="11">
        <f t="shared" si="158"/>
        <v>2016</v>
      </c>
    </row>
    <row r="2505" spans="1:19" ht="43.2" hidden="1" x14ac:dyDescent="0.55000000000000004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s="10">
        <f t="shared" si="156"/>
        <v>41947.940740740742</v>
      </c>
      <c r="L2505" t="b">
        <v>0</v>
      </c>
      <c r="M2505">
        <v>9</v>
      </c>
      <c r="N2505" t="b">
        <v>0</v>
      </c>
      <c r="O2505">
        <f t="shared" si="157"/>
        <v>7</v>
      </c>
      <c r="P2505" s="11">
        <f t="shared" si="159"/>
        <v>80.67</v>
      </c>
      <c r="Q2505" s="13" t="s">
        <v>8276</v>
      </c>
      <c r="R2505" s="11" t="s">
        <v>8278</v>
      </c>
      <c r="S2505" s="11">
        <f t="shared" si="158"/>
        <v>2014</v>
      </c>
    </row>
    <row r="2506" spans="1:19" ht="43.2" hidden="1" x14ac:dyDescent="0.55000000000000004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s="10">
        <f t="shared" si="156"/>
        <v>41509.426585648151</v>
      </c>
      <c r="L2506" t="b">
        <v>0</v>
      </c>
      <c r="M2506">
        <v>13</v>
      </c>
      <c r="N2506" t="b">
        <v>1</v>
      </c>
      <c r="O2506">
        <f t="shared" si="157"/>
        <v>104</v>
      </c>
      <c r="P2506" s="11">
        <f t="shared" si="159"/>
        <v>55.77</v>
      </c>
      <c r="Q2506" s="13" t="s">
        <v>8282</v>
      </c>
      <c r="R2506" s="11" t="s">
        <v>8311</v>
      </c>
      <c r="S2506" s="11">
        <f t="shared" si="158"/>
        <v>2013</v>
      </c>
    </row>
    <row r="2507" spans="1:19" ht="43.2" hidden="1" x14ac:dyDescent="0.55000000000000004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s="10">
        <f t="shared" si="156"/>
        <v>42147.741840277777</v>
      </c>
      <c r="L2507" t="b">
        <v>0</v>
      </c>
      <c r="M2507">
        <v>4</v>
      </c>
      <c r="N2507" t="b">
        <v>0</v>
      </c>
      <c r="O2507">
        <f t="shared" si="157"/>
        <v>21</v>
      </c>
      <c r="P2507" s="11">
        <f t="shared" si="159"/>
        <v>180.5</v>
      </c>
      <c r="Q2507" s="13" t="s">
        <v>8267</v>
      </c>
      <c r="R2507" s="11" t="s">
        <v>8271</v>
      </c>
      <c r="S2507" s="11">
        <f t="shared" si="158"/>
        <v>2015</v>
      </c>
    </row>
    <row r="2508" spans="1:19" ht="43.2" hidden="1" x14ac:dyDescent="0.55000000000000004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s="10">
        <f t="shared" si="156"/>
        <v>42121.675763888896</v>
      </c>
      <c r="L2508" t="b">
        <v>0</v>
      </c>
      <c r="M2508">
        <v>6</v>
      </c>
      <c r="N2508" t="b">
        <v>1</v>
      </c>
      <c r="O2508">
        <f t="shared" si="157"/>
        <v>103</v>
      </c>
      <c r="P2508" s="11">
        <f t="shared" si="159"/>
        <v>120.17</v>
      </c>
      <c r="Q2508" s="13" t="s">
        <v>8274</v>
      </c>
      <c r="R2508" s="11" t="s">
        <v>8314</v>
      </c>
      <c r="S2508" s="11">
        <f t="shared" si="158"/>
        <v>2015</v>
      </c>
    </row>
    <row r="2509" spans="1:19" ht="43.2" hidden="1" x14ac:dyDescent="0.55000000000000004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s="10">
        <f t="shared" si="156"/>
        <v>42609.442465277782</v>
      </c>
      <c r="L2509" t="b">
        <v>0</v>
      </c>
      <c r="M2509">
        <v>27</v>
      </c>
      <c r="N2509" t="b">
        <v>1</v>
      </c>
      <c r="O2509">
        <f t="shared" si="157"/>
        <v>103</v>
      </c>
      <c r="P2509" s="11">
        <f t="shared" si="159"/>
        <v>26.67</v>
      </c>
      <c r="Q2509" s="13" t="s">
        <v>8274</v>
      </c>
      <c r="R2509" s="11" t="s">
        <v>8275</v>
      </c>
      <c r="S2509" s="11">
        <f t="shared" si="158"/>
        <v>2016</v>
      </c>
    </row>
    <row r="2510" spans="1:19" ht="43.2" hidden="1" x14ac:dyDescent="0.55000000000000004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s="10">
        <f t="shared" si="156"/>
        <v>42600.756041666667</v>
      </c>
      <c r="L2510" t="b">
        <v>0</v>
      </c>
      <c r="M2510">
        <v>13</v>
      </c>
      <c r="N2510" t="b">
        <v>1</v>
      </c>
      <c r="O2510">
        <f t="shared" si="157"/>
        <v>120</v>
      </c>
      <c r="P2510" s="11">
        <f t="shared" si="159"/>
        <v>55.23</v>
      </c>
      <c r="Q2510" s="13" t="s">
        <v>8274</v>
      </c>
      <c r="R2510" s="11" t="s">
        <v>8275</v>
      </c>
      <c r="S2510" s="11">
        <f t="shared" si="158"/>
        <v>2016</v>
      </c>
    </row>
    <row r="2511" spans="1:19" ht="43.2" hidden="1" x14ac:dyDescent="0.55000000000000004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s="10">
        <f t="shared" si="156"/>
        <v>41940.658645833333</v>
      </c>
      <c r="L2511" t="b">
        <v>0</v>
      </c>
      <c r="M2511">
        <v>16</v>
      </c>
      <c r="N2511" t="b">
        <v>0</v>
      </c>
      <c r="O2511">
        <f t="shared" si="157"/>
        <v>10</v>
      </c>
      <c r="P2511" s="11">
        <f t="shared" si="159"/>
        <v>44.69</v>
      </c>
      <c r="Q2511" s="13" t="s">
        <v>8276</v>
      </c>
      <c r="R2511" s="11" t="s">
        <v>8278</v>
      </c>
      <c r="S2511" s="11">
        <f t="shared" si="158"/>
        <v>2014</v>
      </c>
    </row>
    <row r="2512" spans="1:19" ht="28.8" x14ac:dyDescent="0.55000000000000004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s="10">
        <f t="shared" si="156"/>
        <v>42141.741307870368</v>
      </c>
      <c r="L2512" t="b">
        <v>0</v>
      </c>
      <c r="M2512">
        <v>11</v>
      </c>
      <c r="N2512" t="b">
        <v>0</v>
      </c>
      <c r="O2512">
        <f t="shared" si="157"/>
        <v>60</v>
      </c>
      <c r="P2512" s="11">
        <f t="shared" si="159"/>
        <v>65</v>
      </c>
      <c r="Q2512" s="13" t="s">
        <v>8274</v>
      </c>
      <c r="R2512" s="11" t="s">
        <v>8314</v>
      </c>
      <c r="S2512" s="11">
        <f t="shared" si="158"/>
        <v>2015</v>
      </c>
    </row>
    <row r="2513" spans="1:19" ht="28.8" hidden="1" x14ac:dyDescent="0.55000000000000004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s="10">
        <f t="shared" si="156"/>
        <v>42101.423541666663</v>
      </c>
      <c r="L2513" t="b">
        <v>0</v>
      </c>
      <c r="M2513">
        <v>26</v>
      </c>
      <c r="N2513" t="b">
        <v>1</v>
      </c>
      <c r="O2513">
        <f t="shared" si="157"/>
        <v>119</v>
      </c>
      <c r="P2513" s="11">
        <f t="shared" si="159"/>
        <v>27.5</v>
      </c>
      <c r="Q2513" s="13" t="s">
        <v>8274</v>
      </c>
      <c r="R2513" s="11" t="s">
        <v>8275</v>
      </c>
      <c r="S2513" s="11">
        <f t="shared" si="158"/>
        <v>2015</v>
      </c>
    </row>
    <row r="2514" spans="1:19" ht="43.2" hidden="1" x14ac:dyDescent="0.55000000000000004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s="10">
        <f t="shared" si="156"/>
        <v>42061.963263888887</v>
      </c>
      <c r="L2514" t="b">
        <v>0</v>
      </c>
      <c r="M2514">
        <v>12</v>
      </c>
      <c r="N2514" t="b">
        <v>0</v>
      </c>
      <c r="O2514">
        <f t="shared" si="157"/>
        <v>57</v>
      </c>
      <c r="P2514" s="11">
        <f t="shared" si="159"/>
        <v>59.58</v>
      </c>
      <c r="Q2514" s="13" t="s">
        <v>8274</v>
      </c>
      <c r="R2514" s="11" t="s">
        <v>8275</v>
      </c>
      <c r="S2514" s="11">
        <f t="shared" si="158"/>
        <v>2015</v>
      </c>
    </row>
    <row r="2515" spans="1:19" ht="43.2" hidden="1" x14ac:dyDescent="0.55000000000000004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s="10">
        <f t="shared" si="156"/>
        <v>42294.808124999996</v>
      </c>
      <c r="L2515" t="b">
        <v>0</v>
      </c>
      <c r="M2515">
        <v>14</v>
      </c>
      <c r="N2515" t="b">
        <v>1</v>
      </c>
      <c r="O2515">
        <f t="shared" si="157"/>
        <v>115</v>
      </c>
      <c r="P2515" s="11">
        <f t="shared" si="159"/>
        <v>51</v>
      </c>
      <c r="Q2515" s="13" t="s">
        <v>8274</v>
      </c>
      <c r="R2515" s="11" t="s">
        <v>8275</v>
      </c>
      <c r="S2515" s="11">
        <f t="shared" si="158"/>
        <v>2015</v>
      </c>
    </row>
    <row r="2516" spans="1:19" ht="43.2" hidden="1" x14ac:dyDescent="0.55000000000000004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s="10">
        <f t="shared" si="156"/>
        <v>42445.866979166662</v>
      </c>
      <c r="L2516" t="b">
        <v>0</v>
      </c>
      <c r="M2516">
        <v>28</v>
      </c>
      <c r="N2516" t="b">
        <v>1</v>
      </c>
      <c r="O2516">
        <f t="shared" si="157"/>
        <v>130</v>
      </c>
      <c r="P2516" s="11">
        <f t="shared" si="159"/>
        <v>25.46</v>
      </c>
      <c r="Q2516" s="13" t="s">
        <v>8274</v>
      </c>
      <c r="R2516" s="11" t="s">
        <v>8316</v>
      </c>
      <c r="S2516" s="11">
        <f t="shared" si="158"/>
        <v>2016</v>
      </c>
    </row>
    <row r="2517" spans="1:19" ht="43.2" hidden="1" x14ac:dyDescent="0.55000000000000004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s="10">
        <f t="shared" si="156"/>
        <v>42373.712418981479</v>
      </c>
      <c r="L2517" t="b">
        <v>0</v>
      </c>
      <c r="M2517">
        <v>37</v>
      </c>
      <c r="N2517" t="b">
        <v>0</v>
      </c>
      <c r="O2517">
        <f t="shared" si="157"/>
        <v>28</v>
      </c>
      <c r="P2517" s="11">
        <f t="shared" si="159"/>
        <v>19.239999999999998</v>
      </c>
      <c r="Q2517" s="13" t="s">
        <v>8276</v>
      </c>
      <c r="R2517" s="11" t="s">
        <v>8278</v>
      </c>
      <c r="S2517" s="11">
        <f t="shared" si="158"/>
        <v>2016</v>
      </c>
    </row>
    <row r="2518" spans="1:19" ht="43.2" hidden="1" x14ac:dyDescent="0.55000000000000004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s="10">
        <f t="shared" si="156"/>
        <v>42141.541134259256</v>
      </c>
      <c r="L2518" t="b">
        <v>0</v>
      </c>
      <c r="M2518">
        <v>24</v>
      </c>
      <c r="N2518" t="b">
        <v>1</v>
      </c>
      <c r="O2518">
        <f t="shared" si="157"/>
        <v>118</v>
      </c>
      <c r="P2518" s="11">
        <f t="shared" si="159"/>
        <v>29.58</v>
      </c>
      <c r="Q2518" s="13" t="s">
        <v>8274</v>
      </c>
      <c r="R2518" s="11" t="s">
        <v>8275</v>
      </c>
      <c r="S2518" s="11">
        <f t="shared" si="158"/>
        <v>2015</v>
      </c>
    </row>
    <row r="2519" spans="1:19" ht="43.2" hidden="1" x14ac:dyDescent="0.55000000000000004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s="10">
        <f t="shared" si="156"/>
        <v>41821.698599537034</v>
      </c>
      <c r="L2519" t="b">
        <v>0</v>
      </c>
      <c r="M2519">
        <v>21</v>
      </c>
      <c r="N2519" t="b">
        <v>1</v>
      </c>
      <c r="O2519">
        <f t="shared" si="157"/>
        <v>101</v>
      </c>
      <c r="P2519" s="11">
        <f t="shared" si="159"/>
        <v>33.57</v>
      </c>
      <c r="Q2519" s="13" t="s">
        <v>8274</v>
      </c>
      <c r="R2519" s="11" t="s">
        <v>8275</v>
      </c>
      <c r="S2519" s="11">
        <f t="shared" si="158"/>
        <v>2014</v>
      </c>
    </row>
    <row r="2520" spans="1:19" ht="43.2" hidden="1" x14ac:dyDescent="0.55000000000000004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s="10">
        <f t="shared" si="156"/>
        <v>41365.904594907406</v>
      </c>
      <c r="L2520" t="b">
        <v>0</v>
      </c>
      <c r="M2520">
        <v>15</v>
      </c>
      <c r="N2520" t="b">
        <v>0</v>
      </c>
      <c r="O2520">
        <f t="shared" si="157"/>
        <v>25</v>
      </c>
      <c r="P2520" s="11">
        <f t="shared" si="159"/>
        <v>46.73</v>
      </c>
      <c r="Q2520" s="13" t="s">
        <v>8279</v>
      </c>
      <c r="R2520" s="11" t="s">
        <v>8281</v>
      </c>
      <c r="S2520" s="11">
        <f t="shared" si="158"/>
        <v>2013</v>
      </c>
    </row>
    <row r="2521" spans="1:19" ht="43.2" hidden="1" x14ac:dyDescent="0.55000000000000004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s="10">
        <f t="shared" si="156"/>
        <v>42173.843240740738</v>
      </c>
      <c r="L2521" t="b">
        <v>0</v>
      </c>
      <c r="M2521">
        <v>7</v>
      </c>
      <c r="N2521" t="b">
        <v>0</v>
      </c>
      <c r="O2521">
        <f t="shared" si="157"/>
        <v>0</v>
      </c>
      <c r="P2521" s="11">
        <f t="shared" si="159"/>
        <v>100</v>
      </c>
      <c r="Q2521" s="13" t="s">
        <v>8276</v>
      </c>
      <c r="R2521" s="11" t="s">
        <v>8278</v>
      </c>
      <c r="S2521" s="11">
        <f t="shared" si="158"/>
        <v>2015</v>
      </c>
    </row>
    <row r="2522" spans="1:19" ht="43.2" hidden="1" x14ac:dyDescent="0.55000000000000004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s="10">
        <f t="shared" si="156"/>
        <v>41116.758125</v>
      </c>
      <c r="L2522" t="b">
        <v>0</v>
      </c>
      <c r="M2522">
        <v>14</v>
      </c>
      <c r="N2522" t="b">
        <v>1</v>
      </c>
      <c r="O2522">
        <f t="shared" si="157"/>
        <v>100</v>
      </c>
      <c r="P2522" s="11">
        <f t="shared" si="159"/>
        <v>50</v>
      </c>
      <c r="Q2522" s="13" t="s">
        <v>8282</v>
      </c>
      <c r="R2522" s="11" t="s">
        <v>8283</v>
      </c>
      <c r="S2522" s="11">
        <f t="shared" si="158"/>
        <v>2012</v>
      </c>
    </row>
    <row r="2523" spans="1:19" ht="43.2" hidden="1" x14ac:dyDescent="0.55000000000000004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s="10">
        <f t="shared" si="156"/>
        <v>42643.632858796293</v>
      </c>
      <c r="L2523" t="b">
        <v>0</v>
      </c>
      <c r="M2523">
        <v>12</v>
      </c>
      <c r="N2523" t="b">
        <v>1</v>
      </c>
      <c r="O2523">
        <f t="shared" si="157"/>
        <v>139</v>
      </c>
      <c r="P2523" s="11">
        <f t="shared" si="159"/>
        <v>57.92</v>
      </c>
      <c r="Q2523" s="13" t="s">
        <v>8274</v>
      </c>
      <c r="R2523" s="11" t="s">
        <v>8275</v>
      </c>
      <c r="S2523" s="11">
        <f t="shared" si="158"/>
        <v>2016</v>
      </c>
    </row>
    <row r="2524" spans="1:19" ht="28.8" hidden="1" x14ac:dyDescent="0.55000000000000004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s="10">
        <f t="shared" si="156"/>
        <v>42489.772326388891</v>
      </c>
      <c r="L2524" t="b">
        <v>0</v>
      </c>
      <c r="M2524">
        <v>9</v>
      </c>
      <c r="N2524" t="b">
        <v>0</v>
      </c>
      <c r="O2524">
        <f t="shared" si="157"/>
        <v>1</v>
      </c>
      <c r="P2524" s="11">
        <f t="shared" si="159"/>
        <v>76.67</v>
      </c>
      <c r="Q2524" s="13" t="s">
        <v>8276</v>
      </c>
      <c r="R2524" s="11" t="s">
        <v>8277</v>
      </c>
      <c r="S2524" s="11">
        <f t="shared" si="158"/>
        <v>2016</v>
      </c>
    </row>
    <row r="2525" spans="1:19" ht="43.2" hidden="1" x14ac:dyDescent="0.55000000000000004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s="10">
        <f t="shared" si="156"/>
        <v>42543.862777777773</v>
      </c>
      <c r="L2525" t="b">
        <v>0</v>
      </c>
      <c r="M2525">
        <v>15</v>
      </c>
      <c r="N2525" t="b">
        <v>1</v>
      </c>
      <c r="O2525">
        <f t="shared" si="157"/>
        <v>137</v>
      </c>
      <c r="P2525" s="11">
        <f t="shared" si="159"/>
        <v>45.6</v>
      </c>
      <c r="Q2525" s="13" t="s">
        <v>8267</v>
      </c>
      <c r="R2525" s="11" t="s">
        <v>8272</v>
      </c>
      <c r="S2525" s="11">
        <f t="shared" si="158"/>
        <v>2016</v>
      </c>
    </row>
    <row r="2526" spans="1:19" ht="43.2" hidden="1" x14ac:dyDescent="0.55000000000000004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s="10">
        <f t="shared" si="156"/>
        <v>42090.831273148149</v>
      </c>
      <c r="L2526" t="b">
        <v>0</v>
      </c>
      <c r="M2526">
        <v>25</v>
      </c>
      <c r="N2526" t="b">
        <v>0</v>
      </c>
      <c r="O2526">
        <f t="shared" si="157"/>
        <v>5</v>
      </c>
      <c r="P2526" s="11">
        <f t="shared" si="159"/>
        <v>27.36</v>
      </c>
      <c r="Q2526" s="13" t="s">
        <v>8276</v>
      </c>
      <c r="R2526" s="11" t="s">
        <v>8278</v>
      </c>
      <c r="S2526" s="11">
        <f t="shared" si="158"/>
        <v>2015</v>
      </c>
    </row>
    <row r="2527" spans="1:19" ht="43.2" hidden="1" x14ac:dyDescent="0.55000000000000004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s="10">
        <f t="shared" si="156"/>
        <v>40671.637511574074</v>
      </c>
      <c r="L2527" t="b">
        <v>0</v>
      </c>
      <c r="M2527">
        <v>26</v>
      </c>
      <c r="N2527" t="b">
        <v>1</v>
      </c>
      <c r="O2527">
        <f t="shared" si="157"/>
        <v>137</v>
      </c>
      <c r="P2527" s="11">
        <f t="shared" si="159"/>
        <v>26.27</v>
      </c>
      <c r="Q2527" s="13" t="s">
        <v>8282</v>
      </c>
      <c r="R2527" s="11" t="s">
        <v>8286</v>
      </c>
      <c r="S2527" s="11">
        <f t="shared" si="158"/>
        <v>2011</v>
      </c>
    </row>
    <row r="2528" spans="1:19" ht="43.2" hidden="1" x14ac:dyDescent="0.55000000000000004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s="10">
        <f t="shared" si="156"/>
        <v>41053.772858796299</v>
      </c>
      <c r="L2528" t="b">
        <v>0</v>
      </c>
      <c r="M2528">
        <v>29</v>
      </c>
      <c r="N2528" t="b">
        <v>1</v>
      </c>
      <c r="O2528">
        <f t="shared" si="157"/>
        <v>113</v>
      </c>
      <c r="P2528" s="11">
        <f t="shared" si="159"/>
        <v>23.45</v>
      </c>
      <c r="Q2528" s="13" t="s">
        <v>8282</v>
      </c>
      <c r="R2528" s="11" t="s">
        <v>8286</v>
      </c>
      <c r="S2528" s="11">
        <f t="shared" si="158"/>
        <v>2012</v>
      </c>
    </row>
    <row r="2529" spans="1:19" ht="43.2" hidden="1" x14ac:dyDescent="0.55000000000000004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s="10">
        <f t="shared" si="156"/>
        <v>40379.23096064815</v>
      </c>
      <c r="L2529" t="b">
        <v>0</v>
      </c>
      <c r="M2529">
        <v>17</v>
      </c>
      <c r="N2529" t="b">
        <v>1</v>
      </c>
      <c r="O2529">
        <f t="shared" si="157"/>
        <v>170</v>
      </c>
      <c r="P2529" s="11">
        <f t="shared" si="159"/>
        <v>39.97</v>
      </c>
      <c r="Q2529" s="13" t="s">
        <v>8282</v>
      </c>
      <c r="R2529" s="11" t="s">
        <v>8283</v>
      </c>
      <c r="S2529" s="11">
        <f t="shared" si="158"/>
        <v>2010</v>
      </c>
    </row>
    <row r="2530" spans="1:19" ht="43.2" hidden="1" x14ac:dyDescent="0.55000000000000004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s="10">
        <f t="shared" si="156"/>
        <v>42479.566388888896</v>
      </c>
      <c r="L2530" t="b">
        <v>0</v>
      </c>
      <c r="M2530">
        <v>18</v>
      </c>
      <c r="N2530" t="b">
        <v>0</v>
      </c>
      <c r="O2530">
        <f t="shared" si="157"/>
        <v>3</v>
      </c>
      <c r="P2530" s="11">
        <f t="shared" si="159"/>
        <v>37.67</v>
      </c>
      <c r="Q2530" s="13" t="s">
        <v>8290</v>
      </c>
      <c r="R2530" s="11" t="s">
        <v>8291</v>
      </c>
      <c r="S2530" s="11">
        <f t="shared" si="158"/>
        <v>2016</v>
      </c>
    </row>
    <row r="2531" spans="1:19" ht="43.2" hidden="1" x14ac:dyDescent="0.55000000000000004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s="10">
        <f t="shared" si="156"/>
        <v>42525.153055555551</v>
      </c>
      <c r="L2531" t="b">
        <v>0</v>
      </c>
      <c r="M2531">
        <v>12</v>
      </c>
      <c r="N2531" t="b">
        <v>0</v>
      </c>
      <c r="O2531">
        <f t="shared" si="157"/>
        <v>45</v>
      </c>
      <c r="P2531" s="11">
        <f t="shared" si="159"/>
        <v>56.42</v>
      </c>
      <c r="Q2531" s="13" t="s">
        <v>8295</v>
      </c>
      <c r="R2531" s="11" t="s">
        <v>8300</v>
      </c>
      <c r="S2531" s="11">
        <f t="shared" si="158"/>
        <v>2016</v>
      </c>
    </row>
    <row r="2532" spans="1:19" ht="28.8" hidden="1" x14ac:dyDescent="0.55000000000000004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s="10">
        <f t="shared" si="156"/>
        <v>41778.766724537039</v>
      </c>
      <c r="L2532" t="b">
        <v>0</v>
      </c>
      <c r="M2532">
        <v>13</v>
      </c>
      <c r="N2532" t="b">
        <v>0</v>
      </c>
      <c r="O2532">
        <f t="shared" si="157"/>
        <v>6</v>
      </c>
      <c r="P2532" s="11">
        <f t="shared" si="159"/>
        <v>52</v>
      </c>
      <c r="Q2532" s="13" t="s">
        <v>8267</v>
      </c>
      <c r="R2532" s="11" t="s">
        <v>8273</v>
      </c>
      <c r="S2532" s="11">
        <f t="shared" si="158"/>
        <v>2014</v>
      </c>
    </row>
    <row r="2533" spans="1:19" ht="28.8" hidden="1" x14ac:dyDescent="0.55000000000000004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s="10">
        <f t="shared" si="156"/>
        <v>41852.665798611109</v>
      </c>
      <c r="L2533" t="b">
        <v>0</v>
      </c>
      <c r="M2533">
        <v>13</v>
      </c>
      <c r="N2533" t="b">
        <v>1</v>
      </c>
      <c r="O2533">
        <f t="shared" si="157"/>
        <v>135</v>
      </c>
      <c r="P2533" s="11">
        <f t="shared" si="159"/>
        <v>51.92</v>
      </c>
      <c r="Q2533" s="13" t="s">
        <v>8295</v>
      </c>
      <c r="R2533" s="11" t="s">
        <v>8296</v>
      </c>
      <c r="S2533" s="11">
        <f t="shared" si="158"/>
        <v>2014</v>
      </c>
    </row>
    <row r="2534" spans="1:19" ht="43.2" hidden="1" x14ac:dyDescent="0.55000000000000004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s="10">
        <f t="shared" si="156"/>
        <v>42058.792476851857</v>
      </c>
      <c r="L2534" t="b">
        <v>0</v>
      </c>
      <c r="M2534">
        <v>13</v>
      </c>
      <c r="N2534" t="b">
        <v>0</v>
      </c>
      <c r="O2534">
        <f t="shared" si="157"/>
        <v>27</v>
      </c>
      <c r="P2534" s="11">
        <f t="shared" si="159"/>
        <v>51.62</v>
      </c>
      <c r="Q2534" s="13" t="s">
        <v>8274</v>
      </c>
      <c r="R2534" s="11" t="s">
        <v>8275</v>
      </c>
      <c r="S2534" s="11">
        <f t="shared" si="158"/>
        <v>2015</v>
      </c>
    </row>
    <row r="2535" spans="1:19" ht="43.2" hidden="1" x14ac:dyDescent="0.55000000000000004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s="10">
        <f t="shared" si="156"/>
        <v>42425.970092592594</v>
      </c>
      <c r="L2535" t="b">
        <v>0</v>
      </c>
      <c r="M2535">
        <v>14</v>
      </c>
      <c r="N2535" t="b">
        <v>0</v>
      </c>
      <c r="O2535">
        <f t="shared" si="157"/>
        <v>1</v>
      </c>
      <c r="P2535" s="11">
        <f t="shared" si="159"/>
        <v>47.86</v>
      </c>
      <c r="Q2535" s="13" t="s">
        <v>8276</v>
      </c>
      <c r="R2535" s="11" t="s">
        <v>8277</v>
      </c>
      <c r="S2535" s="11">
        <f t="shared" si="158"/>
        <v>2016</v>
      </c>
    </row>
    <row r="2536" spans="1:19" ht="43.2" hidden="1" x14ac:dyDescent="0.55000000000000004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s="10">
        <f t="shared" si="156"/>
        <v>42382.843287037031</v>
      </c>
      <c r="L2536" t="b">
        <v>0</v>
      </c>
      <c r="M2536">
        <v>16</v>
      </c>
      <c r="N2536" t="b">
        <v>0</v>
      </c>
      <c r="O2536">
        <f t="shared" si="157"/>
        <v>9</v>
      </c>
      <c r="P2536" s="11">
        <f t="shared" si="159"/>
        <v>41.75</v>
      </c>
      <c r="Q2536" s="13" t="s">
        <v>8276</v>
      </c>
      <c r="R2536" s="11" t="s">
        <v>8278</v>
      </c>
      <c r="S2536" s="11">
        <f t="shared" si="158"/>
        <v>2016</v>
      </c>
    </row>
    <row r="2537" spans="1:19" ht="43.2" hidden="1" x14ac:dyDescent="0.55000000000000004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s="10">
        <f t="shared" si="156"/>
        <v>41900.243159722224</v>
      </c>
      <c r="L2537" t="b">
        <v>0</v>
      </c>
      <c r="M2537">
        <v>13</v>
      </c>
      <c r="N2537" t="b">
        <v>1</v>
      </c>
      <c r="O2537">
        <f t="shared" si="157"/>
        <v>133</v>
      </c>
      <c r="P2537" s="11">
        <f t="shared" si="159"/>
        <v>51.23</v>
      </c>
      <c r="Q2537" s="13" t="s">
        <v>8274</v>
      </c>
      <c r="R2537" s="11" t="s">
        <v>8275</v>
      </c>
      <c r="S2537" s="11">
        <f t="shared" si="158"/>
        <v>2014</v>
      </c>
    </row>
    <row r="2538" spans="1:19" ht="43.2" hidden="1" x14ac:dyDescent="0.55000000000000004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s="10">
        <f t="shared" si="156"/>
        <v>42758.368078703701</v>
      </c>
      <c r="L2538" t="b">
        <v>0</v>
      </c>
      <c r="M2538">
        <v>25</v>
      </c>
      <c r="N2538" t="b">
        <v>1</v>
      </c>
      <c r="O2538">
        <f t="shared" si="157"/>
        <v>133</v>
      </c>
      <c r="P2538" s="11">
        <f t="shared" si="159"/>
        <v>26.61</v>
      </c>
      <c r="Q2538" s="13" t="s">
        <v>8274</v>
      </c>
      <c r="R2538" s="11" t="s">
        <v>8275</v>
      </c>
      <c r="S2538" s="11">
        <f t="shared" si="158"/>
        <v>2017</v>
      </c>
    </row>
    <row r="2539" spans="1:19" ht="43.2" hidden="1" x14ac:dyDescent="0.55000000000000004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s="10">
        <f t="shared" si="156"/>
        <v>42177.761782407411</v>
      </c>
      <c r="L2539" t="b">
        <v>0</v>
      </c>
      <c r="M2539">
        <v>18</v>
      </c>
      <c r="N2539" t="b">
        <v>1</v>
      </c>
      <c r="O2539">
        <f t="shared" si="157"/>
        <v>132</v>
      </c>
      <c r="P2539" s="11">
        <f t="shared" si="159"/>
        <v>36.67</v>
      </c>
      <c r="Q2539" s="13" t="s">
        <v>8274</v>
      </c>
      <c r="R2539" s="11" t="s">
        <v>8275</v>
      </c>
      <c r="S2539" s="11">
        <f t="shared" si="158"/>
        <v>2015</v>
      </c>
    </row>
    <row r="2540" spans="1:19" ht="43.2" hidden="1" x14ac:dyDescent="0.55000000000000004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s="10">
        <f t="shared" si="156"/>
        <v>42088.723692129628</v>
      </c>
      <c r="L2540" t="b">
        <v>0</v>
      </c>
      <c r="M2540">
        <v>16</v>
      </c>
      <c r="N2540" t="b">
        <v>1</v>
      </c>
      <c r="O2540">
        <f t="shared" si="157"/>
        <v>101</v>
      </c>
      <c r="P2540" s="11">
        <f t="shared" si="159"/>
        <v>41.13</v>
      </c>
      <c r="Q2540" s="13" t="s">
        <v>8274</v>
      </c>
      <c r="R2540" s="11" t="s">
        <v>8275</v>
      </c>
      <c r="S2540" s="11">
        <f t="shared" si="158"/>
        <v>2015</v>
      </c>
    </row>
    <row r="2541" spans="1:19" ht="43.2" hidden="1" x14ac:dyDescent="0.55000000000000004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s="10">
        <f t="shared" si="156"/>
        <v>42142.768819444449</v>
      </c>
      <c r="L2541" t="b">
        <v>0</v>
      </c>
      <c r="M2541">
        <v>14</v>
      </c>
      <c r="N2541" t="b">
        <v>0</v>
      </c>
      <c r="O2541">
        <f t="shared" si="157"/>
        <v>37</v>
      </c>
      <c r="P2541" s="11">
        <f t="shared" si="159"/>
        <v>46.93</v>
      </c>
      <c r="Q2541" s="13" t="s">
        <v>8274</v>
      </c>
      <c r="R2541" s="11" t="s">
        <v>8275</v>
      </c>
      <c r="S2541" s="11">
        <f t="shared" si="158"/>
        <v>2015</v>
      </c>
    </row>
    <row r="2542" spans="1:19" ht="43.2" hidden="1" x14ac:dyDescent="0.55000000000000004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s="10">
        <f t="shared" si="156"/>
        <v>41807.118495370371</v>
      </c>
      <c r="L2542" t="b">
        <v>0</v>
      </c>
      <c r="M2542">
        <v>3</v>
      </c>
      <c r="N2542" t="b">
        <v>0</v>
      </c>
      <c r="O2542">
        <f t="shared" si="157"/>
        <v>26</v>
      </c>
      <c r="P2542" s="11">
        <f t="shared" si="159"/>
        <v>218.33</v>
      </c>
      <c r="Q2542" s="13" t="s">
        <v>8295</v>
      </c>
      <c r="R2542" s="11" t="s">
        <v>8307</v>
      </c>
      <c r="S2542" s="11">
        <f t="shared" si="158"/>
        <v>2014</v>
      </c>
    </row>
    <row r="2543" spans="1:19" ht="43.2" hidden="1" x14ac:dyDescent="0.55000000000000004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s="10">
        <f t="shared" si="156"/>
        <v>42025.357094907406</v>
      </c>
      <c r="L2543" t="b">
        <v>1</v>
      </c>
      <c r="M2543">
        <v>10</v>
      </c>
      <c r="N2543" t="b">
        <v>0</v>
      </c>
      <c r="O2543">
        <f t="shared" si="157"/>
        <v>14</v>
      </c>
      <c r="P2543" s="11">
        <f t="shared" si="159"/>
        <v>65.099999999999994</v>
      </c>
      <c r="Q2543" s="13" t="s">
        <v>8295</v>
      </c>
      <c r="R2543" s="11" t="s">
        <v>8296</v>
      </c>
      <c r="S2543" s="11">
        <f t="shared" si="158"/>
        <v>2015</v>
      </c>
    </row>
    <row r="2544" spans="1:19" ht="43.2" hidden="1" x14ac:dyDescent="0.55000000000000004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s="10">
        <f t="shared" si="156"/>
        <v>42265.683182870373</v>
      </c>
      <c r="L2544" t="b">
        <v>0</v>
      </c>
      <c r="M2544">
        <v>7</v>
      </c>
      <c r="N2544" t="b">
        <v>0</v>
      </c>
      <c r="O2544">
        <f t="shared" si="157"/>
        <v>13</v>
      </c>
      <c r="P2544" s="11">
        <f t="shared" si="159"/>
        <v>93</v>
      </c>
      <c r="Q2544" s="13" t="s">
        <v>8274</v>
      </c>
      <c r="R2544" s="11" t="s">
        <v>8275</v>
      </c>
      <c r="S2544" s="11">
        <f t="shared" si="158"/>
        <v>2015</v>
      </c>
    </row>
    <row r="2545" spans="1:19" ht="28.8" hidden="1" x14ac:dyDescent="0.55000000000000004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s="10">
        <f t="shared" si="156"/>
        <v>42140.879259259258</v>
      </c>
      <c r="L2545" t="b">
        <v>0</v>
      </c>
      <c r="M2545">
        <v>10</v>
      </c>
      <c r="N2545" t="b">
        <v>0</v>
      </c>
      <c r="O2545">
        <f t="shared" si="157"/>
        <v>13</v>
      </c>
      <c r="P2545" s="11">
        <f t="shared" si="159"/>
        <v>65</v>
      </c>
      <c r="Q2545" s="13" t="s">
        <v>8279</v>
      </c>
      <c r="R2545" s="11" t="s">
        <v>8301</v>
      </c>
      <c r="S2545" s="11">
        <f t="shared" si="158"/>
        <v>2015</v>
      </c>
    </row>
    <row r="2546" spans="1:19" ht="43.2" hidden="1" x14ac:dyDescent="0.55000000000000004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s="10">
        <f t="shared" si="156"/>
        <v>42129.82540509259</v>
      </c>
      <c r="L2546" t="b">
        <v>0</v>
      </c>
      <c r="M2546">
        <v>3</v>
      </c>
      <c r="N2546" t="b">
        <v>0</v>
      </c>
      <c r="O2546">
        <f t="shared" si="157"/>
        <v>7</v>
      </c>
      <c r="P2546" s="11">
        <f t="shared" si="159"/>
        <v>216.67</v>
      </c>
      <c r="Q2546" s="13" t="s">
        <v>8282</v>
      </c>
      <c r="R2546" s="11" t="s">
        <v>8304</v>
      </c>
      <c r="S2546" s="11">
        <f t="shared" si="158"/>
        <v>2015</v>
      </c>
    </row>
    <row r="2547" spans="1:19" ht="43.2" hidden="1" x14ac:dyDescent="0.55000000000000004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s="10">
        <f t="shared" si="156"/>
        <v>42672.955138888887</v>
      </c>
      <c r="L2547" t="b">
        <v>0</v>
      </c>
      <c r="M2547">
        <v>6</v>
      </c>
      <c r="N2547" t="b">
        <v>0</v>
      </c>
      <c r="O2547">
        <f t="shared" si="157"/>
        <v>11</v>
      </c>
      <c r="P2547" s="11">
        <f t="shared" si="159"/>
        <v>108.33</v>
      </c>
      <c r="Q2547" s="13" t="s">
        <v>8274</v>
      </c>
      <c r="R2547" s="11" t="s">
        <v>8275</v>
      </c>
      <c r="S2547" s="11">
        <f t="shared" si="158"/>
        <v>2016</v>
      </c>
    </row>
    <row r="2548" spans="1:19" ht="43.2" hidden="1" x14ac:dyDescent="0.55000000000000004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s="10">
        <f t="shared" si="156"/>
        <v>42053.106111111112</v>
      </c>
      <c r="L2548" t="b">
        <v>0</v>
      </c>
      <c r="M2548">
        <v>13</v>
      </c>
      <c r="N2548" t="b">
        <v>1</v>
      </c>
      <c r="O2548">
        <f t="shared" si="157"/>
        <v>130</v>
      </c>
      <c r="P2548" s="11">
        <f t="shared" si="159"/>
        <v>50</v>
      </c>
      <c r="Q2548" s="13" t="s">
        <v>8274</v>
      </c>
      <c r="R2548" s="11" t="s">
        <v>8275</v>
      </c>
      <c r="S2548" s="11">
        <f t="shared" si="158"/>
        <v>2015</v>
      </c>
    </row>
    <row r="2549" spans="1:19" ht="43.2" hidden="1" x14ac:dyDescent="0.55000000000000004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s="10">
        <f t="shared" si="156"/>
        <v>42053.733078703706</v>
      </c>
      <c r="L2549" t="b">
        <v>0</v>
      </c>
      <c r="M2549">
        <v>14</v>
      </c>
      <c r="N2549" t="b">
        <v>1</v>
      </c>
      <c r="O2549">
        <f t="shared" si="157"/>
        <v>130</v>
      </c>
      <c r="P2549" s="11">
        <f t="shared" si="159"/>
        <v>46.43</v>
      </c>
      <c r="Q2549" s="13" t="s">
        <v>8274</v>
      </c>
      <c r="R2549" s="11" t="s">
        <v>8275</v>
      </c>
      <c r="S2549" s="11">
        <f t="shared" si="158"/>
        <v>2015</v>
      </c>
    </row>
    <row r="2550" spans="1:19" ht="43.2" hidden="1" x14ac:dyDescent="0.55000000000000004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s="10">
        <f t="shared" si="156"/>
        <v>41841.651597222226</v>
      </c>
      <c r="L2550" t="b">
        <v>0</v>
      </c>
      <c r="M2550">
        <v>14</v>
      </c>
      <c r="N2550" t="b">
        <v>0</v>
      </c>
      <c r="O2550">
        <f t="shared" si="157"/>
        <v>27</v>
      </c>
      <c r="P2550" s="11">
        <f t="shared" si="159"/>
        <v>46.43</v>
      </c>
      <c r="Q2550" s="13" t="s">
        <v>8274</v>
      </c>
      <c r="R2550" s="11" t="s">
        <v>8275</v>
      </c>
      <c r="S2550" s="11">
        <f t="shared" si="158"/>
        <v>2014</v>
      </c>
    </row>
    <row r="2551" spans="1:19" ht="43.2" hidden="1" x14ac:dyDescent="0.55000000000000004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s="10">
        <f t="shared" si="156"/>
        <v>42111.684027777781</v>
      </c>
      <c r="L2551" t="b">
        <v>0</v>
      </c>
      <c r="M2551">
        <v>7</v>
      </c>
      <c r="N2551" t="b">
        <v>0</v>
      </c>
      <c r="O2551">
        <f t="shared" si="157"/>
        <v>0</v>
      </c>
      <c r="P2551" s="11">
        <f t="shared" si="159"/>
        <v>92.14</v>
      </c>
      <c r="Q2551" s="13" t="s">
        <v>8274</v>
      </c>
      <c r="R2551" s="11" t="s">
        <v>8314</v>
      </c>
      <c r="S2551" s="11">
        <f t="shared" si="158"/>
        <v>2015</v>
      </c>
    </row>
    <row r="2552" spans="1:19" ht="28.8" hidden="1" x14ac:dyDescent="0.55000000000000004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s="10">
        <f t="shared" si="156"/>
        <v>42803.579224537039</v>
      </c>
      <c r="L2552" t="b">
        <v>0</v>
      </c>
      <c r="M2552">
        <v>12</v>
      </c>
      <c r="N2552" t="b">
        <v>0</v>
      </c>
      <c r="O2552">
        <f t="shared" si="157"/>
        <v>16</v>
      </c>
      <c r="P2552" s="11">
        <f t="shared" si="159"/>
        <v>53.75</v>
      </c>
      <c r="Q2552" s="13" t="s">
        <v>8274</v>
      </c>
      <c r="R2552" s="11" t="s">
        <v>8275</v>
      </c>
      <c r="S2552" s="11">
        <f t="shared" si="158"/>
        <v>2017</v>
      </c>
    </row>
    <row r="2553" spans="1:19" ht="43.2" hidden="1" x14ac:dyDescent="0.55000000000000004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s="10">
        <f t="shared" si="156"/>
        <v>41037.829918981479</v>
      </c>
      <c r="L2553" t="b">
        <v>0</v>
      </c>
      <c r="M2553">
        <v>30</v>
      </c>
      <c r="N2553" t="b">
        <v>0</v>
      </c>
      <c r="O2553">
        <f t="shared" si="157"/>
        <v>31</v>
      </c>
      <c r="P2553" s="11">
        <f t="shared" si="159"/>
        <v>21.47</v>
      </c>
      <c r="Q2553" s="13" t="s">
        <v>8282</v>
      </c>
      <c r="R2553" s="11" t="s">
        <v>8285</v>
      </c>
      <c r="S2553" s="11">
        <f t="shared" si="158"/>
        <v>2012</v>
      </c>
    </row>
    <row r="2554" spans="1:19" ht="43.2" hidden="1" x14ac:dyDescent="0.55000000000000004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s="10">
        <f t="shared" si="156"/>
        <v>42692.109328703707</v>
      </c>
      <c r="L2554" t="b">
        <v>0</v>
      </c>
      <c r="M2554">
        <v>30</v>
      </c>
      <c r="N2554" t="b">
        <v>1</v>
      </c>
      <c r="O2554">
        <f t="shared" si="157"/>
        <v>128</v>
      </c>
      <c r="P2554" s="11">
        <f t="shared" si="159"/>
        <v>21.37</v>
      </c>
      <c r="Q2554" s="13" t="s">
        <v>8282</v>
      </c>
      <c r="R2554" s="11" t="s">
        <v>8287</v>
      </c>
      <c r="S2554" s="11">
        <f t="shared" si="158"/>
        <v>2016</v>
      </c>
    </row>
    <row r="2555" spans="1:19" ht="43.2" hidden="1" x14ac:dyDescent="0.55000000000000004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s="10">
        <f t="shared" si="156"/>
        <v>41816.950370370374</v>
      </c>
      <c r="L2555" t="b">
        <v>0</v>
      </c>
      <c r="M2555">
        <v>16</v>
      </c>
      <c r="N2555" t="b">
        <v>0</v>
      </c>
      <c r="O2555">
        <f t="shared" si="157"/>
        <v>32</v>
      </c>
      <c r="P2555" s="11">
        <f t="shared" si="159"/>
        <v>40.06</v>
      </c>
      <c r="Q2555" s="13" t="s">
        <v>8274</v>
      </c>
      <c r="R2555" s="11" t="s">
        <v>8275</v>
      </c>
      <c r="S2555" s="11">
        <f t="shared" si="158"/>
        <v>2014</v>
      </c>
    </row>
    <row r="2556" spans="1:19" ht="57.6" hidden="1" x14ac:dyDescent="0.55000000000000004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s="10">
        <f t="shared" si="156"/>
        <v>42399.707407407404</v>
      </c>
      <c r="L2556" t="b">
        <v>0</v>
      </c>
      <c r="M2556">
        <v>19</v>
      </c>
      <c r="N2556" t="b">
        <v>0</v>
      </c>
      <c r="O2556">
        <f t="shared" si="157"/>
        <v>32</v>
      </c>
      <c r="P2556" s="11">
        <f t="shared" si="159"/>
        <v>33.74</v>
      </c>
      <c r="Q2556" s="13" t="s">
        <v>8274</v>
      </c>
      <c r="R2556" s="11" t="s">
        <v>8275</v>
      </c>
      <c r="S2556" s="11">
        <f t="shared" si="158"/>
        <v>2016</v>
      </c>
    </row>
    <row r="2557" spans="1:19" ht="43.2" hidden="1" x14ac:dyDescent="0.55000000000000004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s="10">
        <f t="shared" si="156"/>
        <v>42640.278171296297</v>
      </c>
      <c r="L2557" t="b">
        <v>0</v>
      </c>
      <c r="M2557">
        <v>14</v>
      </c>
      <c r="N2557" t="b">
        <v>0</v>
      </c>
      <c r="O2557">
        <f t="shared" si="157"/>
        <v>21</v>
      </c>
      <c r="P2557" s="11">
        <f t="shared" si="159"/>
        <v>45.79</v>
      </c>
      <c r="Q2557" s="13" t="s">
        <v>8274</v>
      </c>
      <c r="R2557" s="11" t="s">
        <v>8275</v>
      </c>
      <c r="S2557" s="11">
        <f t="shared" si="158"/>
        <v>2016</v>
      </c>
    </row>
    <row r="2558" spans="1:19" ht="43.2" hidden="1" x14ac:dyDescent="0.55000000000000004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s="10">
        <f t="shared" si="156"/>
        <v>41841.762743055559</v>
      </c>
      <c r="L2558" t="b">
        <v>0</v>
      </c>
      <c r="M2558">
        <v>7</v>
      </c>
      <c r="N2558" t="b">
        <v>0</v>
      </c>
      <c r="O2558">
        <f t="shared" si="157"/>
        <v>1</v>
      </c>
      <c r="P2558" s="11">
        <f t="shared" si="159"/>
        <v>91.43</v>
      </c>
      <c r="Q2558" s="13" t="s">
        <v>8267</v>
      </c>
      <c r="R2558" s="11" t="s">
        <v>8271</v>
      </c>
      <c r="S2558" s="11">
        <f t="shared" si="158"/>
        <v>2014</v>
      </c>
    </row>
    <row r="2559" spans="1:19" ht="43.2" hidden="1" x14ac:dyDescent="0.55000000000000004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s="10">
        <f t="shared" si="156"/>
        <v>41156.958993055552</v>
      </c>
      <c r="L2559" t="b">
        <v>0</v>
      </c>
      <c r="M2559">
        <v>10</v>
      </c>
      <c r="N2559" t="b">
        <v>0</v>
      </c>
      <c r="O2559">
        <f t="shared" si="157"/>
        <v>3</v>
      </c>
      <c r="P2559" s="11">
        <f t="shared" si="159"/>
        <v>64</v>
      </c>
      <c r="Q2559" s="13" t="s">
        <v>8267</v>
      </c>
      <c r="R2559" s="11" t="s">
        <v>8273</v>
      </c>
      <c r="S2559" s="11">
        <f t="shared" si="158"/>
        <v>2012</v>
      </c>
    </row>
    <row r="2560" spans="1:19" ht="43.2" hidden="1" x14ac:dyDescent="0.55000000000000004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s="10">
        <f t="shared" si="156"/>
        <v>42025.637939814813</v>
      </c>
      <c r="L2560" t="b">
        <v>0</v>
      </c>
      <c r="M2560">
        <v>11</v>
      </c>
      <c r="N2560" t="b">
        <v>0</v>
      </c>
      <c r="O2560">
        <f t="shared" si="157"/>
        <v>18</v>
      </c>
      <c r="P2560" s="11">
        <f t="shared" si="159"/>
        <v>58.18</v>
      </c>
      <c r="Q2560" s="13" t="s">
        <v>8282</v>
      </c>
      <c r="R2560" s="11" t="s">
        <v>8285</v>
      </c>
      <c r="S2560" s="11">
        <f t="shared" si="158"/>
        <v>2015</v>
      </c>
    </row>
    <row r="2561" spans="1:19" ht="43.2" hidden="1" x14ac:dyDescent="0.55000000000000004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s="10">
        <f t="shared" si="156"/>
        <v>40893.992962962962</v>
      </c>
      <c r="L2561" t="b">
        <v>0</v>
      </c>
      <c r="M2561">
        <v>17</v>
      </c>
      <c r="N2561" t="b">
        <v>1</v>
      </c>
      <c r="O2561">
        <f t="shared" si="157"/>
        <v>128</v>
      </c>
      <c r="P2561" s="11">
        <f t="shared" si="159"/>
        <v>37.65</v>
      </c>
      <c r="Q2561" s="13" t="s">
        <v>8282</v>
      </c>
      <c r="R2561" s="11" t="s">
        <v>8286</v>
      </c>
      <c r="S2561" s="11">
        <f t="shared" si="158"/>
        <v>2011</v>
      </c>
    </row>
    <row r="2562" spans="1:19" ht="43.2" hidden="1" x14ac:dyDescent="0.55000000000000004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s="10">
        <f t="shared" ref="K2562:K2625" si="160">(((J2562/60)/60)/24)+DATE(1970,1,1)</f>
        <v>42789.462430555555</v>
      </c>
      <c r="L2562" t="b">
        <v>0</v>
      </c>
      <c r="M2562">
        <v>22</v>
      </c>
      <c r="N2562" t="b">
        <v>0</v>
      </c>
      <c r="O2562">
        <f t="shared" ref="O2562:O2625" si="161">ROUND(E2562/D2562*100,0)</f>
        <v>128</v>
      </c>
      <c r="P2562" s="11">
        <f t="shared" si="159"/>
        <v>29.05</v>
      </c>
      <c r="Q2562" s="13" t="s">
        <v>8274</v>
      </c>
      <c r="R2562" s="11" t="s">
        <v>8275</v>
      </c>
      <c r="S2562" s="11">
        <f t="shared" ref="S2562:S2625" si="162">YEAR(K2562)</f>
        <v>2017</v>
      </c>
    </row>
    <row r="2563" spans="1:19" ht="28.8" hidden="1" x14ac:dyDescent="0.55000000000000004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s="10">
        <f t="shared" si="160"/>
        <v>41890.511319444442</v>
      </c>
      <c r="L2563" t="b">
        <v>0</v>
      </c>
      <c r="M2563">
        <v>26</v>
      </c>
      <c r="N2563" t="b">
        <v>0</v>
      </c>
      <c r="O2563">
        <f t="shared" si="161"/>
        <v>1</v>
      </c>
      <c r="P2563" s="11">
        <f t="shared" ref="P2563:P2626" si="163">IFERROR(ROUND(E2563/M2563,2),0)</f>
        <v>24.5</v>
      </c>
      <c r="Q2563" s="13" t="s">
        <v>8276</v>
      </c>
      <c r="R2563" s="11" t="s">
        <v>8305</v>
      </c>
      <c r="S2563" s="11">
        <f t="shared" si="162"/>
        <v>2014</v>
      </c>
    </row>
    <row r="2564" spans="1:19" ht="43.2" hidden="1" x14ac:dyDescent="0.55000000000000004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s="10">
        <f t="shared" si="160"/>
        <v>40730.896354166667</v>
      </c>
      <c r="L2564" t="b">
        <v>0</v>
      </c>
      <c r="M2564">
        <v>17</v>
      </c>
      <c r="N2564" t="b">
        <v>1</v>
      </c>
      <c r="O2564">
        <f t="shared" si="161"/>
        <v>127</v>
      </c>
      <c r="P2564" s="11">
        <f t="shared" si="163"/>
        <v>37.409999999999997</v>
      </c>
      <c r="Q2564" s="13" t="s">
        <v>8267</v>
      </c>
      <c r="R2564" s="11" t="s">
        <v>8269</v>
      </c>
      <c r="S2564" s="11">
        <f t="shared" si="162"/>
        <v>2011</v>
      </c>
    </row>
    <row r="2565" spans="1:19" ht="43.2" hidden="1" x14ac:dyDescent="0.55000000000000004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s="10">
        <f t="shared" si="160"/>
        <v>41913.521064814813</v>
      </c>
      <c r="L2565" t="b">
        <v>0</v>
      </c>
      <c r="M2565">
        <v>7</v>
      </c>
      <c r="N2565" t="b">
        <v>0</v>
      </c>
      <c r="O2565">
        <f t="shared" si="161"/>
        <v>1</v>
      </c>
      <c r="P2565" s="11">
        <f t="shared" si="163"/>
        <v>90.86</v>
      </c>
      <c r="Q2565" s="13" t="s">
        <v>8276</v>
      </c>
      <c r="R2565" s="11" t="s">
        <v>8278</v>
      </c>
      <c r="S2565" s="11">
        <f t="shared" si="162"/>
        <v>2014</v>
      </c>
    </row>
    <row r="2566" spans="1:19" ht="28.8" hidden="1" x14ac:dyDescent="0.55000000000000004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s="10">
        <f t="shared" si="160"/>
        <v>42465.16851851852</v>
      </c>
      <c r="L2566" t="b">
        <v>0</v>
      </c>
      <c r="M2566">
        <v>9</v>
      </c>
      <c r="N2566" t="b">
        <v>1</v>
      </c>
      <c r="O2566">
        <f t="shared" si="161"/>
        <v>106</v>
      </c>
      <c r="P2566" s="11">
        <f t="shared" si="163"/>
        <v>70.67</v>
      </c>
      <c r="Q2566" s="13" t="s">
        <v>8274</v>
      </c>
      <c r="R2566" s="11" t="s">
        <v>8314</v>
      </c>
      <c r="S2566" s="11">
        <f t="shared" si="162"/>
        <v>2016</v>
      </c>
    </row>
    <row r="2567" spans="1:19" ht="43.2" hidden="1" x14ac:dyDescent="0.55000000000000004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s="10">
        <f t="shared" si="160"/>
        <v>42801.43104166667</v>
      </c>
      <c r="L2567" t="b">
        <v>0</v>
      </c>
      <c r="M2567">
        <v>11</v>
      </c>
      <c r="N2567" t="b">
        <v>0</v>
      </c>
      <c r="O2567">
        <f t="shared" si="161"/>
        <v>25</v>
      </c>
      <c r="P2567" s="11">
        <f t="shared" si="163"/>
        <v>57.73</v>
      </c>
      <c r="Q2567" s="13" t="s">
        <v>8282</v>
      </c>
      <c r="R2567" s="11" t="s">
        <v>8304</v>
      </c>
      <c r="S2567" s="11">
        <f t="shared" si="162"/>
        <v>2017</v>
      </c>
    </row>
    <row r="2568" spans="1:19" ht="43.2" hidden="1" x14ac:dyDescent="0.55000000000000004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s="10">
        <f t="shared" si="160"/>
        <v>42198.750254629631</v>
      </c>
      <c r="L2568" t="b">
        <v>0</v>
      </c>
      <c r="M2568">
        <v>19</v>
      </c>
      <c r="N2568" t="b">
        <v>1</v>
      </c>
      <c r="O2568">
        <f t="shared" si="161"/>
        <v>181</v>
      </c>
      <c r="P2568" s="11">
        <f t="shared" si="163"/>
        <v>33.32</v>
      </c>
      <c r="Q2568" s="13" t="s">
        <v>8282</v>
      </c>
      <c r="R2568" s="11" t="s">
        <v>8283</v>
      </c>
      <c r="S2568" s="11">
        <f t="shared" si="162"/>
        <v>2015</v>
      </c>
    </row>
    <row r="2569" spans="1:19" ht="43.2" hidden="1" x14ac:dyDescent="0.55000000000000004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s="10">
        <f t="shared" si="160"/>
        <v>42503.539976851855</v>
      </c>
      <c r="L2569" t="b">
        <v>0</v>
      </c>
      <c r="M2569">
        <v>28</v>
      </c>
      <c r="N2569" t="b">
        <v>1</v>
      </c>
      <c r="O2569">
        <f t="shared" si="161"/>
        <v>127</v>
      </c>
      <c r="P2569" s="11">
        <f t="shared" si="163"/>
        <v>22.61</v>
      </c>
      <c r="Q2569" s="13" t="s">
        <v>8274</v>
      </c>
      <c r="R2569" s="11" t="s">
        <v>8275</v>
      </c>
      <c r="S2569" s="11">
        <f t="shared" si="162"/>
        <v>2016</v>
      </c>
    </row>
    <row r="2570" spans="1:19" hidden="1" x14ac:dyDescent="0.55000000000000004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s="10">
        <f t="shared" si="160"/>
        <v>40918.738935185182</v>
      </c>
      <c r="L2570" t="b">
        <v>0</v>
      </c>
      <c r="M2570">
        <v>22</v>
      </c>
      <c r="N2570" t="b">
        <v>1</v>
      </c>
      <c r="O2570">
        <f t="shared" si="161"/>
        <v>140</v>
      </c>
      <c r="P2570" s="11">
        <f t="shared" si="163"/>
        <v>28.73</v>
      </c>
      <c r="Q2570" s="13" t="s">
        <v>8267</v>
      </c>
      <c r="R2570" s="11" t="s">
        <v>8269</v>
      </c>
      <c r="S2570" s="11">
        <f t="shared" si="162"/>
        <v>2012</v>
      </c>
    </row>
    <row r="2571" spans="1:19" ht="43.2" hidden="1" x14ac:dyDescent="0.55000000000000004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s="10">
        <f t="shared" si="160"/>
        <v>42480.479861111111</v>
      </c>
      <c r="L2571" t="b">
        <v>0</v>
      </c>
      <c r="M2571">
        <v>36</v>
      </c>
      <c r="N2571" t="b">
        <v>1</v>
      </c>
      <c r="O2571">
        <f t="shared" si="161"/>
        <v>126</v>
      </c>
      <c r="P2571" s="11">
        <f t="shared" si="163"/>
        <v>17.53</v>
      </c>
      <c r="Q2571" s="13" t="s">
        <v>8274</v>
      </c>
      <c r="R2571" s="11" t="s">
        <v>8275</v>
      </c>
      <c r="S2571" s="11">
        <f t="shared" si="162"/>
        <v>2016</v>
      </c>
    </row>
    <row r="2572" spans="1:19" ht="43.2" hidden="1" x14ac:dyDescent="0.55000000000000004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s="10">
        <f t="shared" si="160"/>
        <v>42289.761192129634</v>
      </c>
      <c r="L2572" t="b">
        <v>0</v>
      </c>
      <c r="M2572">
        <v>8</v>
      </c>
      <c r="N2572" t="b">
        <v>1</v>
      </c>
      <c r="O2572">
        <f t="shared" si="161"/>
        <v>126</v>
      </c>
      <c r="P2572" s="11">
        <f t="shared" si="163"/>
        <v>78.88</v>
      </c>
      <c r="Q2572" s="13" t="s">
        <v>8274</v>
      </c>
      <c r="R2572" s="11" t="s">
        <v>8275</v>
      </c>
      <c r="S2572" s="11">
        <f t="shared" si="162"/>
        <v>2015</v>
      </c>
    </row>
    <row r="2573" spans="1:19" ht="43.2" hidden="1" x14ac:dyDescent="0.55000000000000004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s="10">
        <f t="shared" si="160"/>
        <v>42447.103518518517</v>
      </c>
      <c r="L2573" t="b">
        <v>0</v>
      </c>
      <c r="M2573">
        <v>20</v>
      </c>
      <c r="N2573" t="b">
        <v>1</v>
      </c>
      <c r="O2573">
        <f t="shared" si="161"/>
        <v>126</v>
      </c>
      <c r="P2573" s="11">
        <f t="shared" si="163"/>
        <v>31.5</v>
      </c>
      <c r="Q2573" s="13" t="s">
        <v>8267</v>
      </c>
      <c r="R2573" s="11" t="s">
        <v>8268</v>
      </c>
      <c r="S2573" s="11">
        <f t="shared" si="162"/>
        <v>2016</v>
      </c>
    </row>
    <row r="2574" spans="1:19" ht="43.2" hidden="1" x14ac:dyDescent="0.55000000000000004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s="10">
        <f t="shared" si="160"/>
        <v>42115.853888888887</v>
      </c>
      <c r="L2574" t="b">
        <v>0</v>
      </c>
      <c r="M2574">
        <v>10</v>
      </c>
      <c r="N2574" t="b">
        <v>1</v>
      </c>
      <c r="O2574">
        <f t="shared" si="161"/>
        <v>127</v>
      </c>
      <c r="P2574" s="11">
        <f t="shared" si="163"/>
        <v>62.8</v>
      </c>
      <c r="Q2574" s="13" t="s">
        <v>8276</v>
      </c>
      <c r="R2574" s="11" t="s">
        <v>8306</v>
      </c>
      <c r="S2574" s="11">
        <f t="shared" si="162"/>
        <v>2015</v>
      </c>
    </row>
    <row r="2575" spans="1:19" ht="43.2" hidden="1" x14ac:dyDescent="0.55000000000000004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s="10">
        <f t="shared" si="160"/>
        <v>42345.951539351852</v>
      </c>
      <c r="L2575" t="b">
        <v>0</v>
      </c>
      <c r="M2575">
        <v>25</v>
      </c>
      <c r="N2575" t="b">
        <v>0</v>
      </c>
      <c r="O2575">
        <f t="shared" si="161"/>
        <v>13</v>
      </c>
      <c r="P2575" s="11">
        <f t="shared" si="163"/>
        <v>25</v>
      </c>
      <c r="Q2575" s="13" t="s">
        <v>8295</v>
      </c>
      <c r="R2575" s="11" t="s">
        <v>8307</v>
      </c>
      <c r="S2575" s="11">
        <f t="shared" si="162"/>
        <v>2015</v>
      </c>
    </row>
    <row r="2576" spans="1:19" ht="43.2" hidden="1" x14ac:dyDescent="0.55000000000000004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s="10">
        <f t="shared" si="160"/>
        <v>42701.908807870372</v>
      </c>
      <c r="L2576" t="b">
        <v>0</v>
      </c>
      <c r="M2576">
        <v>12</v>
      </c>
      <c r="N2576" t="b">
        <v>0</v>
      </c>
      <c r="O2576">
        <f t="shared" si="161"/>
        <v>21</v>
      </c>
      <c r="P2576" s="11">
        <f t="shared" si="163"/>
        <v>52.08</v>
      </c>
      <c r="Q2576" s="13" t="s">
        <v>8274</v>
      </c>
      <c r="R2576" s="11" t="s">
        <v>8275</v>
      </c>
      <c r="S2576" s="11">
        <f t="shared" si="162"/>
        <v>2016</v>
      </c>
    </row>
    <row r="2577" spans="1:19" ht="43.2" hidden="1" x14ac:dyDescent="0.55000000000000004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s="10">
        <f t="shared" si="160"/>
        <v>42606.056863425925</v>
      </c>
      <c r="L2577" t="b">
        <v>0</v>
      </c>
      <c r="M2577">
        <v>17</v>
      </c>
      <c r="N2577" t="b">
        <v>0</v>
      </c>
      <c r="O2577">
        <f t="shared" si="161"/>
        <v>18</v>
      </c>
      <c r="P2577" s="11">
        <f t="shared" si="163"/>
        <v>36.590000000000003</v>
      </c>
      <c r="Q2577" s="13" t="s">
        <v>8274</v>
      </c>
      <c r="R2577" s="11" t="s">
        <v>8275</v>
      </c>
      <c r="S2577" s="11">
        <f t="shared" si="162"/>
        <v>2016</v>
      </c>
    </row>
    <row r="2578" spans="1:19" ht="43.2" hidden="1" x14ac:dyDescent="0.55000000000000004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s="10">
        <f t="shared" si="160"/>
        <v>42535.492280092592</v>
      </c>
      <c r="L2578" t="b">
        <v>0</v>
      </c>
      <c r="M2578">
        <v>7</v>
      </c>
      <c r="N2578" t="b">
        <v>0</v>
      </c>
      <c r="O2578">
        <f t="shared" si="161"/>
        <v>3</v>
      </c>
      <c r="P2578" s="11">
        <f t="shared" si="163"/>
        <v>88.71</v>
      </c>
      <c r="Q2578" s="13" t="s">
        <v>8276</v>
      </c>
      <c r="R2578" s="11" t="s">
        <v>8278</v>
      </c>
      <c r="S2578" s="11">
        <f t="shared" si="162"/>
        <v>2016</v>
      </c>
    </row>
    <row r="2579" spans="1:19" hidden="1" x14ac:dyDescent="0.55000000000000004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s="10">
        <f t="shared" si="160"/>
        <v>41072.739953703705</v>
      </c>
      <c r="L2579" t="b">
        <v>0</v>
      </c>
      <c r="M2579">
        <v>16</v>
      </c>
      <c r="N2579" t="b">
        <v>1</v>
      </c>
      <c r="O2579">
        <f t="shared" si="161"/>
        <v>124</v>
      </c>
      <c r="P2579" s="11">
        <f t="shared" si="163"/>
        <v>38.75</v>
      </c>
      <c r="Q2579" s="13" t="s">
        <v>8282</v>
      </c>
      <c r="R2579" s="11" t="s">
        <v>8283</v>
      </c>
      <c r="S2579" s="11">
        <f t="shared" si="162"/>
        <v>2012</v>
      </c>
    </row>
    <row r="2580" spans="1:19" hidden="1" x14ac:dyDescent="0.55000000000000004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s="10">
        <f t="shared" si="160"/>
        <v>40960.861562500002</v>
      </c>
      <c r="L2580" t="b">
        <v>0</v>
      </c>
      <c r="M2580">
        <v>11</v>
      </c>
      <c r="N2580" t="b">
        <v>1</v>
      </c>
      <c r="O2580">
        <f t="shared" si="161"/>
        <v>103</v>
      </c>
      <c r="P2580" s="11">
        <f t="shared" si="163"/>
        <v>56.36</v>
      </c>
      <c r="Q2580" s="13" t="s">
        <v>8282</v>
      </c>
      <c r="R2580" s="11" t="s">
        <v>8286</v>
      </c>
      <c r="S2580" s="11">
        <f t="shared" si="162"/>
        <v>2012</v>
      </c>
    </row>
    <row r="2581" spans="1:19" ht="43.2" hidden="1" x14ac:dyDescent="0.55000000000000004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s="10">
        <f t="shared" si="160"/>
        <v>41983.752847222218</v>
      </c>
      <c r="L2581" t="b">
        <v>0</v>
      </c>
      <c r="M2581">
        <v>12</v>
      </c>
      <c r="N2581" t="b">
        <v>0</v>
      </c>
      <c r="O2581">
        <f t="shared" si="161"/>
        <v>11</v>
      </c>
      <c r="P2581" s="11">
        <f t="shared" si="163"/>
        <v>51.67</v>
      </c>
      <c r="Q2581" s="13" t="s">
        <v>8274</v>
      </c>
      <c r="R2581" s="11" t="s">
        <v>8275</v>
      </c>
      <c r="S2581" s="11">
        <f t="shared" si="162"/>
        <v>2014</v>
      </c>
    </row>
    <row r="2582" spans="1:19" ht="43.2" hidden="1" x14ac:dyDescent="0.55000000000000004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s="10">
        <f t="shared" si="160"/>
        <v>41830.858344907407</v>
      </c>
      <c r="L2582" t="b">
        <v>0</v>
      </c>
      <c r="M2582">
        <v>10</v>
      </c>
      <c r="N2582" t="b">
        <v>0</v>
      </c>
      <c r="O2582">
        <f t="shared" si="161"/>
        <v>48</v>
      </c>
      <c r="P2582" s="11">
        <f t="shared" si="163"/>
        <v>62</v>
      </c>
      <c r="Q2582" s="13" t="s">
        <v>8274</v>
      </c>
      <c r="R2582" s="11" t="s">
        <v>8275</v>
      </c>
      <c r="S2582" s="11">
        <f t="shared" si="162"/>
        <v>2014</v>
      </c>
    </row>
    <row r="2583" spans="1:19" ht="43.2" hidden="1" x14ac:dyDescent="0.55000000000000004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s="10">
        <f t="shared" si="160"/>
        <v>42544.814328703709</v>
      </c>
      <c r="L2583" t="b">
        <v>0</v>
      </c>
      <c r="M2583">
        <v>21</v>
      </c>
      <c r="N2583" t="b">
        <v>1</v>
      </c>
      <c r="O2583">
        <f t="shared" si="161"/>
        <v>124</v>
      </c>
      <c r="P2583" s="11">
        <f t="shared" si="163"/>
        <v>29.43</v>
      </c>
      <c r="Q2583" s="13" t="s">
        <v>8274</v>
      </c>
      <c r="R2583" s="11" t="s">
        <v>8275</v>
      </c>
      <c r="S2583" s="11">
        <f t="shared" si="162"/>
        <v>2016</v>
      </c>
    </row>
    <row r="2584" spans="1:19" ht="28.8" hidden="1" x14ac:dyDescent="0.55000000000000004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s="10">
        <f t="shared" si="160"/>
        <v>42466.826180555552</v>
      </c>
      <c r="L2584" t="b">
        <v>0</v>
      </c>
      <c r="M2584">
        <v>3</v>
      </c>
      <c r="N2584" t="b">
        <v>1</v>
      </c>
      <c r="O2584">
        <f t="shared" si="161"/>
        <v>103</v>
      </c>
      <c r="P2584" s="11">
        <f t="shared" si="163"/>
        <v>205</v>
      </c>
      <c r="Q2584" s="13" t="s">
        <v>8276</v>
      </c>
      <c r="R2584" s="11" t="s">
        <v>8306</v>
      </c>
      <c r="S2584" s="11">
        <f t="shared" si="162"/>
        <v>2016</v>
      </c>
    </row>
    <row r="2585" spans="1:19" ht="43.2" hidden="1" x14ac:dyDescent="0.55000000000000004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s="10">
        <f t="shared" si="160"/>
        <v>42415.398032407407</v>
      </c>
      <c r="L2585" t="b">
        <v>0</v>
      </c>
      <c r="M2585">
        <v>3</v>
      </c>
      <c r="N2585" t="b">
        <v>0</v>
      </c>
      <c r="O2585">
        <f t="shared" si="161"/>
        <v>61</v>
      </c>
      <c r="P2585" s="11">
        <f t="shared" si="163"/>
        <v>203.67</v>
      </c>
      <c r="Q2585" s="13" t="s">
        <v>8274</v>
      </c>
      <c r="R2585" s="11" t="s">
        <v>8275</v>
      </c>
      <c r="S2585" s="11">
        <f t="shared" si="162"/>
        <v>2016</v>
      </c>
    </row>
    <row r="2586" spans="1:19" ht="43.2" hidden="1" x14ac:dyDescent="0.55000000000000004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s="10">
        <f t="shared" si="160"/>
        <v>42278.453668981485</v>
      </c>
      <c r="L2586" t="b">
        <v>0</v>
      </c>
      <c r="M2586">
        <v>22</v>
      </c>
      <c r="N2586" t="b">
        <v>1</v>
      </c>
      <c r="O2586">
        <f t="shared" si="161"/>
        <v>122</v>
      </c>
      <c r="P2586" s="11">
        <f t="shared" si="163"/>
        <v>27.73</v>
      </c>
      <c r="Q2586" s="13" t="s">
        <v>8274</v>
      </c>
      <c r="R2586" s="11" t="s">
        <v>8275</v>
      </c>
      <c r="S2586" s="11">
        <f t="shared" si="162"/>
        <v>2015</v>
      </c>
    </row>
    <row r="2587" spans="1:19" ht="43.2" hidden="1" x14ac:dyDescent="0.55000000000000004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s="10">
        <f t="shared" si="160"/>
        <v>41192.758506944447</v>
      </c>
      <c r="L2587" t="b">
        <v>0</v>
      </c>
      <c r="M2587">
        <v>14</v>
      </c>
      <c r="N2587" t="b">
        <v>1</v>
      </c>
      <c r="O2587">
        <f t="shared" si="161"/>
        <v>102</v>
      </c>
      <c r="P2587" s="11">
        <f t="shared" si="163"/>
        <v>43.57</v>
      </c>
      <c r="Q2587" s="13" t="s">
        <v>8282</v>
      </c>
      <c r="R2587" s="11" t="s">
        <v>8286</v>
      </c>
      <c r="S2587" s="11">
        <f t="shared" si="162"/>
        <v>2012</v>
      </c>
    </row>
    <row r="2588" spans="1:19" ht="43.2" hidden="1" x14ac:dyDescent="0.55000000000000004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s="10">
        <f t="shared" si="160"/>
        <v>42246.883784722217</v>
      </c>
      <c r="L2588" t="b">
        <v>0</v>
      </c>
      <c r="M2588">
        <v>9</v>
      </c>
      <c r="N2588" t="b">
        <v>0</v>
      </c>
      <c r="O2588">
        <f t="shared" si="161"/>
        <v>2</v>
      </c>
      <c r="P2588" s="11">
        <f t="shared" si="163"/>
        <v>67.78</v>
      </c>
      <c r="Q2588" s="13" t="s">
        <v>8274</v>
      </c>
      <c r="R2588" s="11" t="s">
        <v>8314</v>
      </c>
      <c r="S2588" s="11">
        <f t="shared" si="162"/>
        <v>2015</v>
      </c>
    </row>
    <row r="2589" spans="1:19" ht="43.2" hidden="1" x14ac:dyDescent="0.55000000000000004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s="10">
        <f t="shared" si="160"/>
        <v>42152.503495370373</v>
      </c>
      <c r="L2589" t="b">
        <v>0</v>
      </c>
      <c r="M2589">
        <v>3</v>
      </c>
      <c r="N2589" t="b">
        <v>1</v>
      </c>
      <c r="O2589">
        <f t="shared" si="161"/>
        <v>122</v>
      </c>
      <c r="P2589" s="11">
        <f t="shared" si="163"/>
        <v>203.33</v>
      </c>
      <c r="Q2589" s="13" t="s">
        <v>8274</v>
      </c>
      <c r="R2589" s="11" t="s">
        <v>8275</v>
      </c>
      <c r="S2589" s="11">
        <f t="shared" si="162"/>
        <v>2015</v>
      </c>
    </row>
    <row r="2590" spans="1:19" ht="28.8" hidden="1" x14ac:dyDescent="0.55000000000000004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s="10">
        <f t="shared" si="160"/>
        <v>41499.546759259261</v>
      </c>
      <c r="L2590" t="b">
        <v>0</v>
      </c>
      <c r="M2590">
        <v>24</v>
      </c>
      <c r="N2590" t="b">
        <v>0</v>
      </c>
      <c r="O2590">
        <f t="shared" si="161"/>
        <v>2</v>
      </c>
      <c r="P2590" s="11">
        <f t="shared" si="163"/>
        <v>25.29</v>
      </c>
      <c r="Q2590" s="13" t="s">
        <v>8290</v>
      </c>
      <c r="R2590" s="11" t="s">
        <v>8291</v>
      </c>
      <c r="S2590" s="11">
        <f t="shared" si="162"/>
        <v>2013</v>
      </c>
    </row>
    <row r="2591" spans="1:19" ht="43.2" hidden="1" x14ac:dyDescent="0.55000000000000004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s="10">
        <f t="shared" si="160"/>
        <v>41023.227731481478</v>
      </c>
      <c r="L2591" t="b">
        <v>0</v>
      </c>
      <c r="M2591">
        <v>16</v>
      </c>
      <c r="N2591" t="b">
        <v>1</v>
      </c>
      <c r="O2591">
        <f t="shared" si="161"/>
        <v>121</v>
      </c>
      <c r="P2591" s="11">
        <f t="shared" si="163"/>
        <v>37.94</v>
      </c>
      <c r="Q2591" s="13" t="s">
        <v>8282</v>
      </c>
      <c r="R2591" s="11" t="s">
        <v>8286</v>
      </c>
      <c r="S2591" s="11">
        <f t="shared" si="162"/>
        <v>2012</v>
      </c>
    </row>
    <row r="2592" spans="1:19" ht="28.8" hidden="1" x14ac:dyDescent="0.55000000000000004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s="10">
        <f t="shared" si="160"/>
        <v>41882.585648148146</v>
      </c>
      <c r="L2592" t="b">
        <v>0</v>
      </c>
      <c r="M2592">
        <v>18</v>
      </c>
      <c r="N2592" t="b">
        <v>1</v>
      </c>
      <c r="O2592">
        <f t="shared" si="161"/>
        <v>121</v>
      </c>
      <c r="P2592" s="11">
        <f t="shared" si="163"/>
        <v>33.67</v>
      </c>
      <c r="Q2592" s="13" t="s">
        <v>8274</v>
      </c>
      <c r="R2592" s="11" t="s">
        <v>8275</v>
      </c>
      <c r="S2592" s="11">
        <f t="shared" si="162"/>
        <v>2014</v>
      </c>
    </row>
    <row r="2593" spans="1:19" ht="57.6" hidden="1" x14ac:dyDescent="0.55000000000000004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s="10">
        <f t="shared" si="160"/>
        <v>42107.621018518519</v>
      </c>
      <c r="L2593" t="b">
        <v>0</v>
      </c>
      <c r="M2593">
        <v>25</v>
      </c>
      <c r="N2593" t="b">
        <v>1</v>
      </c>
      <c r="O2593">
        <f t="shared" si="161"/>
        <v>242</v>
      </c>
      <c r="P2593" s="11">
        <f t="shared" si="163"/>
        <v>24.2</v>
      </c>
      <c r="Q2593" s="13" t="s">
        <v>8274</v>
      </c>
      <c r="R2593" s="11" t="s">
        <v>8275</v>
      </c>
      <c r="S2593" s="11">
        <f t="shared" si="162"/>
        <v>2015</v>
      </c>
    </row>
    <row r="2594" spans="1:19" ht="43.2" hidden="1" x14ac:dyDescent="0.55000000000000004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s="10">
        <f t="shared" si="160"/>
        <v>42559.776724537034</v>
      </c>
      <c r="L2594" t="b">
        <v>0</v>
      </c>
      <c r="M2594">
        <v>14</v>
      </c>
      <c r="N2594" t="b">
        <v>1</v>
      </c>
      <c r="O2594">
        <f t="shared" si="161"/>
        <v>242</v>
      </c>
      <c r="P2594" s="11">
        <f t="shared" si="163"/>
        <v>43.21</v>
      </c>
      <c r="Q2594" s="13" t="s">
        <v>8274</v>
      </c>
      <c r="R2594" s="11" t="s">
        <v>8275</v>
      </c>
      <c r="S2594" s="11">
        <f t="shared" si="162"/>
        <v>2016</v>
      </c>
    </row>
    <row r="2595" spans="1:19" ht="43.2" x14ac:dyDescent="0.55000000000000004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s="10">
        <f t="shared" si="160"/>
        <v>42255.791909722218</v>
      </c>
      <c r="L2595" t="b">
        <v>0</v>
      </c>
      <c r="M2595">
        <v>3</v>
      </c>
      <c r="N2595" t="b">
        <v>0</v>
      </c>
      <c r="O2595">
        <f t="shared" si="161"/>
        <v>0</v>
      </c>
      <c r="P2595" s="11">
        <f t="shared" si="163"/>
        <v>201.67</v>
      </c>
      <c r="Q2595" s="13" t="s">
        <v>8274</v>
      </c>
      <c r="R2595" s="11" t="s">
        <v>8314</v>
      </c>
      <c r="S2595" s="11">
        <f t="shared" si="162"/>
        <v>2015</v>
      </c>
    </row>
    <row r="2596" spans="1:19" ht="43.2" hidden="1" x14ac:dyDescent="0.55000000000000004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s="10">
        <f t="shared" si="160"/>
        <v>42211.951284722221</v>
      </c>
      <c r="L2596" t="b">
        <v>0</v>
      </c>
      <c r="M2596">
        <v>13</v>
      </c>
      <c r="N2596" t="b">
        <v>1</v>
      </c>
      <c r="O2596">
        <f t="shared" si="161"/>
        <v>100</v>
      </c>
      <c r="P2596" s="11">
        <f t="shared" si="163"/>
        <v>46.23</v>
      </c>
      <c r="Q2596" s="13" t="s">
        <v>8267</v>
      </c>
      <c r="R2596" s="11" t="s">
        <v>8272</v>
      </c>
      <c r="S2596" s="11">
        <f t="shared" si="162"/>
        <v>2015</v>
      </c>
    </row>
    <row r="2597" spans="1:19" ht="43.2" hidden="1" x14ac:dyDescent="0.55000000000000004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s="10">
        <f t="shared" si="160"/>
        <v>42340.701504629629</v>
      </c>
      <c r="L2597" t="b">
        <v>0</v>
      </c>
      <c r="M2597">
        <v>12</v>
      </c>
      <c r="N2597" t="b">
        <v>0</v>
      </c>
      <c r="O2597">
        <f t="shared" si="161"/>
        <v>6</v>
      </c>
      <c r="P2597" s="11">
        <f t="shared" si="163"/>
        <v>50.08</v>
      </c>
      <c r="Q2597" s="13" t="s">
        <v>8290</v>
      </c>
      <c r="R2597" s="11" t="s">
        <v>8291</v>
      </c>
      <c r="S2597" s="11">
        <f t="shared" si="162"/>
        <v>2015</v>
      </c>
    </row>
    <row r="2598" spans="1:19" ht="43.2" hidden="1" x14ac:dyDescent="0.55000000000000004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s="10">
        <f t="shared" si="160"/>
        <v>41995.752986111111</v>
      </c>
      <c r="L2598" t="b">
        <v>0</v>
      </c>
      <c r="M2598">
        <v>22</v>
      </c>
      <c r="N2598" t="b">
        <v>1</v>
      </c>
      <c r="O2598">
        <f t="shared" si="161"/>
        <v>100</v>
      </c>
      <c r="P2598" s="11">
        <f t="shared" si="163"/>
        <v>27.27</v>
      </c>
      <c r="Q2598" s="13" t="s">
        <v>8267</v>
      </c>
      <c r="R2598" s="11" t="s">
        <v>8268</v>
      </c>
      <c r="S2598" s="11">
        <f t="shared" si="162"/>
        <v>2014</v>
      </c>
    </row>
    <row r="2599" spans="1:19" ht="28.8" hidden="1" x14ac:dyDescent="0.55000000000000004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s="10">
        <f t="shared" si="160"/>
        <v>40612.695208333331</v>
      </c>
      <c r="L2599" t="b">
        <v>0</v>
      </c>
      <c r="M2599">
        <v>10</v>
      </c>
      <c r="N2599" t="b">
        <v>1</v>
      </c>
      <c r="O2599">
        <f t="shared" si="161"/>
        <v>120</v>
      </c>
      <c r="P2599" s="11">
        <f t="shared" si="163"/>
        <v>60</v>
      </c>
      <c r="Q2599" s="13" t="s">
        <v>8267</v>
      </c>
      <c r="R2599" s="11" t="s">
        <v>8269</v>
      </c>
      <c r="S2599" s="11">
        <f t="shared" si="162"/>
        <v>2011</v>
      </c>
    </row>
    <row r="2600" spans="1:19" ht="43.2" hidden="1" x14ac:dyDescent="0.55000000000000004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s="10">
        <f t="shared" si="160"/>
        <v>41657.985081018516</v>
      </c>
      <c r="L2600" t="b">
        <v>0</v>
      </c>
      <c r="M2600">
        <v>14</v>
      </c>
      <c r="N2600" t="b">
        <v>1</v>
      </c>
      <c r="O2600">
        <f t="shared" si="161"/>
        <v>120</v>
      </c>
      <c r="P2600" s="11">
        <f t="shared" si="163"/>
        <v>42.86</v>
      </c>
      <c r="Q2600" s="13" t="s">
        <v>8267</v>
      </c>
      <c r="R2600" s="11" t="s">
        <v>8272</v>
      </c>
      <c r="S2600" s="11">
        <f t="shared" si="162"/>
        <v>2014</v>
      </c>
    </row>
    <row r="2601" spans="1:19" ht="43.2" hidden="1" x14ac:dyDescent="0.55000000000000004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s="10">
        <f t="shared" si="160"/>
        <v>42457.871516203704</v>
      </c>
      <c r="L2601" t="b">
        <v>0</v>
      </c>
      <c r="M2601">
        <v>8</v>
      </c>
      <c r="N2601" t="b">
        <v>0</v>
      </c>
      <c r="O2601">
        <f t="shared" si="161"/>
        <v>3</v>
      </c>
      <c r="P2601" s="11">
        <f t="shared" si="163"/>
        <v>75</v>
      </c>
      <c r="Q2601" s="13" t="s">
        <v>8279</v>
      </c>
      <c r="R2601" s="11" t="s">
        <v>8298</v>
      </c>
      <c r="S2601" s="11">
        <f t="shared" si="162"/>
        <v>2016</v>
      </c>
    </row>
    <row r="2602" spans="1:19" ht="43.2" hidden="1" x14ac:dyDescent="0.55000000000000004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s="10">
        <f t="shared" si="160"/>
        <v>42689.853090277778</v>
      </c>
      <c r="L2602" t="b">
        <v>0</v>
      </c>
      <c r="M2602">
        <v>17</v>
      </c>
      <c r="N2602" t="b">
        <v>1</v>
      </c>
      <c r="O2602">
        <f t="shared" si="161"/>
        <v>299</v>
      </c>
      <c r="P2602" s="11">
        <f t="shared" si="163"/>
        <v>35.119999999999997</v>
      </c>
      <c r="Q2602" s="13" t="s">
        <v>8290</v>
      </c>
      <c r="R2602" s="11" t="s">
        <v>8308</v>
      </c>
      <c r="S2602" s="11">
        <f t="shared" si="162"/>
        <v>2016</v>
      </c>
    </row>
    <row r="2603" spans="1:19" ht="43.2" hidden="1" x14ac:dyDescent="0.55000000000000004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s="10">
        <f t="shared" si="160"/>
        <v>41235.054560185185</v>
      </c>
      <c r="L2603" t="b">
        <v>0</v>
      </c>
      <c r="M2603">
        <v>18</v>
      </c>
      <c r="N2603" t="b">
        <v>1</v>
      </c>
      <c r="O2603">
        <f t="shared" si="161"/>
        <v>238</v>
      </c>
      <c r="P2603" s="11">
        <f t="shared" si="163"/>
        <v>33.06</v>
      </c>
      <c r="Q2603" s="13" t="s">
        <v>8279</v>
      </c>
      <c r="R2603" s="11" t="s">
        <v>8280</v>
      </c>
      <c r="S2603" s="11">
        <f t="shared" si="162"/>
        <v>2012</v>
      </c>
    </row>
    <row r="2604" spans="1:19" ht="43.2" hidden="1" x14ac:dyDescent="0.55000000000000004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s="10">
        <f t="shared" si="160"/>
        <v>41881.361342592594</v>
      </c>
      <c r="L2604" t="b">
        <v>0</v>
      </c>
      <c r="M2604">
        <v>13</v>
      </c>
      <c r="N2604" t="b">
        <v>1</v>
      </c>
      <c r="O2604">
        <f t="shared" si="161"/>
        <v>169</v>
      </c>
      <c r="P2604" s="11">
        <f t="shared" si="163"/>
        <v>45.62</v>
      </c>
      <c r="Q2604" s="13" t="s">
        <v>8274</v>
      </c>
      <c r="R2604" s="11" t="s">
        <v>8275</v>
      </c>
      <c r="S2604" s="11">
        <f t="shared" si="162"/>
        <v>2014</v>
      </c>
    </row>
    <row r="2605" spans="1:19" ht="43.2" hidden="1" x14ac:dyDescent="0.55000000000000004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s="10">
        <f t="shared" si="160"/>
        <v>41858.355393518519</v>
      </c>
      <c r="L2605" t="b">
        <v>0</v>
      </c>
      <c r="M2605">
        <v>21</v>
      </c>
      <c r="N2605" t="b">
        <v>1</v>
      </c>
      <c r="O2605">
        <f t="shared" si="161"/>
        <v>108</v>
      </c>
      <c r="P2605" s="11">
        <f t="shared" si="163"/>
        <v>28.19</v>
      </c>
      <c r="Q2605" s="13" t="s">
        <v>8274</v>
      </c>
      <c r="R2605" s="11" t="s">
        <v>8275</v>
      </c>
      <c r="S2605" s="11">
        <f t="shared" si="162"/>
        <v>2014</v>
      </c>
    </row>
    <row r="2606" spans="1:19" ht="43.2" hidden="1" x14ac:dyDescent="0.55000000000000004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s="10">
        <f t="shared" si="160"/>
        <v>41877.638298611113</v>
      </c>
      <c r="L2606" t="b">
        <v>1</v>
      </c>
      <c r="M2606">
        <v>8</v>
      </c>
      <c r="N2606" t="b">
        <v>0</v>
      </c>
      <c r="O2606">
        <f t="shared" si="161"/>
        <v>3</v>
      </c>
      <c r="P2606" s="11">
        <f t="shared" si="163"/>
        <v>73.88</v>
      </c>
      <c r="Q2606" s="13" t="s">
        <v>8295</v>
      </c>
      <c r="R2606" s="11" t="s">
        <v>8296</v>
      </c>
      <c r="S2606" s="11">
        <f t="shared" si="162"/>
        <v>2014</v>
      </c>
    </row>
    <row r="2607" spans="1:19" ht="43.2" hidden="1" x14ac:dyDescent="0.55000000000000004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s="10">
        <f t="shared" si="160"/>
        <v>41835.639155092591</v>
      </c>
      <c r="L2607" t="b">
        <v>0</v>
      </c>
      <c r="M2607">
        <v>13</v>
      </c>
      <c r="N2607" t="b">
        <v>0</v>
      </c>
      <c r="O2607">
        <f t="shared" si="161"/>
        <v>4</v>
      </c>
      <c r="P2607" s="11">
        <f t="shared" si="163"/>
        <v>45.39</v>
      </c>
      <c r="Q2607" s="13" t="s">
        <v>8276</v>
      </c>
      <c r="R2607" s="11" t="s">
        <v>8277</v>
      </c>
      <c r="S2607" s="11">
        <f t="shared" si="162"/>
        <v>2014</v>
      </c>
    </row>
    <row r="2608" spans="1:19" ht="43.2" hidden="1" x14ac:dyDescent="0.55000000000000004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s="10">
        <f t="shared" si="160"/>
        <v>42737.663877314815</v>
      </c>
      <c r="L2608" t="b">
        <v>0</v>
      </c>
      <c r="M2608">
        <v>7</v>
      </c>
      <c r="N2608" t="b">
        <v>0</v>
      </c>
      <c r="O2608">
        <f t="shared" si="161"/>
        <v>0</v>
      </c>
      <c r="P2608" s="11">
        <f t="shared" si="163"/>
        <v>84.29</v>
      </c>
      <c r="Q2608" s="13" t="s">
        <v>8276</v>
      </c>
      <c r="R2608" s="11" t="s">
        <v>8278</v>
      </c>
      <c r="S2608" s="11">
        <f t="shared" si="162"/>
        <v>2017</v>
      </c>
    </row>
    <row r="2609" spans="1:19" ht="43.2" hidden="1" x14ac:dyDescent="0.55000000000000004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s="10">
        <f t="shared" si="160"/>
        <v>42630.922893518517</v>
      </c>
      <c r="L2609" t="b">
        <v>0</v>
      </c>
      <c r="M2609">
        <v>23</v>
      </c>
      <c r="N2609" t="b">
        <v>0</v>
      </c>
      <c r="O2609">
        <f t="shared" si="161"/>
        <v>20</v>
      </c>
      <c r="P2609" s="11">
        <f t="shared" si="163"/>
        <v>25.52</v>
      </c>
      <c r="Q2609" s="13" t="s">
        <v>8274</v>
      </c>
      <c r="R2609" s="11" t="s">
        <v>8314</v>
      </c>
      <c r="S2609" s="11">
        <f t="shared" si="162"/>
        <v>2016</v>
      </c>
    </row>
    <row r="2610" spans="1:19" ht="43.2" hidden="1" x14ac:dyDescent="0.55000000000000004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s="10">
        <f t="shared" si="160"/>
        <v>42010.968240740738</v>
      </c>
      <c r="L2610" t="b">
        <v>0</v>
      </c>
      <c r="M2610">
        <v>24</v>
      </c>
      <c r="N2610" t="b">
        <v>0</v>
      </c>
      <c r="O2610">
        <f t="shared" si="161"/>
        <v>12</v>
      </c>
      <c r="P2610" s="11">
        <f t="shared" si="163"/>
        <v>24.46</v>
      </c>
      <c r="Q2610" s="13" t="s">
        <v>8274</v>
      </c>
      <c r="R2610" s="11" t="s">
        <v>8316</v>
      </c>
      <c r="S2610" s="11">
        <f t="shared" si="162"/>
        <v>2015</v>
      </c>
    </row>
    <row r="2611" spans="1:19" ht="43.2" hidden="1" x14ac:dyDescent="0.55000000000000004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s="10">
        <f t="shared" si="160"/>
        <v>42498.341122685189</v>
      </c>
      <c r="L2611" t="b">
        <v>0</v>
      </c>
      <c r="M2611">
        <v>34</v>
      </c>
      <c r="N2611" t="b">
        <v>1</v>
      </c>
      <c r="O2611">
        <f t="shared" si="161"/>
        <v>167</v>
      </c>
      <c r="P2611" s="11">
        <f t="shared" si="163"/>
        <v>17.239999999999998</v>
      </c>
      <c r="Q2611" s="13" t="s">
        <v>8282</v>
      </c>
      <c r="R2611" s="11" t="s">
        <v>8283</v>
      </c>
      <c r="S2611" s="11">
        <f t="shared" si="162"/>
        <v>2016</v>
      </c>
    </row>
    <row r="2612" spans="1:19" ht="57.6" hidden="1" x14ac:dyDescent="0.55000000000000004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s="10">
        <f t="shared" si="160"/>
        <v>41926.854166666664</v>
      </c>
      <c r="L2612" t="b">
        <v>0</v>
      </c>
      <c r="M2612">
        <v>23</v>
      </c>
      <c r="N2612" t="b">
        <v>0</v>
      </c>
      <c r="O2612">
        <f t="shared" si="161"/>
        <v>2</v>
      </c>
      <c r="P2612" s="11">
        <f t="shared" si="163"/>
        <v>25.43</v>
      </c>
      <c r="Q2612" s="13" t="s">
        <v>8290</v>
      </c>
      <c r="R2612" s="11" t="s">
        <v>8292</v>
      </c>
      <c r="S2612" s="11">
        <f t="shared" si="162"/>
        <v>2014</v>
      </c>
    </row>
    <row r="2613" spans="1:19" ht="43.2" hidden="1" x14ac:dyDescent="0.55000000000000004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s="10">
        <f t="shared" si="160"/>
        <v>42170.728460648148</v>
      </c>
      <c r="L2613" t="b">
        <v>0</v>
      </c>
      <c r="M2613">
        <v>9</v>
      </c>
      <c r="N2613" t="b">
        <v>0</v>
      </c>
      <c r="O2613">
        <f t="shared" si="161"/>
        <v>3</v>
      </c>
      <c r="P2613" s="11">
        <f t="shared" si="163"/>
        <v>65</v>
      </c>
      <c r="Q2613" s="13" t="s">
        <v>8293</v>
      </c>
      <c r="R2613" s="11" t="s">
        <v>8294</v>
      </c>
      <c r="S2613" s="11">
        <f t="shared" si="162"/>
        <v>2015</v>
      </c>
    </row>
    <row r="2614" spans="1:19" ht="28.8" hidden="1" x14ac:dyDescent="0.55000000000000004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s="10">
        <f t="shared" si="160"/>
        <v>42338.963912037041</v>
      </c>
      <c r="L2614" t="b">
        <v>0</v>
      </c>
      <c r="M2614">
        <v>20</v>
      </c>
      <c r="N2614" t="b">
        <v>1</v>
      </c>
      <c r="O2614">
        <f t="shared" si="161"/>
        <v>105</v>
      </c>
      <c r="P2614" s="11">
        <f t="shared" si="163"/>
        <v>29</v>
      </c>
      <c r="Q2614" s="13" t="s">
        <v>8274</v>
      </c>
      <c r="R2614" s="11" t="s">
        <v>8275</v>
      </c>
      <c r="S2614" s="11">
        <f t="shared" si="162"/>
        <v>2015</v>
      </c>
    </row>
    <row r="2615" spans="1:19" ht="43.2" hidden="1" x14ac:dyDescent="0.55000000000000004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s="10">
        <f t="shared" si="160"/>
        <v>41779.045937499999</v>
      </c>
      <c r="L2615" t="b">
        <v>0</v>
      </c>
      <c r="M2615">
        <v>13</v>
      </c>
      <c r="N2615" t="b">
        <v>0</v>
      </c>
      <c r="O2615">
        <f t="shared" si="161"/>
        <v>29</v>
      </c>
      <c r="P2615" s="11">
        <f t="shared" si="163"/>
        <v>44.31</v>
      </c>
      <c r="Q2615" s="13" t="s">
        <v>8274</v>
      </c>
      <c r="R2615" s="11" t="s">
        <v>8275</v>
      </c>
      <c r="S2615" s="11">
        <f t="shared" si="162"/>
        <v>2014</v>
      </c>
    </row>
    <row r="2616" spans="1:19" ht="43.2" hidden="1" x14ac:dyDescent="0.55000000000000004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s="10">
        <f t="shared" si="160"/>
        <v>42238.726631944446</v>
      </c>
      <c r="L2616" t="b">
        <v>0</v>
      </c>
      <c r="M2616">
        <v>8</v>
      </c>
      <c r="N2616" t="b">
        <v>0</v>
      </c>
      <c r="O2616">
        <f t="shared" si="161"/>
        <v>10</v>
      </c>
      <c r="P2616" s="11">
        <f t="shared" si="163"/>
        <v>71.25</v>
      </c>
      <c r="Q2616" s="13" t="s">
        <v>8267</v>
      </c>
      <c r="R2616" s="11" t="s">
        <v>8273</v>
      </c>
      <c r="S2616" s="11">
        <f t="shared" si="162"/>
        <v>2015</v>
      </c>
    </row>
    <row r="2617" spans="1:19" ht="43.2" hidden="1" x14ac:dyDescent="0.55000000000000004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s="10">
        <f t="shared" si="160"/>
        <v>41311.126481481479</v>
      </c>
      <c r="L2617" t="b">
        <v>0</v>
      </c>
      <c r="M2617">
        <v>13</v>
      </c>
      <c r="N2617" t="b">
        <v>0</v>
      </c>
      <c r="O2617">
        <f t="shared" si="161"/>
        <v>14</v>
      </c>
      <c r="P2617" s="11">
        <f t="shared" si="163"/>
        <v>43.85</v>
      </c>
      <c r="Q2617" s="13" t="s">
        <v>8279</v>
      </c>
      <c r="R2617" s="11" t="s">
        <v>8315</v>
      </c>
      <c r="S2617" s="11">
        <f t="shared" si="162"/>
        <v>2013</v>
      </c>
    </row>
    <row r="2618" spans="1:19" ht="43.2" hidden="1" x14ac:dyDescent="0.55000000000000004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s="10">
        <f t="shared" si="160"/>
        <v>42232.702546296292</v>
      </c>
      <c r="L2618" t="b">
        <v>0</v>
      </c>
      <c r="M2618">
        <v>14</v>
      </c>
      <c r="N2618" t="b">
        <v>1</v>
      </c>
      <c r="O2618">
        <f t="shared" si="161"/>
        <v>114</v>
      </c>
      <c r="P2618" s="11">
        <f t="shared" si="163"/>
        <v>40.71</v>
      </c>
      <c r="Q2618" s="13" t="s">
        <v>8274</v>
      </c>
      <c r="R2618" s="11" t="s">
        <v>8275</v>
      </c>
      <c r="S2618" s="11">
        <f t="shared" si="162"/>
        <v>2015</v>
      </c>
    </row>
    <row r="2619" spans="1:19" ht="28.8" hidden="1" x14ac:dyDescent="0.55000000000000004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s="10">
        <f t="shared" si="160"/>
        <v>41779.724224537036</v>
      </c>
      <c r="L2619" t="b">
        <v>0</v>
      </c>
      <c r="M2619">
        <v>21</v>
      </c>
      <c r="N2619" t="b">
        <v>1</v>
      </c>
      <c r="O2619">
        <f t="shared" si="161"/>
        <v>114</v>
      </c>
      <c r="P2619" s="11">
        <f t="shared" si="163"/>
        <v>27.14</v>
      </c>
      <c r="Q2619" s="13" t="s">
        <v>8274</v>
      </c>
      <c r="R2619" s="11" t="s">
        <v>8275</v>
      </c>
      <c r="S2619" s="11">
        <f t="shared" si="162"/>
        <v>2014</v>
      </c>
    </row>
    <row r="2620" spans="1:19" ht="43.2" hidden="1" x14ac:dyDescent="0.55000000000000004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s="10">
        <f t="shared" si="160"/>
        <v>42045.84238425926</v>
      </c>
      <c r="L2620" t="b">
        <v>0</v>
      </c>
      <c r="M2620">
        <v>10</v>
      </c>
      <c r="N2620" t="b">
        <v>1</v>
      </c>
      <c r="O2620">
        <f t="shared" si="161"/>
        <v>228</v>
      </c>
      <c r="P2620" s="11">
        <f t="shared" si="163"/>
        <v>57</v>
      </c>
      <c r="Q2620" s="13" t="s">
        <v>8274</v>
      </c>
      <c r="R2620" s="11" t="s">
        <v>8275</v>
      </c>
      <c r="S2620" s="11">
        <f t="shared" si="162"/>
        <v>2015</v>
      </c>
    </row>
    <row r="2621" spans="1:19" ht="43.2" hidden="1" x14ac:dyDescent="0.55000000000000004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s="10">
        <f t="shared" si="160"/>
        <v>42199.648912037039</v>
      </c>
      <c r="L2621" t="b">
        <v>0</v>
      </c>
      <c r="M2621">
        <v>7</v>
      </c>
      <c r="N2621" t="b">
        <v>0</v>
      </c>
      <c r="O2621">
        <f t="shared" si="161"/>
        <v>9</v>
      </c>
      <c r="P2621" s="11">
        <f t="shared" si="163"/>
        <v>80.709999999999994</v>
      </c>
      <c r="Q2621" s="13" t="s">
        <v>8274</v>
      </c>
      <c r="R2621" s="11" t="s">
        <v>8275</v>
      </c>
      <c r="S2621" s="11">
        <f t="shared" si="162"/>
        <v>2015</v>
      </c>
    </row>
    <row r="2622" spans="1:19" ht="57.6" hidden="1" x14ac:dyDescent="0.55000000000000004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s="10">
        <f t="shared" si="160"/>
        <v>42619.802488425921</v>
      </c>
      <c r="L2622" t="b">
        <v>0</v>
      </c>
      <c r="M2622">
        <v>15</v>
      </c>
      <c r="N2622" t="b">
        <v>1</v>
      </c>
      <c r="O2622">
        <f t="shared" si="161"/>
        <v>113</v>
      </c>
      <c r="P2622" s="11">
        <f t="shared" si="163"/>
        <v>37.67</v>
      </c>
      <c r="Q2622" s="13" t="s">
        <v>8274</v>
      </c>
      <c r="R2622" s="11" t="s">
        <v>8316</v>
      </c>
      <c r="S2622" s="11">
        <f t="shared" si="162"/>
        <v>2016</v>
      </c>
    </row>
    <row r="2623" spans="1:19" ht="43.2" hidden="1" x14ac:dyDescent="0.55000000000000004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s="10">
        <f t="shared" si="160"/>
        <v>42360.487210648149</v>
      </c>
      <c r="L2623" t="b">
        <v>0</v>
      </c>
      <c r="M2623">
        <v>29</v>
      </c>
      <c r="N2623" t="b">
        <v>1</v>
      </c>
      <c r="O2623">
        <f t="shared" si="161"/>
        <v>113</v>
      </c>
      <c r="P2623" s="11">
        <f t="shared" si="163"/>
        <v>19.47</v>
      </c>
      <c r="Q2623" s="13" t="s">
        <v>8267</v>
      </c>
      <c r="R2623" s="11" t="s">
        <v>8269</v>
      </c>
      <c r="S2623" s="11">
        <f t="shared" si="162"/>
        <v>2015</v>
      </c>
    </row>
    <row r="2624" spans="1:19" ht="43.2" hidden="1" x14ac:dyDescent="0.55000000000000004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s="10">
        <f t="shared" si="160"/>
        <v>41596.913437499999</v>
      </c>
      <c r="L2624" t="b">
        <v>0</v>
      </c>
      <c r="M2624">
        <v>45</v>
      </c>
      <c r="N2624" t="b">
        <v>1</v>
      </c>
      <c r="O2624">
        <f t="shared" si="161"/>
        <v>113</v>
      </c>
      <c r="P2624" s="11">
        <f t="shared" si="163"/>
        <v>12.53</v>
      </c>
      <c r="Q2624" s="13" t="s">
        <v>8282</v>
      </c>
      <c r="R2624" s="11" t="s">
        <v>8303</v>
      </c>
      <c r="S2624" s="11">
        <f t="shared" si="162"/>
        <v>2013</v>
      </c>
    </row>
    <row r="2625" spans="1:19" ht="43.2" hidden="1" x14ac:dyDescent="0.55000000000000004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s="10">
        <f t="shared" si="160"/>
        <v>41765.938657407409</v>
      </c>
      <c r="L2625" t="b">
        <v>0</v>
      </c>
      <c r="M2625">
        <v>11</v>
      </c>
      <c r="N2625" t="b">
        <v>0</v>
      </c>
      <c r="O2625">
        <f t="shared" si="161"/>
        <v>28</v>
      </c>
      <c r="P2625" s="11">
        <f t="shared" si="163"/>
        <v>51</v>
      </c>
      <c r="Q2625" s="13" t="s">
        <v>8274</v>
      </c>
      <c r="R2625" s="11" t="s">
        <v>8275</v>
      </c>
      <c r="S2625" s="11">
        <f t="shared" si="162"/>
        <v>2014</v>
      </c>
    </row>
    <row r="2626" spans="1:19" ht="43.2" hidden="1" x14ac:dyDescent="0.55000000000000004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s="10">
        <f t="shared" ref="K2626:K2689" si="164">(((J2626/60)/60)/24)+DATE(1970,1,1)</f>
        <v>41900.505312499998</v>
      </c>
      <c r="L2626" t="b">
        <v>0</v>
      </c>
      <c r="M2626">
        <v>10</v>
      </c>
      <c r="N2626" t="b">
        <v>0</v>
      </c>
      <c r="O2626">
        <f t="shared" ref="O2626:O2689" si="165">ROUND(E2626/D2626*100,0)</f>
        <v>22</v>
      </c>
      <c r="P2626" s="11">
        <f t="shared" si="163"/>
        <v>56</v>
      </c>
      <c r="Q2626" s="13" t="s">
        <v>8267</v>
      </c>
      <c r="R2626" s="11" t="s">
        <v>8271</v>
      </c>
      <c r="S2626" s="11">
        <f t="shared" ref="S2626:S2689" si="166">YEAR(K2626)</f>
        <v>2014</v>
      </c>
    </row>
    <row r="2627" spans="1:19" ht="43.2" hidden="1" x14ac:dyDescent="0.55000000000000004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s="10">
        <f t="shared" si="164"/>
        <v>41845.968159722222</v>
      </c>
      <c r="L2627" t="b">
        <v>0</v>
      </c>
      <c r="M2627">
        <v>9</v>
      </c>
      <c r="N2627" t="b">
        <v>0</v>
      </c>
      <c r="O2627">
        <f t="shared" si="165"/>
        <v>10</v>
      </c>
      <c r="P2627" s="11">
        <f t="shared" ref="P2627:P2690" si="167">IFERROR(ROUND(E2627/M2627,2),0)</f>
        <v>62.22</v>
      </c>
      <c r="Q2627" s="13" t="s">
        <v>8282</v>
      </c>
      <c r="R2627" s="11" t="s">
        <v>8304</v>
      </c>
      <c r="S2627" s="11">
        <f t="shared" si="166"/>
        <v>2014</v>
      </c>
    </row>
    <row r="2628" spans="1:19" ht="43.2" hidden="1" x14ac:dyDescent="0.55000000000000004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s="10">
        <f t="shared" si="164"/>
        <v>41255.833611111113</v>
      </c>
      <c r="L2628" t="b">
        <v>0</v>
      </c>
      <c r="M2628">
        <v>11</v>
      </c>
      <c r="N2628" t="b">
        <v>0</v>
      </c>
      <c r="O2628">
        <f t="shared" si="165"/>
        <v>0</v>
      </c>
      <c r="P2628" s="11">
        <f t="shared" si="167"/>
        <v>50.91</v>
      </c>
      <c r="Q2628" s="13" t="s">
        <v>8290</v>
      </c>
      <c r="R2628" s="11" t="s">
        <v>8291</v>
      </c>
      <c r="S2628" s="11">
        <f t="shared" si="166"/>
        <v>2012</v>
      </c>
    </row>
    <row r="2629" spans="1:19" ht="43.2" hidden="1" x14ac:dyDescent="0.55000000000000004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s="10">
        <f t="shared" si="164"/>
        <v>40981.710243055553</v>
      </c>
      <c r="L2629" t="b">
        <v>0</v>
      </c>
      <c r="M2629">
        <v>13</v>
      </c>
      <c r="N2629" t="b">
        <v>1</v>
      </c>
      <c r="O2629">
        <f t="shared" si="165"/>
        <v>124</v>
      </c>
      <c r="P2629" s="11">
        <f t="shared" si="167"/>
        <v>43</v>
      </c>
      <c r="Q2629" s="13" t="s">
        <v>8282</v>
      </c>
      <c r="R2629" s="11" t="s">
        <v>8286</v>
      </c>
      <c r="S2629" s="11">
        <f t="shared" si="166"/>
        <v>2012</v>
      </c>
    </row>
    <row r="2630" spans="1:19" ht="28.8" hidden="1" x14ac:dyDescent="0.55000000000000004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s="10">
        <f t="shared" si="164"/>
        <v>42628.650208333333</v>
      </c>
      <c r="L2630" t="b">
        <v>0</v>
      </c>
      <c r="M2630">
        <v>31</v>
      </c>
      <c r="N2630" t="b">
        <v>1</v>
      </c>
      <c r="O2630">
        <f t="shared" si="165"/>
        <v>159</v>
      </c>
      <c r="P2630" s="11">
        <f t="shared" si="167"/>
        <v>18</v>
      </c>
      <c r="Q2630" s="13" t="s">
        <v>8274</v>
      </c>
      <c r="R2630" s="11" t="s">
        <v>8275</v>
      </c>
      <c r="S2630" s="11">
        <f t="shared" si="166"/>
        <v>2016</v>
      </c>
    </row>
    <row r="2631" spans="1:19" ht="43.2" hidden="1" x14ac:dyDescent="0.55000000000000004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s="10">
        <f t="shared" si="164"/>
        <v>40687.285844907405</v>
      </c>
      <c r="L2631" t="b">
        <v>0</v>
      </c>
      <c r="M2631">
        <v>11</v>
      </c>
      <c r="N2631" t="b">
        <v>1</v>
      </c>
      <c r="O2631">
        <f t="shared" si="165"/>
        <v>185</v>
      </c>
      <c r="P2631" s="11">
        <f t="shared" si="167"/>
        <v>50.45</v>
      </c>
      <c r="Q2631" s="13" t="s">
        <v>8282</v>
      </c>
      <c r="R2631" s="11" t="s">
        <v>8283</v>
      </c>
      <c r="S2631" s="11">
        <f t="shared" si="166"/>
        <v>2011</v>
      </c>
    </row>
    <row r="2632" spans="1:19" ht="43.2" hidden="1" x14ac:dyDescent="0.55000000000000004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s="10">
        <f t="shared" si="164"/>
        <v>41971.866574074069</v>
      </c>
      <c r="L2632" t="b">
        <v>0</v>
      </c>
      <c r="M2632">
        <v>10</v>
      </c>
      <c r="N2632" t="b">
        <v>0</v>
      </c>
      <c r="O2632">
        <f t="shared" si="165"/>
        <v>28</v>
      </c>
      <c r="P2632" s="11">
        <f t="shared" si="167"/>
        <v>55.3</v>
      </c>
      <c r="Q2632" s="13" t="s">
        <v>8276</v>
      </c>
      <c r="R2632" s="11" t="s">
        <v>8278</v>
      </c>
      <c r="S2632" s="11">
        <f t="shared" si="166"/>
        <v>2014</v>
      </c>
    </row>
    <row r="2633" spans="1:19" ht="28.8" hidden="1" x14ac:dyDescent="0.55000000000000004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s="10">
        <f t="shared" si="164"/>
        <v>41880.068437499998</v>
      </c>
      <c r="L2633" t="b">
        <v>1</v>
      </c>
      <c r="M2633">
        <v>8</v>
      </c>
      <c r="N2633" t="b">
        <v>0</v>
      </c>
      <c r="O2633">
        <f t="shared" si="165"/>
        <v>11</v>
      </c>
      <c r="P2633" s="11">
        <f t="shared" si="167"/>
        <v>69.13</v>
      </c>
      <c r="Q2633" s="13" t="s">
        <v>8295</v>
      </c>
      <c r="R2633" s="11" t="s">
        <v>8296</v>
      </c>
      <c r="S2633" s="11">
        <f t="shared" si="166"/>
        <v>2014</v>
      </c>
    </row>
    <row r="2634" spans="1:19" ht="43.2" hidden="1" x14ac:dyDescent="0.55000000000000004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s="10">
        <f t="shared" si="164"/>
        <v>42193.650671296295</v>
      </c>
      <c r="L2634" t="b">
        <v>0</v>
      </c>
      <c r="M2634">
        <v>13</v>
      </c>
      <c r="N2634" t="b">
        <v>1</v>
      </c>
      <c r="O2634">
        <f t="shared" si="165"/>
        <v>110</v>
      </c>
      <c r="P2634" s="11">
        <f t="shared" si="167"/>
        <v>42.38</v>
      </c>
      <c r="Q2634" s="13" t="s">
        <v>8282</v>
      </c>
      <c r="R2634" s="11" t="s">
        <v>8283</v>
      </c>
      <c r="S2634" s="11">
        <f t="shared" si="166"/>
        <v>2015</v>
      </c>
    </row>
    <row r="2635" spans="1:19" ht="28.8" hidden="1" x14ac:dyDescent="0.55000000000000004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s="10">
        <f t="shared" si="164"/>
        <v>41246.874814814815</v>
      </c>
      <c r="L2635" t="b">
        <v>0</v>
      </c>
      <c r="M2635">
        <v>11</v>
      </c>
      <c r="N2635" t="b">
        <v>1</v>
      </c>
      <c r="O2635">
        <f t="shared" si="165"/>
        <v>110</v>
      </c>
      <c r="P2635" s="11">
        <f t="shared" si="167"/>
        <v>50</v>
      </c>
      <c r="Q2635" s="13" t="s">
        <v>8282</v>
      </c>
      <c r="R2635" s="11" t="s">
        <v>8283</v>
      </c>
      <c r="S2635" s="11">
        <f t="shared" si="166"/>
        <v>2012</v>
      </c>
    </row>
    <row r="2636" spans="1:19" ht="43.2" hidden="1" x14ac:dyDescent="0.55000000000000004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s="10">
        <f t="shared" si="164"/>
        <v>40855.765092592592</v>
      </c>
      <c r="L2636" t="b">
        <v>0</v>
      </c>
      <c r="M2636">
        <v>14</v>
      </c>
      <c r="N2636" t="b">
        <v>0</v>
      </c>
      <c r="O2636">
        <f t="shared" si="165"/>
        <v>11</v>
      </c>
      <c r="P2636" s="11">
        <f t="shared" si="167"/>
        <v>39.29</v>
      </c>
      <c r="Q2636" s="13" t="s">
        <v>8279</v>
      </c>
      <c r="R2636" s="11" t="s">
        <v>8315</v>
      </c>
      <c r="S2636" s="11">
        <f t="shared" si="166"/>
        <v>2011</v>
      </c>
    </row>
    <row r="2637" spans="1:19" ht="43.2" hidden="1" x14ac:dyDescent="0.55000000000000004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s="10">
        <f t="shared" si="164"/>
        <v>42258.646504629629</v>
      </c>
      <c r="L2637" t="b">
        <v>0</v>
      </c>
      <c r="M2637">
        <v>3</v>
      </c>
      <c r="N2637" t="b">
        <v>0</v>
      </c>
      <c r="O2637">
        <f t="shared" si="165"/>
        <v>5</v>
      </c>
      <c r="P2637" s="11">
        <f t="shared" si="167"/>
        <v>183.33</v>
      </c>
      <c r="Q2637" s="13" t="s">
        <v>8274</v>
      </c>
      <c r="R2637" s="11" t="s">
        <v>8275</v>
      </c>
      <c r="S2637" s="11">
        <f t="shared" si="166"/>
        <v>2015</v>
      </c>
    </row>
    <row r="2638" spans="1:19" ht="43.2" hidden="1" x14ac:dyDescent="0.55000000000000004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s="10">
        <f t="shared" si="164"/>
        <v>42020.846666666665</v>
      </c>
      <c r="L2638" t="b">
        <v>0</v>
      </c>
      <c r="M2638">
        <v>10</v>
      </c>
      <c r="N2638" t="b">
        <v>1</v>
      </c>
      <c r="O2638">
        <f t="shared" si="165"/>
        <v>110</v>
      </c>
      <c r="P2638" s="11">
        <f t="shared" si="167"/>
        <v>55</v>
      </c>
      <c r="Q2638" s="13" t="s">
        <v>8274</v>
      </c>
      <c r="R2638" s="11" t="s">
        <v>8275</v>
      </c>
      <c r="S2638" s="11">
        <f t="shared" si="166"/>
        <v>2015</v>
      </c>
    </row>
    <row r="2639" spans="1:19" ht="43.2" hidden="1" x14ac:dyDescent="0.55000000000000004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s="10">
        <f t="shared" si="164"/>
        <v>42233.671747685185</v>
      </c>
      <c r="L2639" t="b">
        <v>0</v>
      </c>
      <c r="M2639">
        <v>12</v>
      </c>
      <c r="N2639" t="b">
        <v>0</v>
      </c>
      <c r="O2639">
        <f t="shared" si="165"/>
        <v>11</v>
      </c>
      <c r="P2639" s="11">
        <f t="shared" si="167"/>
        <v>45.83</v>
      </c>
      <c r="Q2639" s="13" t="s">
        <v>8274</v>
      </c>
      <c r="R2639" s="11" t="s">
        <v>8275</v>
      </c>
      <c r="S2639" s="11">
        <f t="shared" si="166"/>
        <v>2015</v>
      </c>
    </row>
    <row r="2640" spans="1:19" ht="43.2" hidden="1" x14ac:dyDescent="0.55000000000000004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s="10">
        <f t="shared" si="164"/>
        <v>42452.781828703708</v>
      </c>
      <c r="L2640" t="b">
        <v>0</v>
      </c>
      <c r="M2640">
        <v>16</v>
      </c>
      <c r="N2640" t="b">
        <v>1</v>
      </c>
      <c r="O2640">
        <f t="shared" si="165"/>
        <v>182</v>
      </c>
      <c r="P2640" s="11">
        <f t="shared" si="167"/>
        <v>34.130000000000003</v>
      </c>
      <c r="Q2640" s="13" t="s">
        <v>8293</v>
      </c>
      <c r="R2640" s="11" t="s">
        <v>8309</v>
      </c>
      <c r="S2640" s="11">
        <f t="shared" si="166"/>
        <v>2016</v>
      </c>
    </row>
    <row r="2641" spans="1:19" ht="43.2" hidden="1" x14ac:dyDescent="0.55000000000000004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s="10">
        <f t="shared" si="164"/>
        <v>41120.882881944446</v>
      </c>
      <c r="L2641" t="b">
        <v>0</v>
      </c>
      <c r="M2641">
        <v>19</v>
      </c>
      <c r="N2641" t="b">
        <v>1</v>
      </c>
      <c r="O2641">
        <f t="shared" si="165"/>
        <v>156</v>
      </c>
      <c r="P2641" s="11">
        <f t="shared" si="167"/>
        <v>28.68</v>
      </c>
      <c r="Q2641" s="13" t="s">
        <v>8282</v>
      </c>
      <c r="R2641" s="11" t="s">
        <v>8283</v>
      </c>
      <c r="S2641" s="11">
        <f t="shared" si="166"/>
        <v>2012</v>
      </c>
    </row>
    <row r="2642" spans="1:19" ht="43.2" hidden="1" x14ac:dyDescent="0.55000000000000004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s="10">
        <f t="shared" si="164"/>
        <v>42609.311990740738</v>
      </c>
      <c r="L2642" t="b">
        <v>0</v>
      </c>
      <c r="M2642">
        <v>28</v>
      </c>
      <c r="N2642" t="b">
        <v>1</v>
      </c>
      <c r="O2642">
        <f t="shared" si="165"/>
        <v>218</v>
      </c>
      <c r="P2642" s="11">
        <f t="shared" si="167"/>
        <v>19.46</v>
      </c>
      <c r="Q2642" s="13" t="s">
        <v>8282</v>
      </c>
      <c r="R2642" s="11" t="s">
        <v>8284</v>
      </c>
      <c r="S2642" s="11">
        <f t="shared" si="166"/>
        <v>2016</v>
      </c>
    </row>
    <row r="2643" spans="1:19" ht="43.2" hidden="1" x14ac:dyDescent="0.55000000000000004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s="10">
        <f t="shared" si="164"/>
        <v>41779.310034722221</v>
      </c>
      <c r="L2643" t="b">
        <v>1</v>
      </c>
      <c r="M2643">
        <v>15</v>
      </c>
      <c r="N2643" t="b">
        <v>1</v>
      </c>
      <c r="O2643">
        <f t="shared" si="165"/>
        <v>109</v>
      </c>
      <c r="P2643" s="11">
        <f t="shared" si="167"/>
        <v>36.33</v>
      </c>
      <c r="Q2643" s="13" t="s">
        <v>8274</v>
      </c>
      <c r="R2643" s="11" t="s">
        <v>8275</v>
      </c>
      <c r="S2643" s="11">
        <f t="shared" si="166"/>
        <v>2014</v>
      </c>
    </row>
    <row r="2644" spans="1:19" ht="43.2" hidden="1" x14ac:dyDescent="0.55000000000000004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s="10">
        <f t="shared" si="164"/>
        <v>42762.545810185184</v>
      </c>
      <c r="L2644" t="b">
        <v>0</v>
      </c>
      <c r="M2644">
        <v>14</v>
      </c>
      <c r="N2644" t="b">
        <v>0</v>
      </c>
      <c r="O2644">
        <f t="shared" si="165"/>
        <v>27</v>
      </c>
      <c r="P2644" s="11">
        <f t="shared" si="167"/>
        <v>38.71</v>
      </c>
      <c r="Q2644" s="13" t="s">
        <v>8274</v>
      </c>
      <c r="R2644" s="11" t="s">
        <v>8275</v>
      </c>
      <c r="S2644" s="11">
        <f t="shared" si="166"/>
        <v>2017</v>
      </c>
    </row>
    <row r="2645" spans="1:19" ht="43.2" hidden="1" x14ac:dyDescent="0.55000000000000004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s="10">
        <f t="shared" si="164"/>
        <v>42289.94049768518</v>
      </c>
      <c r="L2645" t="b">
        <v>0</v>
      </c>
      <c r="M2645">
        <v>9</v>
      </c>
      <c r="N2645" t="b">
        <v>0</v>
      </c>
      <c r="O2645">
        <f t="shared" si="165"/>
        <v>5</v>
      </c>
      <c r="P2645" s="11">
        <f t="shared" si="167"/>
        <v>60.11</v>
      </c>
      <c r="Q2645" s="13" t="s">
        <v>8274</v>
      </c>
      <c r="R2645" s="11" t="s">
        <v>8275</v>
      </c>
      <c r="S2645" s="11">
        <f t="shared" si="166"/>
        <v>2015</v>
      </c>
    </row>
    <row r="2646" spans="1:19" ht="43.2" hidden="1" x14ac:dyDescent="0.55000000000000004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s="10">
        <f t="shared" si="164"/>
        <v>42788.565208333333</v>
      </c>
      <c r="L2646" t="b">
        <v>0</v>
      </c>
      <c r="M2646">
        <v>16</v>
      </c>
      <c r="N2646" t="b">
        <v>0</v>
      </c>
      <c r="O2646">
        <f t="shared" si="165"/>
        <v>108</v>
      </c>
      <c r="P2646" s="11">
        <f t="shared" si="167"/>
        <v>33.75</v>
      </c>
      <c r="Q2646" s="13" t="s">
        <v>8274</v>
      </c>
      <c r="R2646" s="11" t="s">
        <v>8275</v>
      </c>
      <c r="S2646" s="11">
        <f t="shared" si="166"/>
        <v>2017</v>
      </c>
    </row>
    <row r="2647" spans="1:19" ht="43.2" hidden="1" x14ac:dyDescent="0.55000000000000004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s="10">
        <f t="shared" si="164"/>
        <v>41990.585486111115</v>
      </c>
      <c r="L2647" t="b">
        <v>0</v>
      </c>
      <c r="M2647">
        <v>16</v>
      </c>
      <c r="N2647" t="b">
        <v>1</v>
      </c>
      <c r="O2647">
        <f t="shared" si="165"/>
        <v>108</v>
      </c>
      <c r="P2647" s="11">
        <f t="shared" si="167"/>
        <v>33.75</v>
      </c>
      <c r="Q2647" s="13" t="s">
        <v>8274</v>
      </c>
      <c r="R2647" s="11" t="s">
        <v>8275</v>
      </c>
      <c r="S2647" s="11">
        <f t="shared" si="166"/>
        <v>2014</v>
      </c>
    </row>
    <row r="2648" spans="1:19" ht="43.2" hidden="1" x14ac:dyDescent="0.55000000000000004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s="10">
        <f t="shared" si="164"/>
        <v>41914.100289351853</v>
      </c>
      <c r="L2648" t="b">
        <v>0</v>
      </c>
      <c r="M2648">
        <v>15</v>
      </c>
      <c r="N2648" t="b">
        <v>1</v>
      </c>
      <c r="O2648">
        <f t="shared" si="165"/>
        <v>107</v>
      </c>
      <c r="P2648" s="11">
        <f t="shared" si="167"/>
        <v>35.799999999999997</v>
      </c>
      <c r="Q2648" s="13" t="s">
        <v>8274</v>
      </c>
      <c r="R2648" s="11" t="s">
        <v>8275</v>
      </c>
      <c r="S2648" s="11">
        <f t="shared" si="166"/>
        <v>2014</v>
      </c>
    </row>
    <row r="2649" spans="1:19" ht="43.2" hidden="1" x14ac:dyDescent="0.55000000000000004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s="10">
        <f t="shared" si="164"/>
        <v>41927.848900462966</v>
      </c>
      <c r="L2649" t="b">
        <v>0</v>
      </c>
      <c r="M2649">
        <v>9</v>
      </c>
      <c r="N2649" t="b">
        <v>1</v>
      </c>
      <c r="O2649">
        <f t="shared" si="165"/>
        <v>106</v>
      </c>
      <c r="P2649" s="11">
        <f t="shared" si="167"/>
        <v>58.9</v>
      </c>
      <c r="Q2649" s="13" t="s">
        <v>8274</v>
      </c>
      <c r="R2649" s="11" t="s">
        <v>8275</v>
      </c>
      <c r="S2649" s="11">
        <f t="shared" si="166"/>
        <v>2014</v>
      </c>
    </row>
    <row r="2650" spans="1:19" ht="43.2" hidden="1" x14ac:dyDescent="0.55000000000000004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s="10">
        <f t="shared" si="164"/>
        <v>41723.9533912037</v>
      </c>
      <c r="L2650" t="b">
        <v>0</v>
      </c>
      <c r="M2650">
        <v>12</v>
      </c>
      <c r="N2650" t="b">
        <v>0</v>
      </c>
      <c r="O2650">
        <f t="shared" si="165"/>
        <v>9</v>
      </c>
      <c r="P2650" s="11">
        <f t="shared" si="167"/>
        <v>44.17</v>
      </c>
      <c r="Q2650" s="13" t="s">
        <v>8293</v>
      </c>
      <c r="R2650" s="11" t="s">
        <v>8294</v>
      </c>
      <c r="S2650" s="11">
        <f t="shared" si="166"/>
        <v>2014</v>
      </c>
    </row>
    <row r="2651" spans="1:19" ht="43.2" hidden="1" x14ac:dyDescent="0.55000000000000004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s="10">
        <f t="shared" si="164"/>
        <v>42294.628449074073</v>
      </c>
      <c r="L2651" t="b">
        <v>0</v>
      </c>
      <c r="M2651">
        <v>11</v>
      </c>
      <c r="N2651" t="b">
        <v>0</v>
      </c>
      <c r="O2651">
        <f t="shared" si="165"/>
        <v>11</v>
      </c>
      <c r="P2651" s="11">
        <f t="shared" si="167"/>
        <v>48.18</v>
      </c>
      <c r="Q2651" s="13" t="s">
        <v>8293</v>
      </c>
      <c r="R2651" s="11" t="s">
        <v>8294</v>
      </c>
      <c r="S2651" s="11">
        <f t="shared" si="166"/>
        <v>2015</v>
      </c>
    </row>
    <row r="2652" spans="1:19" ht="43.2" hidden="1" x14ac:dyDescent="0.55000000000000004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s="10">
        <f t="shared" si="164"/>
        <v>42214.6956712963</v>
      </c>
      <c r="L2652" t="b">
        <v>0</v>
      </c>
      <c r="M2652">
        <v>7</v>
      </c>
      <c r="N2652" t="b">
        <v>1</v>
      </c>
      <c r="O2652">
        <f t="shared" si="165"/>
        <v>106</v>
      </c>
      <c r="P2652" s="11">
        <f t="shared" si="167"/>
        <v>75.709999999999994</v>
      </c>
      <c r="Q2652" s="13" t="s">
        <v>8274</v>
      </c>
      <c r="R2652" s="11" t="s">
        <v>8275</v>
      </c>
      <c r="S2652" s="11">
        <f t="shared" si="166"/>
        <v>2015</v>
      </c>
    </row>
    <row r="2653" spans="1:19" ht="43.2" hidden="1" x14ac:dyDescent="0.55000000000000004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s="10">
        <f t="shared" si="164"/>
        <v>42555.671944444446</v>
      </c>
      <c r="L2653" t="b">
        <v>0</v>
      </c>
      <c r="M2653">
        <v>25</v>
      </c>
      <c r="N2653" t="b">
        <v>1</v>
      </c>
      <c r="O2653">
        <f t="shared" si="165"/>
        <v>105</v>
      </c>
      <c r="P2653" s="11">
        <f t="shared" si="167"/>
        <v>21.1</v>
      </c>
      <c r="Q2653" s="13" t="s">
        <v>8274</v>
      </c>
      <c r="R2653" s="11" t="s">
        <v>8275</v>
      </c>
      <c r="S2653" s="11">
        <f t="shared" si="166"/>
        <v>2016</v>
      </c>
    </row>
    <row r="2654" spans="1:19" ht="43.2" hidden="1" x14ac:dyDescent="0.55000000000000004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s="10">
        <f t="shared" si="164"/>
        <v>42452.815659722226</v>
      </c>
      <c r="L2654" t="b">
        <v>0</v>
      </c>
      <c r="M2654">
        <v>11</v>
      </c>
      <c r="N2654" t="b">
        <v>0</v>
      </c>
      <c r="O2654">
        <f t="shared" si="165"/>
        <v>11</v>
      </c>
      <c r="P2654" s="11">
        <f t="shared" si="167"/>
        <v>47.91</v>
      </c>
      <c r="Q2654" s="13" t="s">
        <v>8274</v>
      </c>
      <c r="R2654" s="11" t="s">
        <v>8275</v>
      </c>
      <c r="S2654" s="11">
        <f t="shared" si="166"/>
        <v>2016</v>
      </c>
    </row>
    <row r="2655" spans="1:19" ht="43.2" hidden="1" x14ac:dyDescent="0.55000000000000004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s="10">
        <f t="shared" si="164"/>
        <v>42405.702349537038</v>
      </c>
      <c r="L2655" t="b">
        <v>0</v>
      </c>
      <c r="M2655">
        <v>35</v>
      </c>
      <c r="N2655" t="b">
        <v>1</v>
      </c>
      <c r="O2655">
        <f t="shared" si="165"/>
        <v>105</v>
      </c>
      <c r="P2655" s="11">
        <f t="shared" si="167"/>
        <v>15</v>
      </c>
      <c r="Q2655" s="13" t="s">
        <v>8267</v>
      </c>
      <c r="R2655" s="11" t="s">
        <v>8268</v>
      </c>
      <c r="S2655" s="11">
        <f t="shared" si="166"/>
        <v>2016</v>
      </c>
    </row>
    <row r="2656" spans="1:19" ht="43.2" hidden="1" x14ac:dyDescent="0.55000000000000004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s="10">
        <f t="shared" si="164"/>
        <v>41889.768229166664</v>
      </c>
      <c r="L2656" t="b">
        <v>1</v>
      </c>
      <c r="M2656">
        <v>18</v>
      </c>
      <c r="N2656" t="b">
        <v>1</v>
      </c>
      <c r="O2656">
        <f t="shared" si="165"/>
        <v>175</v>
      </c>
      <c r="P2656" s="11">
        <f t="shared" si="167"/>
        <v>29.17</v>
      </c>
      <c r="Q2656" s="13" t="s">
        <v>8274</v>
      </c>
      <c r="R2656" s="11" t="s">
        <v>8275</v>
      </c>
      <c r="S2656" s="11">
        <f t="shared" si="166"/>
        <v>2014</v>
      </c>
    </row>
    <row r="2657" spans="1:19" ht="43.2" hidden="1" x14ac:dyDescent="0.55000000000000004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s="10">
        <f t="shared" si="164"/>
        <v>42458.127175925925</v>
      </c>
      <c r="L2657" t="b">
        <v>0</v>
      </c>
      <c r="M2657">
        <v>7</v>
      </c>
      <c r="N2657" t="b">
        <v>1</v>
      </c>
      <c r="O2657">
        <f t="shared" si="165"/>
        <v>105</v>
      </c>
      <c r="P2657" s="11">
        <f t="shared" si="167"/>
        <v>75</v>
      </c>
      <c r="Q2657" s="13" t="s">
        <v>8274</v>
      </c>
      <c r="R2657" s="11" t="s">
        <v>8316</v>
      </c>
      <c r="S2657" s="11">
        <f t="shared" si="166"/>
        <v>2016</v>
      </c>
    </row>
    <row r="2658" spans="1:19" ht="43.2" hidden="1" x14ac:dyDescent="0.55000000000000004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s="10">
        <f t="shared" si="164"/>
        <v>42615.121921296297</v>
      </c>
      <c r="L2658" t="b">
        <v>0</v>
      </c>
      <c r="M2658">
        <v>9</v>
      </c>
      <c r="N2658" t="b">
        <v>0</v>
      </c>
      <c r="O2658">
        <f t="shared" si="165"/>
        <v>5</v>
      </c>
      <c r="P2658" s="11">
        <f t="shared" si="167"/>
        <v>57.89</v>
      </c>
      <c r="Q2658" s="13" t="s">
        <v>8274</v>
      </c>
      <c r="R2658" s="11" t="s">
        <v>8314</v>
      </c>
      <c r="S2658" s="11">
        <f t="shared" si="166"/>
        <v>2016</v>
      </c>
    </row>
    <row r="2659" spans="1:19" ht="43.2" hidden="1" x14ac:dyDescent="0.55000000000000004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s="10">
        <f t="shared" si="164"/>
        <v>42504.801388888889</v>
      </c>
      <c r="L2659" t="b">
        <v>0</v>
      </c>
      <c r="M2659">
        <v>16</v>
      </c>
      <c r="N2659" t="b">
        <v>1</v>
      </c>
      <c r="O2659">
        <f t="shared" si="165"/>
        <v>104</v>
      </c>
      <c r="P2659" s="11">
        <f t="shared" si="167"/>
        <v>32.5</v>
      </c>
      <c r="Q2659" s="13" t="s">
        <v>8282</v>
      </c>
      <c r="R2659" s="11" t="s">
        <v>8283</v>
      </c>
      <c r="S2659" s="11">
        <f t="shared" si="166"/>
        <v>2016</v>
      </c>
    </row>
    <row r="2660" spans="1:19" ht="57.6" hidden="1" x14ac:dyDescent="0.55000000000000004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s="10">
        <f t="shared" si="164"/>
        <v>41081.69027777778</v>
      </c>
      <c r="L2660" t="b">
        <v>0</v>
      </c>
      <c r="M2660">
        <v>8</v>
      </c>
      <c r="N2660" t="b">
        <v>0</v>
      </c>
      <c r="O2660">
        <f t="shared" si="165"/>
        <v>3</v>
      </c>
      <c r="P2660" s="11">
        <f t="shared" si="167"/>
        <v>65</v>
      </c>
      <c r="Q2660" s="13" t="s">
        <v>8282</v>
      </c>
      <c r="R2660" s="11" t="s">
        <v>8285</v>
      </c>
      <c r="S2660" s="11">
        <f t="shared" si="166"/>
        <v>2012</v>
      </c>
    </row>
    <row r="2661" spans="1:19" ht="57.6" hidden="1" x14ac:dyDescent="0.55000000000000004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s="10">
        <f t="shared" si="164"/>
        <v>42430.702210648145</v>
      </c>
      <c r="L2661" t="b">
        <v>0</v>
      </c>
      <c r="M2661">
        <v>11</v>
      </c>
      <c r="N2661" t="b">
        <v>1</v>
      </c>
      <c r="O2661">
        <f t="shared" si="165"/>
        <v>104</v>
      </c>
      <c r="P2661" s="11">
        <f t="shared" si="167"/>
        <v>47.27</v>
      </c>
      <c r="Q2661" s="13" t="s">
        <v>8282</v>
      </c>
      <c r="R2661" s="11" t="s">
        <v>8283</v>
      </c>
      <c r="S2661" s="11">
        <f t="shared" si="166"/>
        <v>2016</v>
      </c>
    </row>
    <row r="2662" spans="1:19" ht="43.2" hidden="1" x14ac:dyDescent="0.55000000000000004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s="10">
        <f t="shared" si="164"/>
        <v>41828.646319444444</v>
      </c>
      <c r="L2662" t="b">
        <v>0</v>
      </c>
      <c r="M2662">
        <v>9</v>
      </c>
      <c r="N2662" t="b">
        <v>1</v>
      </c>
      <c r="O2662">
        <f t="shared" si="165"/>
        <v>104</v>
      </c>
      <c r="P2662" s="11">
        <f t="shared" si="167"/>
        <v>57.78</v>
      </c>
      <c r="Q2662" s="13" t="s">
        <v>8274</v>
      </c>
      <c r="R2662" s="11" t="s">
        <v>8275</v>
      </c>
      <c r="S2662" s="11">
        <f t="shared" si="166"/>
        <v>2014</v>
      </c>
    </row>
    <row r="2663" spans="1:19" ht="43.2" hidden="1" x14ac:dyDescent="0.55000000000000004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s="10">
        <f t="shared" si="164"/>
        <v>42679.958472222221</v>
      </c>
      <c r="L2663" t="b">
        <v>0</v>
      </c>
      <c r="M2663">
        <v>11</v>
      </c>
      <c r="N2663" t="b">
        <v>0</v>
      </c>
      <c r="O2663">
        <f t="shared" si="165"/>
        <v>3</v>
      </c>
      <c r="P2663" s="11">
        <f t="shared" si="167"/>
        <v>47.27</v>
      </c>
      <c r="Q2663" s="13" t="s">
        <v>8274</v>
      </c>
      <c r="R2663" s="11" t="s">
        <v>8275</v>
      </c>
      <c r="S2663" s="11">
        <f t="shared" si="166"/>
        <v>2016</v>
      </c>
    </row>
    <row r="2664" spans="1:19" ht="43.2" hidden="1" x14ac:dyDescent="0.55000000000000004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s="10">
        <f t="shared" si="164"/>
        <v>40122.751620370371</v>
      </c>
      <c r="L2664" t="b">
        <v>0</v>
      </c>
      <c r="M2664">
        <v>15</v>
      </c>
      <c r="N2664" t="b">
        <v>1</v>
      </c>
      <c r="O2664">
        <f t="shared" si="165"/>
        <v>104</v>
      </c>
      <c r="P2664" s="11">
        <f t="shared" si="167"/>
        <v>34.6</v>
      </c>
      <c r="Q2664" s="13" t="s">
        <v>8282</v>
      </c>
      <c r="R2664" s="11" t="s">
        <v>8283</v>
      </c>
      <c r="S2664" s="11">
        <f t="shared" si="166"/>
        <v>2009</v>
      </c>
    </row>
    <row r="2665" spans="1:19" ht="43.2" hidden="1" x14ac:dyDescent="0.55000000000000004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s="10">
        <f t="shared" si="164"/>
        <v>40542.839282407411</v>
      </c>
      <c r="L2665" t="b">
        <v>0</v>
      </c>
      <c r="M2665">
        <v>10</v>
      </c>
      <c r="N2665" t="b">
        <v>1</v>
      </c>
      <c r="O2665">
        <f t="shared" si="165"/>
        <v>103</v>
      </c>
      <c r="P2665" s="11">
        <f t="shared" si="167"/>
        <v>51.6</v>
      </c>
      <c r="Q2665" s="13" t="s">
        <v>8282</v>
      </c>
      <c r="R2665" s="11" t="s">
        <v>8286</v>
      </c>
      <c r="S2665" s="11">
        <f t="shared" si="166"/>
        <v>2010</v>
      </c>
    </row>
    <row r="2666" spans="1:19" ht="43.2" hidden="1" x14ac:dyDescent="0.55000000000000004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s="10">
        <f t="shared" si="164"/>
        <v>42548.876192129625</v>
      </c>
      <c r="L2666" t="b">
        <v>0</v>
      </c>
      <c r="M2666">
        <v>6</v>
      </c>
      <c r="N2666" t="b">
        <v>0</v>
      </c>
      <c r="O2666">
        <f t="shared" si="165"/>
        <v>2</v>
      </c>
      <c r="P2666" s="11">
        <f t="shared" si="167"/>
        <v>84.83</v>
      </c>
      <c r="Q2666" s="13" t="s">
        <v>8295</v>
      </c>
      <c r="R2666" s="11" t="s">
        <v>8296</v>
      </c>
      <c r="S2666" s="11">
        <f t="shared" si="166"/>
        <v>2016</v>
      </c>
    </row>
    <row r="2667" spans="1:19" ht="43.2" hidden="1" x14ac:dyDescent="0.55000000000000004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s="10">
        <f t="shared" si="164"/>
        <v>42398.195972222224</v>
      </c>
      <c r="L2667" t="b">
        <v>0</v>
      </c>
      <c r="M2667">
        <v>5</v>
      </c>
      <c r="N2667" t="b">
        <v>0</v>
      </c>
      <c r="O2667">
        <f t="shared" si="165"/>
        <v>17</v>
      </c>
      <c r="P2667" s="11">
        <f t="shared" si="167"/>
        <v>101.8</v>
      </c>
      <c r="Q2667" s="13" t="s">
        <v>8295</v>
      </c>
      <c r="R2667" s="11" t="s">
        <v>8307</v>
      </c>
      <c r="S2667" s="11">
        <f t="shared" si="166"/>
        <v>2016</v>
      </c>
    </row>
    <row r="2668" spans="1:19" ht="43.2" hidden="1" x14ac:dyDescent="0.55000000000000004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s="10">
        <f t="shared" si="164"/>
        <v>42017.927418981482</v>
      </c>
      <c r="L2668" t="b">
        <v>0</v>
      </c>
      <c r="M2668">
        <v>6</v>
      </c>
      <c r="N2668" t="b">
        <v>0</v>
      </c>
      <c r="O2668">
        <f t="shared" si="165"/>
        <v>5</v>
      </c>
      <c r="P2668" s="11">
        <f t="shared" si="167"/>
        <v>84.33</v>
      </c>
      <c r="Q2668" s="13" t="s">
        <v>8279</v>
      </c>
      <c r="R2668" s="11" t="s">
        <v>8301</v>
      </c>
      <c r="S2668" s="11">
        <f t="shared" si="166"/>
        <v>2015</v>
      </c>
    </row>
    <row r="2669" spans="1:19" ht="43.2" hidden="1" x14ac:dyDescent="0.55000000000000004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s="10">
        <f t="shared" si="164"/>
        <v>42179.898472222223</v>
      </c>
      <c r="L2669" t="b">
        <v>0</v>
      </c>
      <c r="M2669">
        <v>17</v>
      </c>
      <c r="N2669" t="b">
        <v>1</v>
      </c>
      <c r="O2669">
        <f t="shared" si="165"/>
        <v>202</v>
      </c>
      <c r="P2669" s="11">
        <f t="shared" si="167"/>
        <v>29.71</v>
      </c>
      <c r="Q2669" s="13" t="s">
        <v>8274</v>
      </c>
      <c r="R2669" s="11" t="s">
        <v>8275</v>
      </c>
      <c r="S2669" s="11">
        <f t="shared" si="166"/>
        <v>2015</v>
      </c>
    </row>
    <row r="2670" spans="1:19" ht="43.2" hidden="1" x14ac:dyDescent="0.55000000000000004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s="10">
        <f t="shared" si="164"/>
        <v>42531.195277777777</v>
      </c>
      <c r="L2670" t="b">
        <v>0</v>
      </c>
      <c r="M2670">
        <v>10</v>
      </c>
      <c r="N2670" t="b">
        <v>0</v>
      </c>
      <c r="O2670">
        <f t="shared" si="165"/>
        <v>20</v>
      </c>
      <c r="P2670" s="11">
        <f t="shared" si="167"/>
        <v>50.4</v>
      </c>
      <c r="Q2670" s="13" t="s">
        <v>8274</v>
      </c>
      <c r="R2670" s="11" t="s">
        <v>8275</v>
      </c>
      <c r="S2670" s="11">
        <f t="shared" si="166"/>
        <v>2016</v>
      </c>
    </row>
    <row r="2671" spans="1:19" ht="43.2" hidden="1" x14ac:dyDescent="0.55000000000000004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s="10">
        <f t="shared" si="164"/>
        <v>42139.816840277781</v>
      </c>
      <c r="L2671" t="b">
        <v>0</v>
      </c>
      <c r="M2671">
        <v>22</v>
      </c>
      <c r="N2671" t="b">
        <v>1</v>
      </c>
      <c r="O2671">
        <f t="shared" si="165"/>
        <v>144</v>
      </c>
      <c r="P2671" s="11">
        <f t="shared" si="167"/>
        <v>22.91</v>
      </c>
      <c r="Q2671" s="13" t="s">
        <v>8274</v>
      </c>
      <c r="R2671" s="11" t="s">
        <v>8275</v>
      </c>
      <c r="S2671" s="11">
        <f t="shared" si="166"/>
        <v>2015</v>
      </c>
    </row>
    <row r="2672" spans="1:19" ht="43.2" hidden="1" x14ac:dyDescent="0.55000000000000004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s="10">
        <f t="shared" si="164"/>
        <v>42535.049849537041</v>
      </c>
      <c r="L2672" t="b">
        <v>0</v>
      </c>
      <c r="M2672">
        <v>20</v>
      </c>
      <c r="N2672" t="b">
        <v>1</v>
      </c>
      <c r="O2672">
        <f t="shared" si="165"/>
        <v>101</v>
      </c>
      <c r="P2672" s="11">
        <f t="shared" si="167"/>
        <v>25.16</v>
      </c>
      <c r="Q2672" s="13" t="s">
        <v>8274</v>
      </c>
      <c r="R2672" s="11" t="s">
        <v>8275</v>
      </c>
      <c r="S2672" s="11">
        <f t="shared" si="166"/>
        <v>2016</v>
      </c>
    </row>
    <row r="2673" spans="1:19" ht="43.2" hidden="1" x14ac:dyDescent="0.55000000000000004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s="10">
        <f t="shared" si="164"/>
        <v>42705.690347222218</v>
      </c>
      <c r="L2673" t="b">
        <v>0</v>
      </c>
      <c r="M2673">
        <v>3</v>
      </c>
      <c r="N2673" t="b">
        <v>0</v>
      </c>
      <c r="O2673">
        <f t="shared" si="165"/>
        <v>1</v>
      </c>
      <c r="P2673" s="11">
        <f t="shared" si="167"/>
        <v>167.67</v>
      </c>
      <c r="Q2673" s="13" t="s">
        <v>8276</v>
      </c>
      <c r="R2673" s="11" t="s">
        <v>8278</v>
      </c>
      <c r="S2673" s="11">
        <f t="shared" si="166"/>
        <v>2016</v>
      </c>
    </row>
    <row r="2674" spans="1:19" ht="28.8" hidden="1" x14ac:dyDescent="0.55000000000000004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s="10">
        <f t="shared" si="164"/>
        <v>40706.297442129631</v>
      </c>
      <c r="L2674" t="b">
        <v>0</v>
      </c>
      <c r="M2674">
        <v>16</v>
      </c>
      <c r="N2674" t="b">
        <v>1</v>
      </c>
      <c r="O2674">
        <f t="shared" si="165"/>
        <v>100</v>
      </c>
      <c r="P2674" s="11">
        <f t="shared" si="167"/>
        <v>31.38</v>
      </c>
      <c r="Q2674" s="13" t="s">
        <v>8267</v>
      </c>
      <c r="R2674" s="11" t="s">
        <v>8269</v>
      </c>
      <c r="S2674" s="11">
        <f t="shared" si="166"/>
        <v>2011</v>
      </c>
    </row>
    <row r="2675" spans="1:19" ht="43.2" hidden="1" x14ac:dyDescent="0.55000000000000004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s="10">
        <f t="shared" si="164"/>
        <v>42593.865405092598</v>
      </c>
      <c r="L2675" t="b">
        <v>0</v>
      </c>
      <c r="M2675">
        <v>8</v>
      </c>
      <c r="N2675" t="b">
        <v>1</v>
      </c>
      <c r="O2675">
        <f t="shared" si="165"/>
        <v>100</v>
      </c>
      <c r="P2675" s="11">
        <f t="shared" si="167"/>
        <v>62.63</v>
      </c>
      <c r="Q2675" s="13" t="s">
        <v>8274</v>
      </c>
      <c r="R2675" s="11" t="s">
        <v>8275</v>
      </c>
      <c r="S2675" s="11">
        <f t="shared" si="166"/>
        <v>2016</v>
      </c>
    </row>
    <row r="2676" spans="1:19" ht="43.2" hidden="1" x14ac:dyDescent="0.55000000000000004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s="10">
        <f t="shared" si="164"/>
        <v>40648.757939814815</v>
      </c>
      <c r="L2676" t="b">
        <v>0</v>
      </c>
      <c r="M2676">
        <v>7</v>
      </c>
      <c r="N2676" t="b">
        <v>1</v>
      </c>
      <c r="O2676">
        <f t="shared" si="165"/>
        <v>100</v>
      </c>
      <c r="P2676" s="11">
        <f t="shared" si="167"/>
        <v>71.430000000000007</v>
      </c>
      <c r="Q2676" s="13" t="s">
        <v>8267</v>
      </c>
      <c r="R2676" s="11" t="s">
        <v>8269</v>
      </c>
      <c r="S2676" s="11">
        <f t="shared" si="166"/>
        <v>2011</v>
      </c>
    </row>
    <row r="2677" spans="1:19" ht="43.2" hidden="1" x14ac:dyDescent="0.55000000000000004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s="10">
        <f t="shared" si="164"/>
        <v>42187.920972222222</v>
      </c>
      <c r="L2677" t="b">
        <v>0</v>
      </c>
      <c r="M2677">
        <v>1</v>
      </c>
      <c r="N2677" t="b">
        <v>0</v>
      </c>
      <c r="O2677">
        <f t="shared" si="165"/>
        <v>100</v>
      </c>
      <c r="P2677" s="11">
        <f t="shared" si="167"/>
        <v>500</v>
      </c>
      <c r="Q2677" s="13" t="s">
        <v>8267</v>
      </c>
      <c r="R2677" s="11" t="s">
        <v>8270</v>
      </c>
      <c r="S2677" s="11">
        <f t="shared" si="166"/>
        <v>2015</v>
      </c>
    </row>
    <row r="2678" spans="1:19" ht="43.2" hidden="1" x14ac:dyDescent="0.55000000000000004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s="10">
        <f t="shared" si="164"/>
        <v>40576.539664351854</v>
      </c>
      <c r="L2678" t="b">
        <v>0</v>
      </c>
      <c r="M2678">
        <v>20</v>
      </c>
      <c r="N2678" t="b">
        <v>1</v>
      </c>
      <c r="O2678">
        <f t="shared" si="165"/>
        <v>143</v>
      </c>
      <c r="P2678" s="11">
        <f t="shared" si="167"/>
        <v>25</v>
      </c>
      <c r="Q2678" s="13" t="s">
        <v>8282</v>
      </c>
      <c r="R2678" s="11" t="s">
        <v>8283</v>
      </c>
      <c r="S2678" s="11">
        <f t="shared" si="166"/>
        <v>2011</v>
      </c>
    </row>
    <row r="2679" spans="1:19" ht="43.2" hidden="1" x14ac:dyDescent="0.55000000000000004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s="10">
        <f t="shared" si="164"/>
        <v>41869.714166666665</v>
      </c>
      <c r="L2679" t="b">
        <v>0</v>
      </c>
      <c r="M2679">
        <v>17</v>
      </c>
      <c r="N2679" t="b">
        <v>0</v>
      </c>
      <c r="O2679">
        <f t="shared" si="165"/>
        <v>9</v>
      </c>
      <c r="P2679" s="11">
        <f t="shared" si="167"/>
        <v>29.41</v>
      </c>
      <c r="Q2679" s="13" t="s">
        <v>8274</v>
      </c>
      <c r="R2679" s="11" t="s">
        <v>8275</v>
      </c>
      <c r="S2679" s="11">
        <f t="shared" si="166"/>
        <v>2014</v>
      </c>
    </row>
    <row r="2680" spans="1:19" ht="43.2" hidden="1" x14ac:dyDescent="0.55000000000000004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s="10">
        <f t="shared" si="164"/>
        <v>42097.874155092592</v>
      </c>
      <c r="L2680" t="b">
        <v>0</v>
      </c>
      <c r="M2680">
        <v>6</v>
      </c>
      <c r="N2680" t="b">
        <v>1</v>
      </c>
      <c r="O2680">
        <f t="shared" si="165"/>
        <v>100</v>
      </c>
      <c r="P2680" s="11">
        <f t="shared" si="167"/>
        <v>83.33</v>
      </c>
      <c r="Q2680" s="13" t="s">
        <v>8274</v>
      </c>
      <c r="R2680" s="11" t="s">
        <v>8316</v>
      </c>
      <c r="S2680" s="11">
        <f t="shared" si="166"/>
        <v>2015</v>
      </c>
    </row>
    <row r="2681" spans="1:19" ht="43.2" hidden="1" x14ac:dyDescent="0.55000000000000004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s="10">
        <f t="shared" si="164"/>
        <v>42752.827199074076</v>
      </c>
      <c r="L2681" t="b">
        <v>0</v>
      </c>
      <c r="M2681">
        <v>8</v>
      </c>
      <c r="N2681" t="b">
        <v>1</v>
      </c>
      <c r="O2681">
        <f t="shared" si="165"/>
        <v>100</v>
      </c>
      <c r="P2681" s="11">
        <f t="shared" si="167"/>
        <v>62.5</v>
      </c>
      <c r="Q2681" s="13" t="s">
        <v>8274</v>
      </c>
      <c r="R2681" s="11" t="s">
        <v>8314</v>
      </c>
      <c r="S2681" s="11">
        <f t="shared" si="166"/>
        <v>2017</v>
      </c>
    </row>
    <row r="2682" spans="1:19" ht="43.2" hidden="1" x14ac:dyDescent="0.55000000000000004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s="10">
        <f t="shared" si="164"/>
        <v>42446.845543981486</v>
      </c>
      <c r="L2682" t="b">
        <v>0</v>
      </c>
      <c r="M2682">
        <v>12</v>
      </c>
      <c r="N2682" t="b">
        <v>1</v>
      </c>
      <c r="O2682">
        <f t="shared" si="165"/>
        <v>100</v>
      </c>
      <c r="P2682" s="11">
        <f t="shared" si="167"/>
        <v>41.67</v>
      </c>
      <c r="Q2682" s="13" t="s">
        <v>8274</v>
      </c>
      <c r="R2682" s="11" t="s">
        <v>8275</v>
      </c>
      <c r="S2682" s="11">
        <f t="shared" si="166"/>
        <v>2016</v>
      </c>
    </row>
    <row r="2683" spans="1:19" ht="28.8" hidden="1" x14ac:dyDescent="0.55000000000000004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s="10">
        <f t="shared" si="164"/>
        <v>42146.570393518516</v>
      </c>
      <c r="L2683" t="b">
        <v>0</v>
      </c>
      <c r="M2683">
        <v>9</v>
      </c>
      <c r="N2683" t="b">
        <v>1</v>
      </c>
      <c r="O2683">
        <f t="shared" si="165"/>
        <v>100</v>
      </c>
      <c r="P2683" s="11">
        <f t="shared" si="167"/>
        <v>55.56</v>
      </c>
      <c r="Q2683" s="13" t="s">
        <v>8274</v>
      </c>
      <c r="R2683" s="11" t="s">
        <v>8275</v>
      </c>
      <c r="S2683" s="11">
        <f t="shared" si="166"/>
        <v>2015</v>
      </c>
    </row>
    <row r="2684" spans="1:19" ht="43.2" hidden="1" x14ac:dyDescent="0.55000000000000004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s="10">
        <f t="shared" si="164"/>
        <v>42430.762222222227</v>
      </c>
      <c r="L2684" t="b">
        <v>0</v>
      </c>
      <c r="M2684">
        <v>14</v>
      </c>
      <c r="N2684" t="b">
        <v>1</v>
      </c>
      <c r="O2684">
        <f t="shared" si="165"/>
        <v>100</v>
      </c>
      <c r="P2684" s="11">
        <f t="shared" si="167"/>
        <v>35.71</v>
      </c>
      <c r="Q2684" s="13" t="s">
        <v>8274</v>
      </c>
      <c r="R2684" s="11" t="s">
        <v>8275</v>
      </c>
      <c r="S2684" s="11">
        <f t="shared" si="166"/>
        <v>2016</v>
      </c>
    </row>
    <row r="2685" spans="1:19" ht="43.2" hidden="1" x14ac:dyDescent="0.55000000000000004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s="10">
        <f t="shared" si="164"/>
        <v>42381.478981481487</v>
      </c>
      <c r="L2685" t="b">
        <v>0</v>
      </c>
      <c r="M2685">
        <v>17</v>
      </c>
      <c r="N2685" t="b">
        <v>1</v>
      </c>
      <c r="O2685">
        <f t="shared" si="165"/>
        <v>100</v>
      </c>
      <c r="P2685" s="11">
        <f t="shared" si="167"/>
        <v>29.41</v>
      </c>
      <c r="Q2685" s="13" t="s">
        <v>8274</v>
      </c>
      <c r="R2685" s="11" t="s">
        <v>8275</v>
      </c>
      <c r="S2685" s="11">
        <f t="shared" si="166"/>
        <v>2016</v>
      </c>
    </row>
    <row r="2686" spans="1:19" ht="43.2" hidden="1" x14ac:dyDescent="0.55000000000000004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s="10">
        <f t="shared" si="164"/>
        <v>42173.466863425929</v>
      </c>
      <c r="L2686" t="b">
        <v>0</v>
      </c>
      <c r="M2686">
        <v>3</v>
      </c>
      <c r="N2686" t="b">
        <v>1</v>
      </c>
      <c r="O2686">
        <f t="shared" si="165"/>
        <v>100</v>
      </c>
      <c r="P2686" s="11">
        <f t="shared" si="167"/>
        <v>166.67</v>
      </c>
      <c r="Q2686" s="13" t="s">
        <v>8274</v>
      </c>
      <c r="R2686" s="11" t="s">
        <v>8316</v>
      </c>
      <c r="S2686" s="11">
        <f t="shared" si="166"/>
        <v>2015</v>
      </c>
    </row>
    <row r="2687" spans="1:19" ht="72" hidden="1" x14ac:dyDescent="0.55000000000000004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s="10">
        <f t="shared" si="164"/>
        <v>42333.695821759262</v>
      </c>
      <c r="L2687" t="b">
        <v>0</v>
      </c>
      <c r="M2687">
        <v>1</v>
      </c>
      <c r="N2687" t="b">
        <v>0</v>
      </c>
      <c r="O2687">
        <f t="shared" si="165"/>
        <v>1</v>
      </c>
      <c r="P2687" s="11">
        <f t="shared" si="167"/>
        <v>500</v>
      </c>
      <c r="Q2687" s="13" t="s">
        <v>8274</v>
      </c>
      <c r="R2687" s="11" t="s">
        <v>8316</v>
      </c>
      <c r="S2687" s="11">
        <f t="shared" si="166"/>
        <v>2015</v>
      </c>
    </row>
    <row r="2688" spans="1:19" ht="43.2" hidden="1" x14ac:dyDescent="0.55000000000000004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s="10">
        <f t="shared" si="164"/>
        <v>41950.26694444444</v>
      </c>
      <c r="L2688" t="b">
        <v>0</v>
      </c>
      <c r="M2688">
        <v>17</v>
      </c>
      <c r="N2688" t="b">
        <v>0</v>
      </c>
      <c r="O2688">
        <f t="shared" si="165"/>
        <v>17</v>
      </c>
      <c r="P2688" s="11">
        <f t="shared" si="167"/>
        <v>29.24</v>
      </c>
      <c r="Q2688" s="13" t="s">
        <v>8274</v>
      </c>
      <c r="R2688" s="11" t="s">
        <v>8275</v>
      </c>
      <c r="S2688" s="11">
        <f t="shared" si="166"/>
        <v>2014</v>
      </c>
    </row>
    <row r="2689" spans="1:19" ht="43.2" hidden="1" x14ac:dyDescent="0.55000000000000004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s="10">
        <f t="shared" si="164"/>
        <v>42024.86513888889</v>
      </c>
      <c r="L2689" t="b">
        <v>0</v>
      </c>
      <c r="M2689">
        <v>49</v>
      </c>
      <c r="N2689" t="b">
        <v>1</v>
      </c>
      <c r="O2689">
        <f t="shared" si="165"/>
        <v>164</v>
      </c>
      <c r="P2689" s="11">
        <f t="shared" si="167"/>
        <v>10.039999999999999</v>
      </c>
      <c r="Q2689" s="13" t="s">
        <v>8276</v>
      </c>
      <c r="R2689" s="11" t="s">
        <v>8312</v>
      </c>
      <c r="S2689" s="11">
        <f t="shared" si="166"/>
        <v>2015</v>
      </c>
    </row>
    <row r="2690" spans="1:19" ht="43.2" hidden="1" x14ac:dyDescent="0.55000000000000004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s="10">
        <f t="shared" ref="K2690:K2753" si="168">(((J2690/60)/60)/24)+DATE(1970,1,1)</f>
        <v>42523.739212962959</v>
      </c>
      <c r="L2690" t="b">
        <v>0</v>
      </c>
      <c r="M2690">
        <v>3</v>
      </c>
      <c r="N2690" t="b">
        <v>0</v>
      </c>
      <c r="O2690">
        <f t="shared" ref="O2690:O2753" si="169">ROUND(E2690/D2690*100,0)</f>
        <v>2</v>
      </c>
      <c r="P2690" s="11">
        <f t="shared" si="167"/>
        <v>163.33000000000001</v>
      </c>
      <c r="Q2690" s="13" t="s">
        <v>8274</v>
      </c>
      <c r="R2690" s="11" t="s">
        <v>8275</v>
      </c>
      <c r="S2690" s="11">
        <f t="shared" ref="S2690:S2753" si="170">YEAR(K2690)</f>
        <v>2016</v>
      </c>
    </row>
    <row r="2691" spans="1:19" ht="43.2" hidden="1" x14ac:dyDescent="0.55000000000000004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s="10">
        <f t="shared" si="168"/>
        <v>42467.548541666663</v>
      </c>
      <c r="L2691" t="b">
        <v>0</v>
      </c>
      <c r="M2691">
        <v>13</v>
      </c>
      <c r="N2691" t="b">
        <v>0</v>
      </c>
      <c r="O2691">
        <f t="shared" si="169"/>
        <v>10</v>
      </c>
      <c r="P2691" s="11">
        <f t="shared" ref="P2691:P2754" si="171">IFERROR(ROUND(E2691/M2691,2),0)</f>
        <v>37.54</v>
      </c>
      <c r="Q2691" s="13" t="s">
        <v>8274</v>
      </c>
      <c r="R2691" s="11" t="s">
        <v>8275</v>
      </c>
      <c r="S2691" s="11">
        <f t="shared" si="170"/>
        <v>2016</v>
      </c>
    </row>
    <row r="2692" spans="1:19" ht="43.2" hidden="1" x14ac:dyDescent="0.55000000000000004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s="10">
        <f t="shared" si="168"/>
        <v>42427.721006944441</v>
      </c>
      <c r="L2692" t="b">
        <v>0</v>
      </c>
      <c r="M2692">
        <v>9</v>
      </c>
      <c r="N2692" t="b">
        <v>0</v>
      </c>
      <c r="O2692">
        <f t="shared" si="169"/>
        <v>10</v>
      </c>
      <c r="P2692" s="11">
        <f t="shared" si="171"/>
        <v>54.11</v>
      </c>
      <c r="Q2692" s="13" t="s">
        <v>8282</v>
      </c>
      <c r="R2692" s="11" t="s">
        <v>8304</v>
      </c>
      <c r="S2692" s="11">
        <f t="shared" si="170"/>
        <v>2016</v>
      </c>
    </row>
    <row r="2693" spans="1:19" ht="43.2" hidden="1" x14ac:dyDescent="0.55000000000000004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s="10">
        <f t="shared" si="168"/>
        <v>42704.086053240739</v>
      </c>
      <c r="L2693" t="b">
        <v>0</v>
      </c>
      <c r="M2693">
        <v>8</v>
      </c>
      <c r="N2693" t="b">
        <v>0</v>
      </c>
      <c r="O2693">
        <f t="shared" si="169"/>
        <v>2</v>
      </c>
      <c r="P2693" s="11">
        <f t="shared" si="171"/>
        <v>60.75</v>
      </c>
      <c r="Q2693" s="13" t="s">
        <v>8276</v>
      </c>
      <c r="R2693" s="11" t="s">
        <v>8278</v>
      </c>
      <c r="S2693" s="11">
        <f t="shared" si="170"/>
        <v>2016</v>
      </c>
    </row>
    <row r="2694" spans="1:19" ht="43.2" hidden="1" x14ac:dyDescent="0.55000000000000004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s="10">
        <f t="shared" si="168"/>
        <v>42746.261782407411</v>
      </c>
      <c r="L2694" t="b">
        <v>0</v>
      </c>
      <c r="M2694">
        <v>11</v>
      </c>
      <c r="N2694" t="b">
        <v>1</v>
      </c>
      <c r="O2694">
        <f t="shared" si="169"/>
        <v>108</v>
      </c>
      <c r="P2694" s="11">
        <f t="shared" si="171"/>
        <v>44.09</v>
      </c>
      <c r="Q2694" s="13" t="s">
        <v>8274</v>
      </c>
      <c r="R2694" s="11" t="s">
        <v>8275</v>
      </c>
      <c r="S2694" s="11">
        <f t="shared" si="170"/>
        <v>2017</v>
      </c>
    </row>
    <row r="2695" spans="1:19" ht="43.2" hidden="1" x14ac:dyDescent="0.55000000000000004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s="10">
        <f t="shared" si="168"/>
        <v>42410.017199074078</v>
      </c>
      <c r="L2695" t="b">
        <v>0</v>
      </c>
      <c r="M2695">
        <v>17</v>
      </c>
      <c r="N2695" t="b">
        <v>1</v>
      </c>
      <c r="O2695">
        <f t="shared" si="169"/>
        <v>138</v>
      </c>
      <c r="P2695" s="11">
        <f t="shared" si="171"/>
        <v>28.32</v>
      </c>
      <c r="Q2695" s="13" t="s">
        <v>8274</v>
      </c>
      <c r="R2695" s="11" t="s">
        <v>8275</v>
      </c>
      <c r="S2695" s="11">
        <f t="shared" si="170"/>
        <v>2016</v>
      </c>
    </row>
    <row r="2696" spans="1:19" ht="43.2" hidden="1" x14ac:dyDescent="0.55000000000000004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s="10">
        <f t="shared" si="168"/>
        <v>42726.192916666667</v>
      </c>
      <c r="L2696" t="b">
        <v>0</v>
      </c>
      <c r="M2696">
        <v>4</v>
      </c>
      <c r="N2696" t="b">
        <v>0</v>
      </c>
      <c r="O2696">
        <f t="shared" si="169"/>
        <v>1</v>
      </c>
      <c r="P2696" s="11">
        <f t="shared" si="171"/>
        <v>120.25</v>
      </c>
      <c r="Q2696" s="13" t="s">
        <v>8276</v>
      </c>
      <c r="R2696" s="11" t="s">
        <v>8278</v>
      </c>
      <c r="S2696" s="11">
        <f t="shared" si="170"/>
        <v>2016</v>
      </c>
    </row>
    <row r="2697" spans="1:19" ht="43.2" hidden="1" x14ac:dyDescent="0.55000000000000004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s="10">
        <f t="shared" si="168"/>
        <v>42140.421319444446</v>
      </c>
      <c r="L2697" t="b">
        <v>0</v>
      </c>
      <c r="M2697">
        <v>8</v>
      </c>
      <c r="N2697" t="b">
        <v>0</v>
      </c>
      <c r="O2697">
        <f t="shared" si="169"/>
        <v>5</v>
      </c>
      <c r="P2697" s="11">
        <f t="shared" si="171"/>
        <v>60.13</v>
      </c>
      <c r="Q2697" s="13" t="s">
        <v>8274</v>
      </c>
      <c r="R2697" s="11" t="s">
        <v>8316</v>
      </c>
      <c r="S2697" s="11">
        <f t="shared" si="170"/>
        <v>2015</v>
      </c>
    </row>
    <row r="2698" spans="1:19" ht="28.8" hidden="1" x14ac:dyDescent="0.55000000000000004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s="10">
        <f t="shared" si="168"/>
        <v>42107.703877314809</v>
      </c>
      <c r="L2698" t="b">
        <v>0</v>
      </c>
      <c r="M2698">
        <v>12</v>
      </c>
      <c r="N2698" t="b">
        <v>0</v>
      </c>
      <c r="O2698">
        <f t="shared" si="169"/>
        <v>64</v>
      </c>
      <c r="P2698" s="11">
        <f t="shared" si="171"/>
        <v>40</v>
      </c>
      <c r="Q2698" s="13" t="s">
        <v>8267</v>
      </c>
      <c r="R2698" s="11" t="s">
        <v>8273</v>
      </c>
      <c r="S2698" s="11">
        <f t="shared" si="170"/>
        <v>2015</v>
      </c>
    </row>
    <row r="2699" spans="1:19" ht="43.2" hidden="1" x14ac:dyDescent="0.55000000000000004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s="10">
        <f t="shared" si="168"/>
        <v>42411.828287037039</v>
      </c>
      <c r="L2699" t="b">
        <v>0</v>
      </c>
      <c r="M2699">
        <v>8</v>
      </c>
      <c r="N2699" t="b">
        <v>0</v>
      </c>
      <c r="O2699">
        <f t="shared" si="169"/>
        <v>12</v>
      </c>
      <c r="P2699" s="11">
        <f t="shared" si="171"/>
        <v>60</v>
      </c>
      <c r="Q2699" s="13" t="s">
        <v>8276</v>
      </c>
      <c r="R2699" s="11" t="s">
        <v>8278</v>
      </c>
      <c r="S2699" s="11">
        <f t="shared" si="170"/>
        <v>2016</v>
      </c>
    </row>
    <row r="2700" spans="1:19" ht="43.2" hidden="1" x14ac:dyDescent="0.55000000000000004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s="10">
        <f t="shared" si="168"/>
        <v>41156.963344907403</v>
      </c>
      <c r="L2700" t="b">
        <v>0</v>
      </c>
      <c r="M2700">
        <v>22</v>
      </c>
      <c r="N2700" t="b">
        <v>0</v>
      </c>
      <c r="O2700">
        <f t="shared" si="169"/>
        <v>10</v>
      </c>
      <c r="P2700" s="11">
        <f t="shared" si="171"/>
        <v>21.73</v>
      </c>
      <c r="Q2700" s="13" t="s">
        <v>8290</v>
      </c>
      <c r="R2700" s="11" t="s">
        <v>8291</v>
      </c>
      <c r="S2700" s="11">
        <f t="shared" si="170"/>
        <v>2012</v>
      </c>
    </row>
    <row r="2701" spans="1:19" ht="43.2" hidden="1" x14ac:dyDescent="0.55000000000000004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s="10">
        <f t="shared" si="168"/>
        <v>42100.723738425921</v>
      </c>
      <c r="L2701" t="b">
        <v>0</v>
      </c>
      <c r="M2701">
        <v>6</v>
      </c>
      <c r="N2701" t="b">
        <v>0</v>
      </c>
      <c r="O2701">
        <f t="shared" si="169"/>
        <v>12</v>
      </c>
      <c r="P2701" s="11">
        <f t="shared" si="171"/>
        <v>78.33</v>
      </c>
      <c r="Q2701" s="13" t="s">
        <v>8274</v>
      </c>
      <c r="R2701" s="11" t="s">
        <v>8314</v>
      </c>
      <c r="S2701" s="11">
        <f t="shared" si="170"/>
        <v>2015</v>
      </c>
    </row>
    <row r="2702" spans="1:19" ht="43.2" hidden="1" x14ac:dyDescent="0.55000000000000004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s="10">
        <f t="shared" si="168"/>
        <v>42433.761886574073</v>
      </c>
      <c r="L2702" t="b">
        <v>0</v>
      </c>
      <c r="M2702">
        <v>31</v>
      </c>
      <c r="N2702" t="b">
        <v>1</v>
      </c>
      <c r="O2702">
        <f t="shared" si="169"/>
        <v>149</v>
      </c>
      <c r="P2702" s="11">
        <f t="shared" si="171"/>
        <v>15.13</v>
      </c>
      <c r="Q2702" s="13" t="s">
        <v>8274</v>
      </c>
      <c r="R2702" s="11" t="s">
        <v>8275</v>
      </c>
      <c r="S2702" s="11">
        <f t="shared" si="170"/>
        <v>2016</v>
      </c>
    </row>
    <row r="2703" spans="1:19" ht="43.2" hidden="1" x14ac:dyDescent="0.55000000000000004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s="10">
        <f t="shared" si="168"/>
        <v>42437.924988425926</v>
      </c>
      <c r="L2703" t="b">
        <v>0</v>
      </c>
      <c r="M2703">
        <v>4</v>
      </c>
      <c r="N2703" t="b">
        <v>0</v>
      </c>
      <c r="O2703">
        <f t="shared" si="169"/>
        <v>0</v>
      </c>
      <c r="P2703" s="11">
        <f t="shared" si="171"/>
        <v>116.75</v>
      </c>
      <c r="Q2703" s="13" t="s">
        <v>8276</v>
      </c>
      <c r="R2703" s="11" t="s">
        <v>8278</v>
      </c>
      <c r="S2703" s="11">
        <f t="shared" si="170"/>
        <v>2016</v>
      </c>
    </row>
    <row r="2704" spans="1:19" ht="43.2" hidden="1" x14ac:dyDescent="0.55000000000000004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s="10">
        <f t="shared" si="168"/>
        <v>41974.738576388889</v>
      </c>
      <c r="L2704" t="b">
        <v>0</v>
      </c>
      <c r="M2704">
        <v>13</v>
      </c>
      <c r="N2704" t="b">
        <v>0</v>
      </c>
      <c r="O2704">
        <f t="shared" si="169"/>
        <v>5</v>
      </c>
      <c r="P2704" s="11">
        <f t="shared" si="171"/>
        <v>35.92</v>
      </c>
      <c r="Q2704" s="13" t="s">
        <v>8274</v>
      </c>
      <c r="R2704" s="11" t="s">
        <v>8275</v>
      </c>
      <c r="S2704" s="11">
        <f t="shared" si="170"/>
        <v>2014</v>
      </c>
    </row>
    <row r="2705" spans="1:19" ht="28.8" hidden="1" x14ac:dyDescent="0.55000000000000004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s="10">
        <f t="shared" si="168"/>
        <v>42240.852534722217</v>
      </c>
      <c r="L2705" t="b">
        <v>0</v>
      </c>
      <c r="M2705">
        <v>13</v>
      </c>
      <c r="N2705" t="b">
        <v>1</v>
      </c>
      <c r="O2705">
        <f t="shared" si="169"/>
        <v>116</v>
      </c>
      <c r="P2705" s="11">
        <f t="shared" si="171"/>
        <v>35.619999999999997</v>
      </c>
      <c r="Q2705" s="13" t="s">
        <v>8282</v>
      </c>
      <c r="R2705" s="11" t="s">
        <v>8283</v>
      </c>
      <c r="S2705" s="11">
        <f t="shared" si="170"/>
        <v>2015</v>
      </c>
    </row>
    <row r="2706" spans="1:19" ht="43.2" hidden="1" x14ac:dyDescent="0.55000000000000004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s="10">
        <f t="shared" si="168"/>
        <v>41989.853692129633</v>
      </c>
      <c r="L2706" t="b">
        <v>0</v>
      </c>
      <c r="M2706">
        <v>8</v>
      </c>
      <c r="N2706" t="b">
        <v>0</v>
      </c>
      <c r="O2706">
        <f t="shared" si="169"/>
        <v>1</v>
      </c>
      <c r="P2706" s="11">
        <f t="shared" si="171"/>
        <v>57.88</v>
      </c>
      <c r="Q2706" s="13" t="s">
        <v>8276</v>
      </c>
      <c r="R2706" s="11" t="s">
        <v>8277</v>
      </c>
      <c r="S2706" s="11">
        <f t="shared" si="170"/>
        <v>2014</v>
      </c>
    </row>
    <row r="2707" spans="1:19" ht="43.2" hidden="1" x14ac:dyDescent="0.55000000000000004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s="10">
        <f t="shared" si="168"/>
        <v>40844.691643518519</v>
      </c>
      <c r="L2707" t="b">
        <v>0</v>
      </c>
      <c r="M2707">
        <v>15</v>
      </c>
      <c r="N2707" t="b">
        <v>1</v>
      </c>
      <c r="O2707">
        <f t="shared" si="169"/>
        <v>153</v>
      </c>
      <c r="P2707" s="11">
        <f t="shared" si="171"/>
        <v>30.67</v>
      </c>
      <c r="Q2707" s="13" t="s">
        <v>8267</v>
      </c>
      <c r="R2707" s="11" t="s">
        <v>8269</v>
      </c>
      <c r="S2707" s="11">
        <f t="shared" si="170"/>
        <v>2011</v>
      </c>
    </row>
    <row r="2708" spans="1:19" ht="43.2" hidden="1" x14ac:dyDescent="0.55000000000000004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s="10">
        <f t="shared" si="168"/>
        <v>40935.005104166667</v>
      </c>
      <c r="L2708" t="b">
        <v>0</v>
      </c>
      <c r="M2708">
        <v>21</v>
      </c>
      <c r="N2708" t="b">
        <v>1</v>
      </c>
      <c r="O2708">
        <f t="shared" si="169"/>
        <v>131</v>
      </c>
      <c r="P2708" s="11">
        <f t="shared" si="171"/>
        <v>21.9</v>
      </c>
      <c r="Q2708" s="13" t="s">
        <v>8267</v>
      </c>
      <c r="R2708" s="11" t="s">
        <v>8269</v>
      </c>
      <c r="S2708" s="11">
        <f t="shared" si="170"/>
        <v>2012</v>
      </c>
    </row>
    <row r="2709" spans="1:19" ht="28.8" hidden="1" x14ac:dyDescent="0.55000000000000004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s="10">
        <f t="shared" si="168"/>
        <v>42204.875868055555</v>
      </c>
      <c r="L2709" t="b">
        <v>0</v>
      </c>
      <c r="M2709">
        <v>6</v>
      </c>
      <c r="N2709" t="b">
        <v>0</v>
      </c>
      <c r="O2709">
        <f t="shared" si="169"/>
        <v>2</v>
      </c>
      <c r="P2709" s="11">
        <f t="shared" si="171"/>
        <v>76.67</v>
      </c>
      <c r="Q2709" s="13" t="s">
        <v>8293</v>
      </c>
      <c r="R2709" s="11" t="s">
        <v>8294</v>
      </c>
      <c r="S2709" s="11">
        <f t="shared" si="170"/>
        <v>2015</v>
      </c>
    </row>
    <row r="2710" spans="1:19" ht="43.2" hidden="1" x14ac:dyDescent="0.55000000000000004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s="10">
        <f t="shared" si="168"/>
        <v>42198.695138888885</v>
      </c>
      <c r="L2710" t="b">
        <v>0</v>
      </c>
      <c r="M2710">
        <v>13</v>
      </c>
      <c r="N2710" t="b">
        <v>0</v>
      </c>
      <c r="O2710">
        <f t="shared" si="169"/>
        <v>3</v>
      </c>
      <c r="P2710" s="11">
        <f t="shared" si="171"/>
        <v>35.380000000000003</v>
      </c>
      <c r="Q2710" s="13" t="s">
        <v>8293</v>
      </c>
      <c r="R2710" s="11" t="s">
        <v>8294</v>
      </c>
      <c r="S2710" s="11">
        <f t="shared" si="170"/>
        <v>2015</v>
      </c>
    </row>
    <row r="2711" spans="1:19" ht="57.6" hidden="1" x14ac:dyDescent="0.55000000000000004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s="10">
        <f t="shared" si="168"/>
        <v>42383.793124999997</v>
      </c>
      <c r="L2711" t="b">
        <v>0</v>
      </c>
      <c r="M2711">
        <v>15</v>
      </c>
      <c r="N2711" t="b">
        <v>1</v>
      </c>
      <c r="O2711">
        <f t="shared" si="169"/>
        <v>184</v>
      </c>
      <c r="P2711" s="11">
        <f t="shared" si="171"/>
        <v>30.67</v>
      </c>
      <c r="Q2711" s="13" t="s">
        <v>8274</v>
      </c>
      <c r="R2711" s="11" t="s">
        <v>8275</v>
      </c>
      <c r="S2711" s="11">
        <f t="shared" si="170"/>
        <v>2016</v>
      </c>
    </row>
    <row r="2712" spans="1:19" ht="43.2" hidden="1" x14ac:dyDescent="0.55000000000000004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s="10">
        <f t="shared" si="168"/>
        <v>41904.650578703702</v>
      </c>
      <c r="L2712" t="b">
        <v>0</v>
      </c>
      <c r="M2712">
        <v>12</v>
      </c>
      <c r="N2712" t="b">
        <v>0</v>
      </c>
      <c r="O2712">
        <f t="shared" si="169"/>
        <v>8</v>
      </c>
      <c r="P2712" s="11">
        <f t="shared" si="171"/>
        <v>38.33</v>
      </c>
      <c r="Q2712" s="13" t="s">
        <v>8274</v>
      </c>
      <c r="R2712" s="11" t="s">
        <v>8275</v>
      </c>
      <c r="S2712" s="11">
        <f t="shared" si="170"/>
        <v>2014</v>
      </c>
    </row>
    <row r="2713" spans="1:19" ht="43.2" hidden="1" x14ac:dyDescent="0.55000000000000004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s="10">
        <f t="shared" si="168"/>
        <v>42090.909016203703</v>
      </c>
      <c r="L2713" t="b">
        <v>0</v>
      </c>
      <c r="M2713">
        <v>9</v>
      </c>
      <c r="N2713" t="b">
        <v>0</v>
      </c>
      <c r="O2713">
        <f t="shared" si="169"/>
        <v>30</v>
      </c>
      <c r="P2713" s="11">
        <f t="shared" si="171"/>
        <v>50.56</v>
      </c>
      <c r="Q2713" s="13" t="s">
        <v>8274</v>
      </c>
      <c r="R2713" s="11" t="s">
        <v>8316</v>
      </c>
      <c r="S2713" s="11">
        <f t="shared" si="170"/>
        <v>2015</v>
      </c>
    </row>
    <row r="2714" spans="1:19" ht="43.2" hidden="1" x14ac:dyDescent="0.55000000000000004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s="10">
        <f t="shared" si="168"/>
        <v>42601.827141203699</v>
      </c>
      <c r="L2714" t="b">
        <v>0</v>
      </c>
      <c r="M2714">
        <v>14</v>
      </c>
      <c r="N2714" t="b">
        <v>0</v>
      </c>
      <c r="O2714">
        <f t="shared" si="169"/>
        <v>2</v>
      </c>
      <c r="P2714" s="11">
        <f t="shared" si="171"/>
        <v>32.36</v>
      </c>
      <c r="Q2714" s="13" t="s">
        <v>8274</v>
      </c>
      <c r="R2714" s="11" t="s">
        <v>8275</v>
      </c>
      <c r="S2714" s="11">
        <f t="shared" si="170"/>
        <v>2016</v>
      </c>
    </row>
    <row r="2715" spans="1:19" ht="57.6" hidden="1" x14ac:dyDescent="0.55000000000000004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s="10">
        <f t="shared" si="168"/>
        <v>42775.964212962965</v>
      </c>
      <c r="L2715" t="b">
        <v>0</v>
      </c>
      <c r="M2715">
        <v>14</v>
      </c>
      <c r="N2715" t="b">
        <v>0</v>
      </c>
      <c r="O2715">
        <f t="shared" si="169"/>
        <v>38</v>
      </c>
      <c r="P2715" s="11">
        <f t="shared" si="171"/>
        <v>32.36</v>
      </c>
      <c r="Q2715" s="13" t="s">
        <v>8274</v>
      </c>
      <c r="R2715" s="11" t="s">
        <v>8275</v>
      </c>
      <c r="S2715" s="11">
        <f t="shared" si="170"/>
        <v>2017</v>
      </c>
    </row>
    <row r="2716" spans="1:19" ht="28.8" x14ac:dyDescent="0.55000000000000004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s="10">
        <f t="shared" si="168"/>
        <v>42047.724444444444</v>
      </c>
      <c r="L2716" t="b">
        <v>0</v>
      </c>
      <c r="M2716">
        <v>15</v>
      </c>
      <c r="N2716" t="b">
        <v>0</v>
      </c>
      <c r="O2716">
        <f t="shared" si="169"/>
        <v>3</v>
      </c>
      <c r="P2716" s="11">
        <f t="shared" si="171"/>
        <v>30.13</v>
      </c>
      <c r="Q2716" s="13" t="s">
        <v>8274</v>
      </c>
      <c r="R2716" s="11" t="s">
        <v>8316</v>
      </c>
      <c r="S2716" s="11">
        <f t="shared" si="170"/>
        <v>2015</v>
      </c>
    </row>
    <row r="2717" spans="1:19" ht="43.2" hidden="1" x14ac:dyDescent="0.55000000000000004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s="10">
        <f t="shared" si="168"/>
        <v>41829.935717592591</v>
      </c>
      <c r="L2717" t="b">
        <v>0</v>
      </c>
      <c r="M2717">
        <v>11</v>
      </c>
      <c r="N2717" t="b">
        <v>0</v>
      </c>
      <c r="O2717">
        <f t="shared" si="169"/>
        <v>3</v>
      </c>
      <c r="P2717" s="11">
        <f t="shared" si="171"/>
        <v>41</v>
      </c>
      <c r="Q2717" s="13" t="s">
        <v>8274</v>
      </c>
      <c r="R2717" s="11" t="s">
        <v>8314</v>
      </c>
      <c r="S2717" s="11">
        <f t="shared" si="170"/>
        <v>2014</v>
      </c>
    </row>
    <row r="2718" spans="1:19" ht="43.2" hidden="1" x14ac:dyDescent="0.55000000000000004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s="10">
        <f t="shared" si="168"/>
        <v>42064.785613425927</v>
      </c>
      <c r="L2718" t="b">
        <v>0</v>
      </c>
      <c r="M2718">
        <v>15</v>
      </c>
      <c r="N2718" t="b">
        <v>1</v>
      </c>
      <c r="O2718">
        <f t="shared" si="169"/>
        <v>113</v>
      </c>
      <c r="P2718" s="11">
        <f t="shared" si="171"/>
        <v>30</v>
      </c>
      <c r="Q2718" s="13" t="s">
        <v>8274</v>
      </c>
      <c r="R2718" s="11" t="s">
        <v>8275</v>
      </c>
      <c r="S2718" s="11">
        <f t="shared" si="170"/>
        <v>2015</v>
      </c>
    </row>
    <row r="2719" spans="1:19" ht="43.2" hidden="1" x14ac:dyDescent="0.55000000000000004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s="10">
        <f t="shared" si="168"/>
        <v>41795.598923611113</v>
      </c>
      <c r="L2719" t="b">
        <v>0</v>
      </c>
      <c r="M2719">
        <v>7</v>
      </c>
      <c r="N2719" t="b">
        <v>0</v>
      </c>
      <c r="O2719">
        <f t="shared" si="169"/>
        <v>18</v>
      </c>
      <c r="P2719" s="11">
        <f t="shared" si="171"/>
        <v>64.290000000000006</v>
      </c>
      <c r="Q2719" s="13" t="s">
        <v>8274</v>
      </c>
      <c r="R2719" s="11" t="s">
        <v>8275</v>
      </c>
      <c r="S2719" s="11">
        <f t="shared" si="170"/>
        <v>2014</v>
      </c>
    </row>
    <row r="2720" spans="1:19" ht="43.2" hidden="1" x14ac:dyDescent="0.55000000000000004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s="10">
        <f t="shared" si="168"/>
        <v>42622.456238425926</v>
      </c>
      <c r="L2720" t="b">
        <v>0</v>
      </c>
      <c r="M2720">
        <v>10</v>
      </c>
      <c r="N2720" t="b">
        <v>0</v>
      </c>
      <c r="O2720">
        <f t="shared" si="169"/>
        <v>7</v>
      </c>
      <c r="P2720" s="11">
        <f t="shared" si="171"/>
        <v>44.5</v>
      </c>
      <c r="Q2720" s="13" t="s">
        <v>8279</v>
      </c>
      <c r="R2720" s="11" t="s">
        <v>8298</v>
      </c>
      <c r="S2720" s="11">
        <f t="shared" si="170"/>
        <v>2016</v>
      </c>
    </row>
    <row r="2721" spans="1:19" ht="43.2" hidden="1" x14ac:dyDescent="0.55000000000000004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s="10">
        <f t="shared" si="168"/>
        <v>42067.722372685181</v>
      </c>
      <c r="L2721" t="b">
        <v>0</v>
      </c>
      <c r="M2721">
        <v>11</v>
      </c>
      <c r="N2721" t="b">
        <v>0</v>
      </c>
      <c r="O2721">
        <f t="shared" si="169"/>
        <v>9</v>
      </c>
      <c r="P2721" s="11">
        <f t="shared" si="171"/>
        <v>40.450000000000003</v>
      </c>
      <c r="Q2721" s="13" t="s">
        <v>8279</v>
      </c>
      <c r="R2721" s="11" t="s">
        <v>8281</v>
      </c>
      <c r="S2721" s="11">
        <f t="shared" si="170"/>
        <v>2015</v>
      </c>
    </row>
    <row r="2722" spans="1:19" ht="57.6" hidden="1" x14ac:dyDescent="0.55000000000000004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s="10">
        <f t="shared" si="168"/>
        <v>42213.505474537036</v>
      </c>
      <c r="L2722" t="b">
        <v>0</v>
      </c>
      <c r="M2722">
        <v>18</v>
      </c>
      <c r="N2722" t="b">
        <v>1</v>
      </c>
      <c r="O2722">
        <f t="shared" si="169"/>
        <v>110</v>
      </c>
      <c r="P2722" s="11">
        <f t="shared" si="171"/>
        <v>24.44</v>
      </c>
      <c r="Q2722" s="13" t="s">
        <v>8274</v>
      </c>
      <c r="R2722" s="11" t="s">
        <v>8275</v>
      </c>
      <c r="S2722" s="11">
        <f t="shared" si="170"/>
        <v>2015</v>
      </c>
    </row>
    <row r="2723" spans="1:19" ht="43.2" hidden="1" x14ac:dyDescent="0.55000000000000004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s="10">
        <f t="shared" si="168"/>
        <v>41982.87364583333</v>
      </c>
      <c r="L2723" t="b">
        <v>0</v>
      </c>
      <c r="M2723">
        <v>10</v>
      </c>
      <c r="N2723" t="b">
        <v>0</v>
      </c>
      <c r="O2723">
        <f t="shared" si="169"/>
        <v>18</v>
      </c>
      <c r="P2723" s="11">
        <f t="shared" si="171"/>
        <v>44</v>
      </c>
      <c r="Q2723" s="13" t="s">
        <v>8274</v>
      </c>
      <c r="R2723" s="11" t="s">
        <v>8275</v>
      </c>
      <c r="S2723" s="11">
        <f t="shared" si="170"/>
        <v>2014</v>
      </c>
    </row>
    <row r="2724" spans="1:19" ht="43.2" hidden="1" x14ac:dyDescent="0.55000000000000004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s="10">
        <f t="shared" si="168"/>
        <v>42245.234340277777</v>
      </c>
      <c r="L2724" t="b">
        <v>0</v>
      </c>
      <c r="M2724">
        <v>9</v>
      </c>
      <c r="N2724" t="b">
        <v>0</v>
      </c>
      <c r="O2724">
        <f t="shared" si="169"/>
        <v>22</v>
      </c>
      <c r="P2724" s="11">
        <f t="shared" si="171"/>
        <v>48.56</v>
      </c>
      <c r="Q2724" s="13" t="s">
        <v>8274</v>
      </c>
      <c r="R2724" s="11" t="s">
        <v>8275</v>
      </c>
      <c r="S2724" s="11">
        <f t="shared" si="170"/>
        <v>2015</v>
      </c>
    </row>
    <row r="2725" spans="1:19" ht="43.2" hidden="1" x14ac:dyDescent="0.55000000000000004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s="10">
        <f t="shared" si="168"/>
        <v>41835.126805555556</v>
      </c>
      <c r="L2725" t="b">
        <v>0</v>
      </c>
      <c r="M2725">
        <v>10</v>
      </c>
      <c r="N2725" t="b">
        <v>0</v>
      </c>
      <c r="O2725">
        <f t="shared" si="169"/>
        <v>16</v>
      </c>
      <c r="P2725" s="11">
        <f t="shared" si="171"/>
        <v>43.5</v>
      </c>
      <c r="Q2725" s="13" t="s">
        <v>8267</v>
      </c>
      <c r="R2725" s="11" t="s">
        <v>8271</v>
      </c>
      <c r="S2725" s="11">
        <f t="shared" si="170"/>
        <v>2014</v>
      </c>
    </row>
    <row r="2726" spans="1:19" ht="28.8" hidden="1" x14ac:dyDescent="0.55000000000000004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s="10">
        <f t="shared" si="168"/>
        <v>41619.998310185183</v>
      </c>
      <c r="L2726" t="b">
        <v>0</v>
      </c>
      <c r="M2726">
        <v>14</v>
      </c>
      <c r="N2726" t="b">
        <v>1</v>
      </c>
      <c r="O2726">
        <f t="shared" si="169"/>
        <v>109</v>
      </c>
      <c r="P2726" s="11">
        <f t="shared" si="171"/>
        <v>31.07</v>
      </c>
      <c r="Q2726" s="13" t="s">
        <v>8282</v>
      </c>
      <c r="R2726" s="11" t="s">
        <v>8283</v>
      </c>
      <c r="S2726" s="11">
        <f t="shared" si="170"/>
        <v>2013</v>
      </c>
    </row>
    <row r="2727" spans="1:19" ht="43.2" hidden="1" x14ac:dyDescent="0.55000000000000004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s="10">
        <f t="shared" si="168"/>
        <v>42027.056793981479</v>
      </c>
      <c r="L2727" t="b">
        <v>0</v>
      </c>
      <c r="M2727">
        <v>3</v>
      </c>
      <c r="N2727" t="b">
        <v>0</v>
      </c>
      <c r="O2727">
        <f t="shared" si="169"/>
        <v>4</v>
      </c>
      <c r="P2727" s="11">
        <f t="shared" si="171"/>
        <v>145</v>
      </c>
      <c r="Q2727" s="13" t="s">
        <v>8276</v>
      </c>
      <c r="R2727" s="11" t="s">
        <v>8277</v>
      </c>
      <c r="S2727" s="11">
        <f t="shared" si="170"/>
        <v>2015</v>
      </c>
    </row>
    <row r="2728" spans="1:19" ht="43.2" hidden="1" x14ac:dyDescent="0.55000000000000004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s="10">
        <f t="shared" si="168"/>
        <v>42703.917824074073</v>
      </c>
      <c r="L2728" t="b">
        <v>0</v>
      </c>
      <c r="M2728">
        <v>4</v>
      </c>
      <c r="N2728" t="b">
        <v>0</v>
      </c>
      <c r="O2728">
        <f t="shared" si="169"/>
        <v>2</v>
      </c>
      <c r="P2728" s="11">
        <f t="shared" si="171"/>
        <v>108.25</v>
      </c>
      <c r="Q2728" s="13" t="s">
        <v>8276</v>
      </c>
      <c r="R2728" s="11" t="s">
        <v>8305</v>
      </c>
      <c r="S2728" s="11">
        <f t="shared" si="170"/>
        <v>2016</v>
      </c>
    </row>
    <row r="2729" spans="1:19" ht="43.2" hidden="1" x14ac:dyDescent="0.55000000000000004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s="10">
        <f t="shared" si="168"/>
        <v>41863.260381944441</v>
      </c>
      <c r="L2729" t="b">
        <v>0</v>
      </c>
      <c r="M2729">
        <v>12</v>
      </c>
      <c r="N2729" t="b">
        <v>0</v>
      </c>
      <c r="O2729">
        <f t="shared" si="169"/>
        <v>1</v>
      </c>
      <c r="P2729" s="11">
        <f t="shared" si="171"/>
        <v>35.83</v>
      </c>
      <c r="Q2729" s="13" t="s">
        <v>8267</v>
      </c>
      <c r="R2729" s="11" t="s">
        <v>8273</v>
      </c>
      <c r="S2729" s="11">
        <f t="shared" si="170"/>
        <v>2014</v>
      </c>
    </row>
    <row r="2730" spans="1:19" ht="43.2" hidden="1" x14ac:dyDescent="0.55000000000000004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s="10">
        <f t="shared" si="168"/>
        <v>42607.316122685181</v>
      </c>
      <c r="L2730" t="b">
        <v>0</v>
      </c>
      <c r="M2730">
        <v>9</v>
      </c>
      <c r="N2730" t="b">
        <v>1</v>
      </c>
      <c r="O2730">
        <f t="shared" si="169"/>
        <v>108</v>
      </c>
      <c r="P2730" s="11">
        <f t="shared" si="171"/>
        <v>47.78</v>
      </c>
      <c r="Q2730" s="13" t="s">
        <v>8293</v>
      </c>
      <c r="R2730" s="11" t="s">
        <v>8309</v>
      </c>
      <c r="S2730" s="11">
        <f t="shared" si="170"/>
        <v>2016</v>
      </c>
    </row>
    <row r="2731" spans="1:19" ht="43.2" hidden="1" x14ac:dyDescent="0.55000000000000004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s="10">
        <f t="shared" si="168"/>
        <v>42081.515335648146</v>
      </c>
      <c r="L2731" t="b">
        <v>0</v>
      </c>
      <c r="M2731">
        <v>10</v>
      </c>
      <c r="N2731" t="b">
        <v>0</v>
      </c>
      <c r="O2731">
        <f t="shared" si="169"/>
        <v>57</v>
      </c>
      <c r="P2731" s="11">
        <f t="shared" si="171"/>
        <v>43</v>
      </c>
      <c r="Q2731" s="13" t="s">
        <v>8274</v>
      </c>
      <c r="R2731" s="11" t="s">
        <v>8314</v>
      </c>
      <c r="S2731" s="11">
        <f t="shared" si="170"/>
        <v>2015</v>
      </c>
    </row>
    <row r="2732" spans="1:19" ht="43.2" hidden="1" x14ac:dyDescent="0.55000000000000004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s="10">
        <f t="shared" si="168"/>
        <v>42309.191307870366</v>
      </c>
      <c r="L2732" t="b">
        <v>0</v>
      </c>
      <c r="M2732">
        <v>14</v>
      </c>
      <c r="N2732" t="b">
        <v>1</v>
      </c>
      <c r="O2732">
        <f t="shared" si="169"/>
        <v>129</v>
      </c>
      <c r="P2732" s="11">
        <f t="shared" si="171"/>
        <v>30.71</v>
      </c>
      <c r="Q2732" s="13" t="s">
        <v>8274</v>
      </c>
      <c r="R2732" s="11" t="s">
        <v>8275</v>
      </c>
      <c r="S2732" s="11">
        <f t="shared" si="170"/>
        <v>2015</v>
      </c>
    </row>
    <row r="2733" spans="1:19" ht="43.2" hidden="1" x14ac:dyDescent="0.55000000000000004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s="10">
        <f t="shared" si="168"/>
        <v>42160.651817129634</v>
      </c>
      <c r="L2733" t="b">
        <v>0</v>
      </c>
      <c r="M2733">
        <v>20</v>
      </c>
      <c r="N2733" t="b">
        <v>1</v>
      </c>
      <c r="O2733">
        <f t="shared" si="169"/>
        <v>143</v>
      </c>
      <c r="P2733" s="11">
        <f t="shared" si="171"/>
        <v>21.5</v>
      </c>
      <c r="Q2733" s="13" t="s">
        <v>8274</v>
      </c>
      <c r="R2733" s="11" t="s">
        <v>8275</v>
      </c>
      <c r="S2733" s="11">
        <f t="shared" si="170"/>
        <v>2015</v>
      </c>
    </row>
    <row r="2734" spans="1:19" ht="43.2" hidden="1" x14ac:dyDescent="0.55000000000000004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s="10">
        <f t="shared" si="168"/>
        <v>42022.661527777775</v>
      </c>
      <c r="L2734" t="b">
        <v>0</v>
      </c>
      <c r="M2734">
        <v>13</v>
      </c>
      <c r="N2734" t="b">
        <v>0</v>
      </c>
      <c r="O2734">
        <f t="shared" si="169"/>
        <v>34</v>
      </c>
      <c r="P2734" s="11">
        <f t="shared" si="171"/>
        <v>33.08</v>
      </c>
      <c r="Q2734" s="13" t="s">
        <v>8274</v>
      </c>
      <c r="R2734" s="11" t="s">
        <v>8275</v>
      </c>
      <c r="S2734" s="11">
        <f t="shared" si="170"/>
        <v>2015</v>
      </c>
    </row>
    <row r="2735" spans="1:19" ht="43.2" hidden="1" x14ac:dyDescent="0.55000000000000004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s="10">
        <f t="shared" si="168"/>
        <v>42089.901574074072</v>
      </c>
      <c r="L2735" t="b">
        <v>0</v>
      </c>
      <c r="M2735">
        <v>7</v>
      </c>
      <c r="N2735" t="b">
        <v>0</v>
      </c>
      <c r="O2735">
        <f t="shared" si="169"/>
        <v>28</v>
      </c>
      <c r="P2735" s="11">
        <f t="shared" si="171"/>
        <v>61</v>
      </c>
      <c r="Q2735" s="13" t="s">
        <v>8274</v>
      </c>
      <c r="R2735" s="11" t="s">
        <v>8275</v>
      </c>
      <c r="S2735" s="11">
        <f t="shared" si="170"/>
        <v>2015</v>
      </c>
    </row>
    <row r="2736" spans="1:19" ht="43.2" hidden="1" x14ac:dyDescent="0.55000000000000004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s="10">
        <f t="shared" si="168"/>
        <v>42083.069884259254</v>
      </c>
      <c r="L2736" t="b">
        <v>0</v>
      </c>
      <c r="M2736">
        <v>8</v>
      </c>
      <c r="N2736" t="b">
        <v>0</v>
      </c>
      <c r="O2736">
        <f t="shared" si="169"/>
        <v>0</v>
      </c>
      <c r="P2736" s="11">
        <f t="shared" si="171"/>
        <v>53.25</v>
      </c>
      <c r="Q2736" s="13" t="s">
        <v>8276</v>
      </c>
      <c r="R2736" s="11" t="s">
        <v>8277</v>
      </c>
      <c r="S2736" s="11">
        <f t="shared" si="170"/>
        <v>2015</v>
      </c>
    </row>
    <row r="2737" spans="1:19" ht="43.2" hidden="1" x14ac:dyDescent="0.55000000000000004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s="10">
        <f t="shared" si="168"/>
        <v>41975.676111111112</v>
      </c>
      <c r="L2737" t="b">
        <v>0</v>
      </c>
      <c r="M2737">
        <v>9</v>
      </c>
      <c r="N2737" t="b">
        <v>0</v>
      </c>
      <c r="O2737">
        <f t="shared" si="169"/>
        <v>9</v>
      </c>
      <c r="P2737" s="11">
        <f t="shared" si="171"/>
        <v>47.33</v>
      </c>
      <c r="Q2737" s="13" t="s">
        <v>8274</v>
      </c>
      <c r="R2737" s="11" t="s">
        <v>8316</v>
      </c>
      <c r="S2737" s="11">
        <f t="shared" si="170"/>
        <v>2014</v>
      </c>
    </row>
    <row r="2738" spans="1:19" ht="43.2" hidden="1" x14ac:dyDescent="0.55000000000000004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s="10">
        <f t="shared" si="168"/>
        <v>40706.135208333333</v>
      </c>
      <c r="L2738" t="b">
        <v>0</v>
      </c>
      <c r="M2738">
        <v>8</v>
      </c>
      <c r="N2738" t="b">
        <v>1</v>
      </c>
      <c r="O2738">
        <f t="shared" si="169"/>
        <v>106</v>
      </c>
      <c r="P2738" s="11">
        <f t="shared" si="171"/>
        <v>53.13</v>
      </c>
      <c r="Q2738" s="13" t="s">
        <v>8267</v>
      </c>
      <c r="R2738" s="11" t="s">
        <v>8269</v>
      </c>
      <c r="S2738" s="11">
        <f t="shared" si="170"/>
        <v>2011</v>
      </c>
    </row>
    <row r="2739" spans="1:19" ht="43.2" hidden="1" x14ac:dyDescent="0.55000000000000004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s="10">
        <f t="shared" si="168"/>
        <v>41577.045428240745</v>
      </c>
      <c r="L2739" t="b">
        <v>0</v>
      </c>
      <c r="M2739">
        <v>24</v>
      </c>
      <c r="N2739" t="b">
        <v>0</v>
      </c>
      <c r="O2739">
        <f t="shared" si="169"/>
        <v>5</v>
      </c>
      <c r="P2739" s="11">
        <f t="shared" si="171"/>
        <v>17.71</v>
      </c>
      <c r="Q2739" s="13" t="s">
        <v>8290</v>
      </c>
      <c r="R2739" s="11" t="s">
        <v>8291</v>
      </c>
      <c r="S2739" s="11">
        <f t="shared" si="170"/>
        <v>2013</v>
      </c>
    </row>
    <row r="2740" spans="1:19" ht="43.2" hidden="1" x14ac:dyDescent="0.55000000000000004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s="10">
        <f t="shared" si="168"/>
        <v>42094.667256944449</v>
      </c>
      <c r="L2740" t="b">
        <v>0</v>
      </c>
      <c r="M2740">
        <v>7</v>
      </c>
      <c r="N2740" t="b">
        <v>0</v>
      </c>
      <c r="O2740">
        <f t="shared" si="169"/>
        <v>0</v>
      </c>
      <c r="P2740" s="11">
        <f t="shared" si="171"/>
        <v>60.71</v>
      </c>
      <c r="Q2740" s="13" t="s">
        <v>8290</v>
      </c>
      <c r="R2740" s="11" t="s">
        <v>8292</v>
      </c>
      <c r="S2740" s="11">
        <f t="shared" si="170"/>
        <v>2015</v>
      </c>
    </row>
    <row r="2741" spans="1:19" ht="43.2" hidden="1" x14ac:dyDescent="0.55000000000000004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s="10">
        <f t="shared" si="168"/>
        <v>42299.776770833334</v>
      </c>
      <c r="L2741" t="b">
        <v>0</v>
      </c>
      <c r="M2741">
        <v>9</v>
      </c>
      <c r="N2741" t="b">
        <v>1</v>
      </c>
      <c r="O2741">
        <f t="shared" si="169"/>
        <v>101</v>
      </c>
      <c r="P2741" s="11">
        <f t="shared" si="171"/>
        <v>47.22</v>
      </c>
      <c r="Q2741" s="13" t="s">
        <v>8282</v>
      </c>
      <c r="R2741" s="11" t="s">
        <v>8287</v>
      </c>
      <c r="S2741" s="11">
        <f t="shared" si="170"/>
        <v>2015</v>
      </c>
    </row>
    <row r="2742" spans="1:19" ht="43.2" hidden="1" x14ac:dyDescent="0.55000000000000004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s="10">
        <f t="shared" si="168"/>
        <v>42306.848854166667</v>
      </c>
      <c r="L2742" t="b">
        <v>0</v>
      </c>
      <c r="M2742">
        <v>8</v>
      </c>
      <c r="N2742" t="b">
        <v>0</v>
      </c>
      <c r="O2742">
        <f t="shared" si="169"/>
        <v>24</v>
      </c>
      <c r="P2742" s="11">
        <f t="shared" si="171"/>
        <v>53.13</v>
      </c>
      <c r="Q2742" s="13" t="s">
        <v>8274</v>
      </c>
      <c r="R2742" s="11" t="s">
        <v>8275</v>
      </c>
      <c r="S2742" s="11">
        <f t="shared" si="170"/>
        <v>2015</v>
      </c>
    </row>
    <row r="2743" spans="1:19" ht="43.2" hidden="1" x14ac:dyDescent="0.55000000000000004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s="10">
        <f t="shared" si="168"/>
        <v>41276.846817129634</v>
      </c>
      <c r="L2743" t="b">
        <v>0</v>
      </c>
      <c r="M2743">
        <v>28</v>
      </c>
      <c r="N2743" t="b">
        <v>1</v>
      </c>
      <c r="O2743">
        <f t="shared" si="169"/>
        <v>383</v>
      </c>
      <c r="P2743" s="11">
        <f t="shared" si="171"/>
        <v>15.04</v>
      </c>
      <c r="Q2743" s="13" t="s">
        <v>8282</v>
      </c>
      <c r="R2743" s="11" t="s">
        <v>8287</v>
      </c>
      <c r="S2743" s="11">
        <f t="shared" si="170"/>
        <v>2013</v>
      </c>
    </row>
    <row r="2744" spans="1:19" ht="28.8" hidden="1" x14ac:dyDescent="0.55000000000000004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s="10">
        <f t="shared" si="168"/>
        <v>42147.729930555557</v>
      </c>
      <c r="L2744" t="b">
        <v>0</v>
      </c>
      <c r="M2744">
        <v>4</v>
      </c>
      <c r="N2744" t="b">
        <v>1</v>
      </c>
      <c r="O2744">
        <f t="shared" si="169"/>
        <v>210</v>
      </c>
      <c r="P2744" s="11">
        <f t="shared" si="171"/>
        <v>105</v>
      </c>
      <c r="Q2744" s="13" t="s">
        <v>8274</v>
      </c>
      <c r="R2744" s="11" t="s">
        <v>8275</v>
      </c>
      <c r="S2744" s="11">
        <f t="shared" si="170"/>
        <v>2015</v>
      </c>
    </row>
    <row r="2745" spans="1:19" ht="43.2" hidden="1" x14ac:dyDescent="0.55000000000000004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s="10">
        <f t="shared" si="168"/>
        <v>42601.851678240739</v>
      </c>
      <c r="L2745" t="b">
        <v>0</v>
      </c>
      <c r="M2745">
        <v>4</v>
      </c>
      <c r="N2745" t="b">
        <v>0</v>
      </c>
      <c r="O2745">
        <f t="shared" si="169"/>
        <v>8</v>
      </c>
      <c r="P2745" s="11">
        <f t="shared" si="171"/>
        <v>104.75</v>
      </c>
      <c r="Q2745" s="13" t="s">
        <v>8279</v>
      </c>
      <c r="R2745" s="11" t="s">
        <v>8298</v>
      </c>
      <c r="S2745" s="11">
        <f t="shared" si="170"/>
        <v>2016</v>
      </c>
    </row>
    <row r="2746" spans="1:19" ht="43.2" hidden="1" x14ac:dyDescent="0.55000000000000004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s="10">
        <f t="shared" si="168"/>
        <v>42111.71665509259</v>
      </c>
      <c r="L2746" t="b">
        <v>0</v>
      </c>
      <c r="M2746">
        <v>14</v>
      </c>
      <c r="N2746" t="b">
        <v>0</v>
      </c>
      <c r="O2746">
        <f t="shared" si="169"/>
        <v>42</v>
      </c>
      <c r="P2746" s="11">
        <f t="shared" si="171"/>
        <v>29.79</v>
      </c>
      <c r="Q2746" s="13" t="s">
        <v>8274</v>
      </c>
      <c r="R2746" s="11" t="s">
        <v>8275</v>
      </c>
      <c r="S2746" s="11">
        <f t="shared" si="170"/>
        <v>2015</v>
      </c>
    </row>
    <row r="2747" spans="1:19" ht="43.2" hidden="1" x14ac:dyDescent="0.55000000000000004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s="10">
        <f t="shared" si="168"/>
        <v>40192.542233796295</v>
      </c>
      <c r="L2747" t="b">
        <v>1</v>
      </c>
      <c r="M2747">
        <v>22</v>
      </c>
      <c r="N2747" t="b">
        <v>1</v>
      </c>
      <c r="O2747">
        <f t="shared" si="169"/>
        <v>104</v>
      </c>
      <c r="P2747" s="11">
        <f t="shared" si="171"/>
        <v>18.91</v>
      </c>
      <c r="Q2747" s="13" t="s">
        <v>8282</v>
      </c>
      <c r="R2747" s="11" t="s">
        <v>8286</v>
      </c>
      <c r="S2747" s="11">
        <f t="shared" si="170"/>
        <v>2010</v>
      </c>
    </row>
    <row r="2748" spans="1:19" ht="43.2" hidden="1" x14ac:dyDescent="0.55000000000000004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s="10">
        <f t="shared" si="168"/>
        <v>42526.871331018512</v>
      </c>
      <c r="L2748" t="b">
        <v>0</v>
      </c>
      <c r="M2748">
        <v>8</v>
      </c>
      <c r="N2748" t="b">
        <v>0</v>
      </c>
      <c r="O2748">
        <f t="shared" si="169"/>
        <v>14</v>
      </c>
      <c r="P2748" s="11">
        <f t="shared" si="171"/>
        <v>51.88</v>
      </c>
      <c r="Q2748" s="13" t="s">
        <v>8267</v>
      </c>
      <c r="R2748" s="11" t="s">
        <v>8273</v>
      </c>
      <c r="S2748" s="11">
        <f t="shared" si="170"/>
        <v>2016</v>
      </c>
    </row>
    <row r="2749" spans="1:19" ht="43.2" hidden="1" x14ac:dyDescent="0.55000000000000004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s="10">
        <f t="shared" si="168"/>
        <v>42293.809212962966</v>
      </c>
      <c r="L2749" t="b">
        <v>0</v>
      </c>
      <c r="M2749">
        <v>7</v>
      </c>
      <c r="N2749" t="b">
        <v>0</v>
      </c>
      <c r="O2749">
        <f t="shared" si="169"/>
        <v>7</v>
      </c>
      <c r="P2749" s="11">
        <f t="shared" si="171"/>
        <v>59</v>
      </c>
      <c r="Q2749" s="13" t="s">
        <v>8274</v>
      </c>
      <c r="R2749" s="11" t="s">
        <v>8275</v>
      </c>
      <c r="S2749" s="11">
        <f t="shared" si="170"/>
        <v>2015</v>
      </c>
    </row>
    <row r="2750" spans="1:19" ht="43.2" hidden="1" x14ac:dyDescent="0.55000000000000004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s="10">
        <f t="shared" si="168"/>
        <v>42257.014965277776</v>
      </c>
      <c r="L2750" t="b">
        <v>0</v>
      </c>
      <c r="M2750">
        <v>8</v>
      </c>
      <c r="N2750" t="b">
        <v>0</v>
      </c>
      <c r="O2750">
        <f t="shared" si="169"/>
        <v>2</v>
      </c>
      <c r="P2750" s="11">
        <f t="shared" si="171"/>
        <v>51.38</v>
      </c>
      <c r="Q2750" s="13" t="s">
        <v>8276</v>
      </c>
      <c r="R2750" s="11" t="s">
        <v>8278</v>
      </c>
      <c r="S2750" s="11">
        <f t="shared" si="170"/>
        <v>2015</v>
      </c>
    </row>
    <row r="2751" spans="1:19" ht="28.8" hidden="1" x14ac:dyDescent="0.55000000000000004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s="10">
        <f t="shared" si="168"/>
        <v>41989.91134259259</v>
      </c>
      <c r="L2751" t="b">
        <v>0</v>
      </c>
      <c r="M2751">
        <v>8</v>
      </c>
      <c r="N2751" t="b">
        <v>1</v>
      </c>
      <c r="O2751">
        <f t="shared" si="169"/>
        <v>117</v>
      </c>
      <c r="P2751" s="11">
        <f t="shared" si="171"/>
        <v>51.25</v>
      </c>
      <c r="Q2751" s="13" t="s">
        <v>8267</v>
      </c>
      <c r="R2751" s="11" t="s">
        <v>8268</v>
      </c>
      <c r="S2751" s="11">
        <f t="shared" si="170"/>
        <v>2014</v>
      </c>
    </row>
    <row r="2752" spans="1:19" ht="43.2" hidden="1" x14ac:dyDescent="0.55000000000000004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s="10">
        <f t="shared" si="168"/>
        <v>41793.659525462965</v>
      </c>
      <c r="L2752" t="b">
        <v>0</v>
      </c>
      <c r="M2752">
        <v>1</v>
      </c>
      <c r="N2752" t="b">
        <v>0</v>
      </c>
      <c r="O2752">
        <f t="shared" si="169"/>
        <v>1</v>
      </c>
      <c r="P2752" s="11">
        <f t="shared" si="171"/>
        <v>410</v>
      </c>
      <c r="Q2752" s="13" t="s">
        <v>8290</v>
      </c>
      <c r="R2752" s="11" t="s">
        <v>8291</v>
      </c>
      <c r="S2752" s="11">
        <f t="shared" si="170"/>
        <v>2014</v>
      </c>
    </row>
    <row r="2753" spans="1:19" ht="43.2" hidden="1" x14ac:dyDescent="0.55000000000000004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s="10">
        <f t="shared" si="168"/>
        <v>42770.290590277778</v>
      </c>
      <c r="L2753" t="b">
        <v>0</v>
      </c>
      <c r="M2753">
        <v>10</v>
      </c>
      <c r="N2753" t="b">
        <v>0</v>
      </c>
      <c r="O2753">
        <f t="shared" si="169"/>
        <v>24</v>
      </c>
      <c r="P2753" s="11">
        <f t="shared" si="171"/>
        <v>41</v>
      </c>
      <c r="Q2753" s="13" t="s">
        <v>8274</v>
      </c>
      <c r="R2753" s="11" t="s">
        <v>8275</v>
      </c>
      <c r="S2753" s="11">
        <f t="shared" si="170"/>
        <v>2017</v>
      </c>
    </row>
    <row r="2754" spans="1:19" ht="43.2" hidden="1" x14ac:dyDescent="0.55000000000000004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s="10">
        <f t="shared" ref="K2754:K2817" si="172">(((J2754/60)/60)/24)+DATE(1970,1,1)</f>
        <v>42461.689745370371</v>
      </c>
      <c r="L2754" t="b">
        <v>0</v>
      </c>
      <c r="M2754">
        <v>27</v>
      </c>
      <c r="N2754" t="b">
        <v>1</v>
      </c>
      <c r="O2754">
        <f t="shared" ref="O2754:O2817" si="173">ROUND(E2754/D2754*100,0)</f>
        <v>136</v>
      </c>
      <c r="P2754" s="11">
        <f t="shared" si="171"/>
        <v>15.15</v>
      </c>
      <c r="Q2754" s="13" t="s">
        <v>8274</v>
      </c>
      <c r="R2754" s="11" t="s">
        <v>8275</v>
      </c>
      <c r="S2754" s="11">
        <f t="shared" ref="S2754:S2817" si="174">YEAR(K2754)</f>
        <v>2016</v>
      </c>
    </row>
    <row r="2755" spans="1:19" ht="43.2" hidden="1" x14ac:dyDescent="0.55000000000000004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s="10">
        <f t="shared" si="172"/>
        <v>41935.221585648149</v>
      </c>
      <c r="L2755" t="b">
        <v>0</v>
      </c>
      <c r="M2755">
        <v>9</v>
      </c>
      <c r="N2755" t="b">
        <v>0</v>
      </c>
      <c r="O2755">
        <f t="shared" si="173"/>
        <v>1</v>
      </c>
      <c r="P2755" s="11">
        <f t="shared" ref="P2755:P2818" si="175">IFERROR(ROUND(E2755/M2755,2),0)</f>
        <v>45.33</v>
      </c>
      <c r="Q2755" s="13" t="s">
        <v>8276</v>
      </c>
      <c r="R2755" s="11" t="s">
        <v>8278</v>
      </c>
      <c r="S2755" s="11">
        <f t="shared" si="174"/>
        <v>2014</v>
      </c>
    </row>
    <row r="2756" spans="1:19" hidden="1" x14ac:dyDescent="0.55000000000000004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s="10">
        <f t="shared" si="172"/>
        <v>42534.284710648149</v>
      </c>
      <c r="L2756" t="b">
        <v>0</v>
      </c>
      <c r="M2756">
        <v>4</v>
      </c>
      <c r="N2756" t="b">
        <v>0</v>
      </c>
      <c r="O2756">
        <f t="shared" si="173"/>
        <v>1</v>
      </c>
      <c r="P2756" s="11">
        <f t="shared" si="175"/>
        <v>101.25</v>
      </c>
      <c r="Q2756" s="13" t="s">
        <v>8290</v>
      </c>
      <c r="R2756" s="11" t="s">
        <v>8291</v>
      </c>
      <c r="S2756" s="11">
        <f t="shared" si="174"/>
        <v>2016</v>
      </c>
    </row>
    <row r="2757" spans="1:19" ht="43.2" hidden="1" x14ac:dyDescent="0.55000000000000004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s="10">
        <f t="shared" si="172"/>
        <v>41788.381909722222</v>
      </c>
      <c r="L2757" t="b">
        <v>0</v>
      </c>
      <c r="M2757">
        <v>5</v>
      </c>
      <c r="N2757" t="b">
        <v>0</v>
      </c>
      <c r="O2757">
        <f t="shared" si="173"/>
        <v>13</v>
      </c>
      <c r="P2757" s="11">
        <f t="shared" si="175"/>
        <v>80.599999999999994</v>
      </c>
      <c r="Q2757" s="13" t="s">
        <v>8267</v>
      </c>
      <c r="R2757" s="11" t="s">
        <v>8270</v>
      </c>
      <c r="S2757" s="11">
        <f t="shared" si="174"/>
        <v>2014</v>
      </c>
    </row>
    <row r="2758" spans="1:19" ht="43.2" hidden="1" x14ac:dyDescent="0.55000000000000004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s="10">
        <f t="shared" si="172"/>
        <v>42715.688437500001</v>
      </c>
      <c r="L2758" t="b">
        <v>0</v>
      </c>
      <c r="M2758">
        <v>31</v>
      </c>
      <c r="N2758" t="b">
        <v>0</v>
      </c>
      <c r="O2758">
        <f t="shared" si="173"/>
        <v>3</v>
      </c>
      <c r="P2758" s="11">
        <f t="shared" si="175"/>
        <v>13</v>
      </c>
      <c r="Q2758" s="13" t="s">
        <v>8276</v>
      </c>
      <c r="R2758" s="11" t="s">
        <v>8278</v>
      </c>
      <c r="S2758" s="11">
        <f t="shared" si="174"/>
        <v>2016</v>
      </c>
    </row>
    <row r="2759" spans="1:19" ht="43.2" hidden="1" x14ac:dyDescent="0.55000000000000004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s="10">
        <f t="shared" si="172"/>
        <v>41961.813518518517</v>
      </c>
      <c r="L2759" t="b">
        <v>0</v>
      </c>
      <c r="M2759">
        <v>5</v>
      </c>
      <c r="N2759" t="b">
        <v>0</v>
      </c>
      <c r="O2759">
        <f t="shared" si="173"/>
        <v>8</v>
      </c>
      <c r="P2759" s="11">
        <f t="shared" si="175"/>
        <v>80.599999999999994</v>
      </c>
      <c r="Q2759" s="13" t="s">
        <v>8279</v>
      </c>
      <c r="R2759" s="11" t="s">
        <v>8298</v>
      </c>
      <c r="S2759" s="11">
        <f t="shared" si="174"/>
        <v>2014</v>
      </c>
    </row>
    <row r="2760" spans="1:19" ht="28.8" hidden="1" x14ac:dyDescent="0.55000000000000004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s="10">
        <f t="shared" si="172"/>
        <v>42410.93105324074</v>
      </c>
      <c r="L2760" t="b">
        <v>0</v>
      </c>
      <c r="M2760">
        <v>4</v>
      </c>
      <c r="N2760" t="b">
        <v>0</v>
      </c>
      <c r="O2760">
        <f t="shared" si="173"/>
        <v>4</v>
      </c>
      <c r="P2760" s="11">
        <f t="shared" si="175"/>
        <v>100.5</v>
      </c>
      <c r="Q2760" s="13" t="s">
        <v>8274</v>
      </c>
      <c r="R2760" s="11" t="s">
        <v>8316</v>
      </c>
      <c r="S2760" s="11">
        <f t="shared" si="174"/>
        <v>2016</v>
      </c>
    </row>
    <row r="2761" spans="1:19" ht="43.2" hidden="1" x14ac:dyDescent="0.55000000000000004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s="10">
        <f t="shared" si="172"/>
        <v>42067.991238425922</v>
      </c>
      <c r="L2761" t="b">
        <v>0</v>
      </c>
      <c r="M2761">
        <v>13</v>
      </c>
      <c r="N2761" t="b">
        <v>0</v>
      </c>
      <c r="O2761">
        <f t="shared" si="173"/>
        <v>33</v>
      </c>
      <c r="P2761" s="11">
        <f t="shared" si="175"/>
        <v>30.85</v>
      </c>
      <c r="Q2761" s="13" t="s">
        <v>8267</v>
      </c>
      <c r="R2761" s="11" t="s">
        <v>8271</v>
      </c>
      <c r="S2761" s="11">
        <f t="shared" si="174"/>
        <v>2015</v>
      </c>
    </row>
    <row r="2762" spans="1:19" ht="43.2" hidden="1" x14ac:dyDescent="0.55000000000000004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s="10">
        <f t="shared" si="172"/>
        <v>42136.035405092596</v>
      </c>
      <c r="L2762" t="b">
        <v>0</v>
      </c>
      <c r="M2762">
        <v>5</v>
      </c>
      <c r="N2762" t="b">
        <v>0</v>
      </c>
      <c r="O2762">
        <f t="shared" si="173"/>
        <v>40</v>
      </c>
      <c r="P2762" s="11">
        <f t="shared" si="175"/>
        <v>80.2</v>
      </c>
      <c r="Q2762" s="13" t="s">
        <v>8267</v>
      </c>
      <c r="R2762" s="11" t="s">
        <v>8271</v>
      </c>
      <c r="S2762" s="11">
        <f t="shared" si="174"/>
        <v>2015</v>
      </c>
    </row>
    <row r="2763" spans="1:19" ht="28.8" hidden="1" x14ac:dyDescent="0.55000000000000004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s="10">
        <f t="shared" si="172"/>
        <v>41107.726782407408</v>
      </c>
      <c r="L2763" t="b">
        <v>0</v>
      </c>
      <c r="M2763">
        <v>16</v>
      </c>
      <c r="N2763" t="b">
        <v>1</v>
      </c>
      <c r="O2763">
        <f t="shared" si="173"/>
        <v>133</v>
      </c>
      <c r="P2763" s="11">
        <f t="shared" si="175"/>
        <v>25.02</v>
      </c>
      <c r="Q2763" s="13" t="s">
        <v>8282</v>
      </c>
      <c r="R2763" s="11" t="s">
        <v>8286</v>
      </c>
      <c r="S2763" s="11">
        <f t="shared" si="174"/>
        <v>2012</v>
      </c>
    </row>
    <row r="2764" spans="1:19" ht="57.6" hidden="1" x14ac:dyDescent="0.55000000000000004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s="10">
        <f t="shared" si="172"/>
        <v>40995.024317129632</v>
      </c>
      <c r="L2764" t="b">
        <v>0</v>
      </c>
      <c r="M2764">
        <v>3</v>
      </c>
      <c r="N2764" t="b">
        <v>0</v>
      </c>
      <c r="O2764">
        <f t="shared" si="173"/>
        <v>1</v>
      </c>
      <c r="P2764" s="11">
        <f t="shared" si="175"/>
        <v>133.33000000000001</v>
      </c>
      <c r="Q2764" s="13" t="s">
        <v>8267</v>
      </c>
      <c r="R2764" s="11" t="s">
        <v>8273</v>
      </c>
      <c r="S2764" s="11">
        <f t="shared" si="174"/>
        <v>2012</v>
      </c>
    </row>
    <row r="2765" spans="1:19" ht="43.2" hidden="1" x14ac:dyDescent="0.55000000000000004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s="10">
        <f t="shared" si="172"/>
        <v>40436.68408564815</v>
      </c>
      <c r="L2765" t="b">
        <v>0</v>
      </c>
      <c r="M2765">
        <v>6</v>
      </c>
      <c r="N2765" t="b">
        <v>0</v>
      </c>
      <c r="O2765">
        <f t="shared" si="173"/>
        <v>3</v>
      </c>
      <c r="P2765" s="11">
        <f t="shared" si="175"/>
        <v>66.67</v>
      </c>
      <c r="Q2765" s="13" t="s">
        <v>8279</v>
      </c>
      <c r="R2765" s="11" t="s">
        <v>8281</v>
      </c>
      <c r="S2765" s="11">
        <f t="shared" si="174"/>
        <v>2010</v>
      </c>
    </row>
    <row r="2766" spans="1:19" ht="43.2" hidden="1" x14ac:dyDescent="0.55000000000000004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s="10">
        <f t="shared" si="172"/>
        <v>42689.214988425927</v>
      </c>
      <c r="L2766" t="b">
        <v>0</v>
      </c>
      <c r="M2766">
        <v>13</v>
      </c>
      <c r="N2766" t="b">
        <v>1</v>
      </c>
      <c r="O2766">
        <f t="shared" si="173"/>
        <v>100</v>
      </c>
      <c r="P2766" s="11">
        <f t="shared" si="175"/>
        <v>30.77</v>
      </c>
      <c r="Q2766" s="13" t="s">
        <v>8274</v>
      </c>
      <c r="R2766" s="11" t="s">
        <v>8275</v>
      </c>
      <c r="S2766" s="11">
        <f t="shared" si="174"/>
        <v>2016</v>
      </c>
    </row>
    <row r="2767" spans="1:19" ht="43.2" hidden="1" x14ac:dyDescent="0.55000000000000004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s="10">
        <f t="shared" si="172"/>
        <v>42374.655081018514</v>
      </c>
      <c r="L2767" t="b">
        <v>0</v>
      </c>
      <c r="M2767">
        <v>6</v>
      </c>
      <c r="N2767" t="b">
        <v>0</v>
      </c>
      <c r="O2767">
        <f t="shared" si="173"/>
        <v>16</v>
      </c>
      <c r="P2767" s="11">
        <f t="shared" si="175"/>
        <v>66.67</v>
      </c>
      <c r="Q2767" s="13" t="s">
        <v>8274</v>
      </c>
      <c r="R2767" s="11" t="s">
        <v>8275</v>
      </c>
      <c r="S2767" s="11">
        <f t="shared" si="174"/>
        <v>2016</v>
      </c>
    </row>
    <row r="2768" spans="1:19" ht="43.2" hidden="1" x14ac:dyDescent="0.55000000000000004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s="10">
        <f t="shared" si="172"/>
        <v>42750.530312499999</v>
      </c>
      <c r="L2768" t="b">
        <v>0</v>
      </c>
      <c r="M2768">
        <v>5</v>
      </c>
      <c r="N2768" t="b">
        <v>0</v>
      </c>
      <c r="O2768">
        <f t="shared" si="173"/>
        <v>11</v>
      </c>
      <c r="P2768" s="11">
        <f t="shared" si="175"/>
        <v>80</v>
      </c>
      <c r="Q2768" s="13" t="s">
        <v>8274</v>
      </c>
      <c r="R2768" s="11" t="s">
        <v>8275</v>
      </c>
      <c r="S2768" s="11">
        <f t="shared" si="174"/>
        <v>2017</v>
      </c>
    </row>
    <row r="2769" spans="1:19" ht="43.2" hidden="1" x14ac:dyDescent="0.55000000000000004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s="10">
        <f t="shared" si="172"/>
        <v>42151.905717592599</v>
      </c>
      <c r="L2769" t="b">
        <v>0</v>
      </c>
      <c r="M2769">
        <v>5</v>
      </c>
      <c r="N2769" t="b">
        <v>0</v>
      </c>
      <c r="O2769">
        <f t="shared" si="173"/>
        <v>12</v>
      </c>
      <c r="P2769" s="11">
        <f t="shared" si="175"/>
        <v>79.400000000000006</v>
      </c>
      <c r="Q2769" s="13" t="s">
        <v>8274</v>
      </c>
      <c r="R2769" s="11" t="s">
        <v>8275</v>
      </c>
      <c r="S2769" s="11">
        <f t="shared" si="174"/>
        <v>2015</v>
      </c>
    </row>
    <row r="2770" spans="1:19" ht="43.2" hidden="1" x14ac:dyDescent="0.55000000000000004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s="10">
        <f t="shared" si="172"/>
        <v>41654.946759259255</v>
      </c>
      <c r="L2770" t="b">
        <v>0</v>
      </c>
      <c r="M2770">
        <v>7</v>
      </c>
      <c r="N2770" t="b">
        <v>0</v>
      </c>
      <c r="O2770">
        <f t="shared" si="173"/>
        <v>1</v>
      </c>
      <c r="P2770" s="11">
        <f t="shared" si="175"/>
        <v>56.57</v>
      </c>
      <c r="Q2770" s="13" t="s">
        <v>8267</v>
      </c>
      <c r="R2770" s="11" t="s">
        <v>8273</v>
      </c>
      <c r="S2770" s="11">
        <f t="shared" si="174"/>
        <v>2014</v>
      </c>
    </row>
    <row r="2771" spans="1:19" ht="43.2" hidden="1" x14ac:dyDescent="0.55000000000000004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s="10">
        <f t="shared" si="172"/>
        <v>40514.107615740737</v>
      </c>
      <c r="L2771" t="b">
        <v>0</v>
      </c>
      <c r="M2771">
        <v>13</v>
      </c>
      <c r="N2771" t="b">
        <v>1</v>
      </c>
      <c r="O2771">
        <f t="shared" si="173"/>
        <v>156</v>
      </c>
      <c r="P2771" s="11">
        <f t="shared" si="175"/>
        <v>30.08</v>
      </c>
      <c r="Q2771" s="13" t="s">
        <v>8282</v>
      </c>
      <c r="R2771" s="11" t="s">
        <v>8311</v>
      </c>
      <c r="S2771" s="11">
        <f t="shared" si="174"/>
        <v>2010</v>
      </c>
    </row>
    <row r="2772" spans="1:19" ht="43.2" hidden="1" x14ac:dyDescent="0.55000000000000004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s="10">
        <f t="shared" si="172"/>
        <v>42535.97865740741</v>
      </c>
      <c r="L2772" t="b">
        <v>0</v>
      </c>
      <c r="M2772">
        <v>14</v>
      </c>
      <c r="N2772" t="b">
        <v>1</v>
      </c>
      <c r="O2772">
        <f t="shared" si="173"/>
        <v>128</v>
      </c>
      <c r="P2772" s="11">
        <f t="shared" si="175"/>
        <v>27.5</v>
      </c>
      <c r="Q2772" s="13" t="s">
        <v>8274</v>
      </c>
      <c r="R2772" s="11" t="s">
        <v>8275</v>
      </c>
      <c r="S2772" s="11">
        <f t="shared" si="174"/>
        <v>2016</v>
      </c>
    </row>
    <row r="2773" spans="1:19" ht="43.2" hidden="1" x14ac:dyDescent="0.55000000000000004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s="10">
        <f t="shared" si="172"/>
        <v>42093.588263888887</v>
      </c>
      <c r="L2773" t="b">
        <v>0</v>
      </c>
      <c r="M2773">
        <v>6</v>
      </c>
      <c r="N2773" t="b">
        <v>0</v>
      </c>
      <c r="O2773">
        <f t="shared" si="173"/>
        <v>19</v>
      </c>
      <c r="P2773" s="11">
        <f t="shared" si="175"/>
        <v>64.17</v>
      </c>
      <c r="Q2773" s="13" t="s">
        <v>8274</v>
      </c>
      <c r="R2773" s="11" t="s">
        <v>8275</v>
      </c>
      <c r="S2773" s="11">
        <f t="shared" si="174"/>
        <v>2015</v>
      </c>
    </row>
    <row r="2774" spans="1:19" ht="43.2" hidden="1" x14ac:dyDescent="0.55000000000000004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s="10">
        <f t="shared" si="172"/>
        <v>41799.725289351853</v>
      </c>
      <c r="L2774" t="b">
        <v>0</v>
      </c>
      <c r="M2774">
        <v>12</v>
      </c>
      <c r="N2774" t="b">
        <v>0</v>
      </c>
      <c r="O2774">
        <f t="shared" si="173"/>
        <v>5</v>
      </c>
      <c r="P2774" s="11">
        <f t="shared" si="175"/>
        <v>31.75</v>
      </c>
      <c r="Q2774" s="13" t="s">
        <v>8295</v>
      </c>
      <c r="R2774" s="11" t="s">
        <v>8307</v>
      </c>
      <c r="S2774" s="11">
        <f t="shared" si="174"/>
        <v>2014</v>
      </c>
    </row>
    <row r="2775" spans="1:19" ht="43.2" hidden="1" x14ac:dyDescent="0.55000000000000004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s="10">
        <f t="shared" si="172"/>
        <v>42401.945219907408</v>
      </c>
      <c r="L2775" t="b">
        <v>0</v>
      </c>
      <c r="M2775">
        <v>15</v>
      </c>
      <c r="N2775" t="b">
        <v>1</v>
      </c>
      <c r="O2775">
        <f t="shared" si="173"/>
        <v>127</v>
      </c>
      <c r="P2775" s="11">
        <f t="shared" si="175"/>
        <v>25.4</v>
      </c>
      <c r="Q2775" s="13" t="s">
        <v>8274</v>
      </c>
      <c r="R2775" s="11" t="s">
        <v>8275</v>
      </c>
      <c r="S2775" s="11">
        <f t="shared" si="174"/>
        <v>2016</v>
      </c>
    </row>
    <row r="2776" spans="1:19" ht="43.2" hidden="1" x14ac:dyDescent="0.55000000000000004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s="10">
        <f t="shared" si="172"/>
        <v>42023.818622685183</v>
      </c>
      <c r="L2776" t="b">
        <v>0</v>
      </c>
      <c r="M2776">
        <v>7</v>
      </c>
      <c r="N2776" t="b">
        <v>0</v>
      </c>
      <c r="O2776">
        <f t="shared" si="173"/>
        <v>58</v>
      </c>
      <c r="P2776" s="11">
        <f t="shared" si="175"/>
        <v>54.29</v>
      </c>
      <c r="Q2776" s="13" t="s">
        <v>8267</v>
      </c>
      <c r="R2776" s="11" t="s">
        <v>8271</v>
      </c>
      <c r="S2776" s="11">
        <f t="shared" si="174"/>
        <v>2015</v>
      </c>
    </row>
    <row r="2777" spans="1:19" ht="43.2" hidden="1" x14ac:dyDescent="0.55000000000000004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s="10">
        <f t="shared" si="172"/>
        <v>42029.907858796301</v>
      </c>
      <c r="L2777" t="b">
        <v>1</v>
      </c>
      <c r="M2777">
        <v>9</v>
      </c>
      <c r="N2777" t="b">
        <v>0</v>
      </c>
      <c r="O2777">
        <f t="shared" si="173"/>
        <v>11</v>
      </c>
      <c r="P2777" s="11">
        <f t="shared" si="175"/>
        <v>42.22</v>
      </c>
      <c r="Q2777" s="13" t="s">
        <v>8295</v>
      </c>
      <c r="R2777" s="11" t="s">
        <v>8296</v>
      </c>
      <c r="S2777" s="11">
        <f t="shared" si="174"/>
        <v>2015</v>
      </c>
    </row>
    <row r="2778" spans="1:19" ht="43.2" hidden="1" x14ac:dyDescent="0.55000000000000004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s="10">
        <f t="shared" si="172"/>
        <v>41117.900729166664</v>
      </c>
      <c r="L2778" t="b">
        <v>0</v>
      </c>
      <c r="M2778">
        <v>8</v>
      </c>
      <c r="N2778" t="b">
        <v>0</v>
      </c>
      <c r="O2778">
        <f t="shared" si="173"/>
        <v>19</v>
      </c>
      <c r="P2778" s="11">
        <f t="shared" si="175"/>
        <v>47.5</v>
      </c>
      <c r="Q2778" s="13" t="s">
        <v>8279</v>
      </c>
      <c r="R2778" s="11" t="s">
        <v>8315</v>
      </c>
      <c r="S2778" s="11">
        <f t="shared" si="174"/>
        <v>2012</v>
      </c>
    </row>
    <row r="2779" spans="1:19" ht="28.8" hidden="1" x14ac:dyDescent="0.55000000000000004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s="10">
        <f t="shared" si="172"/>
        <v>42625.635636574079</v>
      </c>
      <c r="L2779" t="b">
        <v>0</v>
      </c>
      <c r="M2779">
        <v>9</v>
      </c>
      <c r="N2779" t="b">
        <v>0</v>
      </c>
      <c r="O2779">
        <f t="shared" si="173"/>
        <v>1</v>
      </c>
      <c r="P2779" s="11">
        <f t="shared" si="175"/>
        <v>41.89</v>
      </c>
      <c r="Q2779" s="13" t="s">
        <v>8276</v>
      </c>
      <c r="R2779" s="11" t="s">
        <v>8278</v>
      </c>
      <c r="S2779" s="11">
        <f t="shared" si="174"/>
        <v>2016</v>
      </c>
    </row>
    <row r="2780" spans="1:19" ht="28.8" hidden="1" x14ac:dyDescent="0.55000000000000004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s="10">
        <f t="shared" si="172"/>
        <v>42425.576898148152</v>
      </c>
      <c r="L2780" t="b">
        <v>0</v>
      </c>
      <c r="M2780">
        <v>9</v>
      </c>
      <c r="N2780" t="b">
        <v>1</v>
      </c>
      <c r="O2780">
        <f t="shared" si="173"/>
        <v>125</v>
      </c>
      <c r="P2780" s="11">
        <f t="shared" si="175"/>
        <v>41.78</v>
      </c>
      <c r="Q2780" s="13" t="s">
        <v>8267</v>
      </c>
      <c r="R2780" s="11" t="s">
        <v>8272</v>
      </c>
      <c r="S2780" s="11">
        <f t="shared" si="174"/>
        <v>2016</v>
      </c>
    </row>
    <row r="2781" spans="1:19" ht="43.2" hidden="1" x14ac:dyDescent="0.55000000000000004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s="10">
        <f t="shared" si="172"/>
        <v>41940.028287037036</v>
      </c>
      <c r="L2781" t="b">
        <v>0</v>
      </c>
      <c r="M2781">
        <v>7</v>
      </c>
      <c r="N2781" t="b">
        <v>0</v>
      </c>
      <c r="O2781">
        <f t="shared" si="173"/>
        <v>0</v>
      </c>
      <c r="P2781" s="11">
        <f t="shared" si="175"/>
        <v>53.71</v>
      </c>
      <c r="Q2781" s="13" t="s">
        <v>8274</v>
      </c>
      <c r="R2781" s="11" t="s">
        <v>8314</v>
      </c>
      <c r="S2781" s="11">
        <f t="shared" si="174"/>
        <v>2014</v>
      </c>
    </row>
    <row r="2782" spans="1:19" ht="43.2" hidden="1" x14ac:dyDescent="0.55000000000000004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s="10">
        <f t="shared" si="172"/>
        <v>40937.679560185185</v>
      </c>
      <c r="L2782" t="b">
        <v>0</v>
      </c>
      <c r="M2782">
        <v>9</v>
      </c>
      <c r="N2782" t="b">
        <v>0</v>
      </c>
      <c r="O2782">
        <f t="shared" si="173"/>
        <v>6</v>
      </c>
      <c r="P2782" s="11">
        <f t="shared" si="175"/>
        <v>41.67</v>
      </c>
      <c r="Q2782" s="13" t="s">
        <v>8282</v>
      </c>
      <c r="R2782" s="11" t="s">
        <v>8285</v>
      </c>
      <c r="S2782" s="11">
        <f t="shared" si="174"/>
        <v>2012</v>
      </c>
    </row>
    <row r="2783" spans="1:19" ht="43.2" hidden="1" x14ac:dyDescent="0.55000000000000004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s="10">
        <f t="shared" si="172"/>
        <v>41799.814340277779</v>
      </c>
      <c r="L2783" t="b">
        <v>0</v>
      </c>
      <c r="M2783">
        <v>7</v>
      </c>
      <c r="N2783" t="b">
        <v>1</v>
      </c>
      <c r="O2783">
        <f t="shared" si="173"/>
        <v>125</v>
      </c>
      <c r="P2783" s="11">
        <f t="shared" si="175"/>
        <v>53.57</v>
      </c>
      <c r="Q2783" s="13" t="s">
        <v>8279</v>
      </c>
      <c r="R2783" s="11" t="s">
        <v>8280</v>
      </c>
      <c r="S2783" s="11">
        <f t="shared" si="174"/>
        <v>2014</v>
      </c>
    </row>
    <row r="2784" spans="1:19" ht="43.2" hidden="1" x14ac:dyDescent="0.55000000000000004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s="10">
        <f t="shared" si="172"/>
        <v>42808.640231481477</v>
      </c>
      <c r="L2784" t="b">
        <v>0</v>
      </c>
      <c r="M2784">
        <v>4</v>
      </c>
      <c r="N2784" t="b">
        <v>0</v>
      </c>
      <c r="O2784">
        <f t="shared" si="173"/>
        <v>4</v>
      </c>
      <c r="P2784" s="11">
        <f t="shared" si="175"/>
        <v>93.75</v>
      </c>
      <c r="Q2784" s="13" t="s">
        <v>8274</v>
      </c>
      <c r="R2784" s="11" t="s">
        <v>8275</v>
      </c>
      <c r="S2784" s="11">
        <f t="shared" si="174"/>
        <v>2017</v>
      </c>
    </row>
    <row r="2785" spans="1:19" ht="28.8" hidden="1" x14ac:dyDescent="0.55000000000000004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s="10">
        <f t="shared" si="172"/>
        <v>42529.022013888884</v>
      </c>
      <c r="L2785" t="b">
        <v>0</v>
      </c>
      <c r="M2785">
        <v>9</v>
      </c>
      <c r="N2785" t="b">
        <v>1</v>
      </c>
      <c r="O2785">
        <f t="shared" si="173"/>
        <v>150</v>
      </c>
      <c r="P2785" s="11">
        <f t="shared" si="175"/>
        <v>41.67</v>
      </c>
      <c r="Q2785" s="13" t="s">
        <v>8274</v>
      </c>
      <c r="R2785" s="11" t="s">
        <v>8275</v>
      </c>
      <c r="S2785" s="11">
        <f t="shared" si="174"/>
        <v>2016</v>
      </c>
    </row>
    <row r="2786" spans="1:19" ht="43.2" hidden="1" x14ac:dyDescent="0.55000000000000004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s="10">
        <f t="shared" si="172"/>
        <v>42334.468935185185</v>
      </c>
      <c r="L2786" t="b">
        <v>0</v>
      </c>
      <c r="M2786">
        <v>25</v>
      </c>
      <c r="N2786" t="b">
        <v>1</v>
      </c>
      <c r="O2786">
        <f t="shared" si="173"/>
        <v>124</v>
      </c>
      <c r="P2786" s="11">
        <f t="shared" si="175"/>
        <v>14.84</v>
      </c>
      <c r="Q2786" s="13" t="s">
        <v>8274</v>
      </c>
      <c r="R2786" s="11" t="s">
        <v>8314</v>
      </c>
      <c r="S2786" s="11">
        <f t="shared" si="174"/>
        <v>2015</v>
      </c>
    </row>
    <row r="2787" spans="1:19" ht="57.6" hidden="1" x14ac:dyDescent="0.55000000000000004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s="10">
        <f t="shared" si="172"/>
        <v>42517.003368055557</v>
      </c>
      <c r="L2787" t="b">
        <v>0</v>
      </c>
      <c r="M2787">
        <v>8</v>
      </c>
      <c r="N2787" t="b">
        <v>1</v>
      </c>
      <c r="O2787">
        <f t="shared" si="173"/>
        <v>123</v>
      </c>
      <c r="P2787" s="11">
        <f t="shared" si="175"/>
        <v>46.13</v>
      </c>
      <c r="Q2787" s="13" t="s">
        <v>8274</v>
      </c>
      <c r="R2787" s="11" t="s">
        <v>8275</v>
      </c>
      <c r="S2787" s="11">
        <f t="shared" si="174"/>
        <v>2016</v>
      </c>
    </row>
    <row r="2788" spans="1:19" ht="43.2" hidden="1" x14ac:dyDescent="0.55000000000000004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s="10">
        <f t="shared" si="172"/>
        <v>41791.057314814818</v>
      </c>
      <c r="L2788" t="b">
        <v>0</v>
      </c>
      <c r="M2788">
        <v>9</v>
      </c>
      <c r="N2788" t="b">
        <v>0</v>
      </c>
      <c r="O2788">
        <f t="shared" si="173"/>
        <v>7</v>
      </c>
      <c r="P2788" s="11">
        <f t="shared" si="175"/>
        <v>40.78</v>
      </c>
      <c r="Q2788" s="13" t="s">
        <v>8295</v>
      </c>
      <c r="R2788" s="11" t="s">
        <v>8302</v>
      </c>
      <c r="S2788" s="11">
        <f t="shared" si="174"/>
        <v>2014</v>
      </c>
    </row>
    <row r="2789" spans="1:19" ht="43.2" hidden="1" x14ac:dyDescent="0.55000000000000004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s="10">
        <f t="shared" si="172"/>
        <v>42041.205000000002</v>
      </c>
      <c r="L2789" t="b">
        <v>0</v>
      </c>
      <c r="M2789">
        <v>5</v>
      </c>
      <c r="N2789" t="b">
        <v>0</v>
      </c>
      <c r="O2789">
        <f t="shared" si="173"/>
        <v>7</v>
      </c>
      <c r="P2789" s="11">
        <f t="shared" si="175"/>
        <v>72.400000000000006</v>
      </c>
      <c r="Q2789" s="13" t="s">
        <v>8274</v>
      </c>
      <c r="R2789" s="11" t="s">
        <v>8275</v>
      </c>
      <c r="S2789" s="11">
        <f t="shared" si="174"/>
        <v>2015</v>
      </c>
    </row>
    <row r="2790" spans="1:19" ht="43.2" hidden="1" x14ac:dyDescent="0.55000000000000004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s="10">
        <f t="shared" si="172"/>
        <v>42371.355729166666</v>
      </c>
      <c r="L2790" t="b">
        <v>0</v>
      </c>
      <c r="M2790">
        <v>11</v>
      </c>
      <c r="N2790" t="b">
        <v>0</v>
      </c>
      <c r="O2790">
        <f t="shared" si="173"/>
        <v>10</v>
      </c>
      <c r="P2790" s="11">
        <f t="shared" si="175"/>
        <v>32.82</v>
      </c>
      <c r="Q2790" s="13" t="s">
        <v>8290</v>
      </c>
      <c r="R2790" s="11" t="s">
        <v>8292</v>
      </c>
      <c r="S2790" s="11">
        <f t="shared" si="174"/>
        <v>2016</v>
      </c>
    </row>
    <row r="2791" spans="1:19" ht="43.2" hidden="1" x14ac:dyDescent="0.55000000000000004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s="10">
        <f t="shared" si="172"/>
        <v>42195.643865740742</v>
      </c>
      <c r="L2791" t="b">
        <v>0</v>
      </c>
      <c r="M2791">
        <v>3</v>
      </c>
      <c r="N2791" t="b">
        <v>0</v>
      </c>
      <c r="O2791">
        <f t="shared" si="173"/>
        <v>1</v>
      </c>
      <c r="P2791" s="11">
        <f t="shared" si="175"/>
        <v>120</v>
      </c>
      <c r="Q2791" s="13" t="s">
        <v>8267</v>
      </c>
      <c r="R2791" s="11" t="s">
        <v>8271</v>
      </c>
      <c r="S2791" s="11">
        <f t="shared" si="174"/>
        <v>2015</v>
      </c>
    </row>
    <row r="2792" spans="1:19" ht="43.2" hidden="1" x14ac:dyDescent="0.55000000000000004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s="10">
        <f t="shared" si="172"/>
        <v>41614.563194444447</v>
      </c>
      <c r="L2792" t="b">
        <v>0</v>
      </c>
      <c r="M2792">
        <v>6</v>
      </c>
      <c r="N2792" t="b">
        <v>0</v>
      </c>
      <c r="O2792">
        <f t="shared" si="173"/>
        <v>2</v>
      </c>
      <c r="P2792" s="11">
        <f t="shared" si="175"/>
        <v>60</v>
      </c>
      <c r="Q2792" s="13" t="s">
        <v>8279</v>
      </c>
      <c r="R2792" s="11" t="s">
        <v>8281</v>
      </c>
      <c r="S2792" s="11">
        <f t="shared" si="174"/>
        <v>2013</v>
      </c>
    </row>
    <row r="2793" spans="1:19" ht="43.2" hidden="1" x14ac:dyDescent="0.55000000000000004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s="10">
        <f t="shared" si="172"/>
        <v>42788.2502662037</v>
      </c>
      <c r="L2793" t="b">
        <v>0</v>
      </c>
      <c r="M2793">
        <v>15</v>
      </c>
      <c r="N2793" t="b">
        <v>0</v>
      </c>
      <c r="O2793">
        <f t="shared" si="173"/>
        <v>103</v>
      </c>
      <c r="P2793" s="11">
        <f t="shared" si="175"/>
        <v>24</v>
      </c>
      <c r="Q2793" s="13" t="s">
        <v>8282</v>
      </c>
      <c r="R2793" s="11" t="s">
        <v>8304</v>
      </c>
      <c r="S2793" s="11">
        <f t="shared" si="174"/>
        <v>2017</v>
      </c>
    </row>
    <row r="2794" spans="1:19" ht="43.2" hidden="1" x14ac:dyDescent="0.55000000000000004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s="10">
        <f t="shared" si="172"/>
        <v>41933.586157407408</v>
      </c>
      <c r="L2794" t="b">
        <v>0</v>
      </c>
      <c r="M2794">
        <v>10</v>
      </c>
      <c r="N2794" t="b">
        <v>0</v>
      </c>
      <c r="O2794">
        <f t="shared" si="173"/>
        <v>1</v>
      </c>
      <c r="P2794" s="11">
        <f t="shared" si="175"/>
        <v>35.9</v>
      </c>
      <c r="Q2794" s="13" t="s">
        <v>8267</v>
      </c>
      <c r="R2794" s="11" t="s">
        <v>8270</v>
      </c>
      <c r="S2794" s="11">
        <f t="shared" si="174"/>
        <v>2014</v>
      </c>
    </row>
    <row r="2795" spans="1:19" ht="43.2" hidden="1" x14ac:dyDescent="0.55000000000000004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s="10">
        <f t="shared" si="172"/>
        <v>42695.624340277776</v>
      </c>
      <c r="L2795" t="b">
        <v>0</v>
      </c>
      <c r="M2795">
        <v>5</v>
      </c>
      <c r="N2795" t="b">
        <v>0</v>
      </c>
      <c r="O2795">
        <f t="shared" si="173"/>
        <v>1</v>
      </c>
      <c r="P2795" s="11">
        <f t="shared" si="175"/>
        <v>71.599999999999994</v>
      </c>
      <c r="Q2795" s="13" t="s">
        <v>8276</v>
      </c>
      <c r="R2795" s="11" t="s">
        <v>8312</v>
      </c>
      <c r="S2795" s="11">
        <f t="shared" si="174"/>
        <v>2016</v>
      </c>
    </row>
    <row r="2796" spans="1:19" ht="43.2" hidden="1" x14ac:dyDescent="0.55000000000000004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s="10">
        <f t="shared" si="172"/>
        <v>41833.089756944442</v>
      </c>
      <c r="L2796" t="b">
        <v>0</v>
      </c>
      <c r="M2796">
        <v>14</v>
      </c>
      <c r="N2796" t="b">
        <v>0</v>
      </c>
      <c r="O2796">
        <f t="shared" si="173"/>
        <v>18</v>
      </c>
      <c r="P2796" s="11">
        <f t="shared" si="175"/>
        <v>25.57</v>
      </c>
      <c r="Q2796" s="13" t="s">
        <v>8274</v>
      </c>
      <c r="R2796" s="11" t="s">
        <v>8275</v>
      </c>
      <c r="S2796" s="11">
        <f t="shared" si="174"/>
        <v>2014</v>
      </c>
    </row>
    <row r="2797" spans="1:19" ht="43.2" hidden="1" x14ac:dyDescent="0.55000000000000004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s="10">
        <f t="shared" si="172"/>
        <v>42230.662731481483</v>
      </c>
      <c r="L2797" t="b">
        <v>0</v>
      </c>
      <c r="M2797">
        <v>6</v>
      </c>
      <c r="N2797" t="b">
        <v>1</v>
      </c>
      <c r="O2797">
        <f t="shared" si="173"/>
        <v>101</v>
      </c>
      <c r="P2797" s="11">
        <f t="shared" si="175"/>
        <v>59.17</v>
      </c>
      <c r="Q2797" s="13" t="s">
        <v>8274</v>
      </c>
      <c r="R2797" s="11" t="s">
        <v>8275</v>
      </c>
      <c r="S2797" s="11">
        <f t="shared" si="174"/>
        <v>2015</v>
      </c>
    </row>
    <row r="2798" spans="1:19" ht="43.2" hidden="1" x14ac:dyDescent="0.55000000000000004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s="10">
        <f t="shared" si="172"/>
        <v>41989.913136574076</v>
      </c>
      <c r="L2798" t="b">
        <v>0</v>
      </c>
      <c r="M2798">
        <v>14</v>
      </c>
      <c r="N2798" t="b">
        <v>1</v>
      </c>
      <c r="O2798">
        <f t="shared" si="173"/>
        <v>102</v>
      </c>
      <c r="P2798" s="11">
        <f t="shared" si="175"/>
        <v>25.21</v>
      </c>
      <c r="Q2798" s="13" t="s">
        <v>8276</v>
      </c>
      <c r="R2798" s="11" t="s">
        <v>8312</v>
      </c>
      <c r="S2798" s="11">
        <f t="shared" si="174"/>
        <v>2014</v>
      </c>
    </row>
    <row r="2799" spans="1:19" ht="43.2" hidden="1" x14ac:dyDescent="0.55000000000000004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s="10">
        <f t="shared" si="172"/>
        <v>41663.780300925922</v>
      </c>
      <c r="L2799" t="b">
        <v>0</v>
      </c>
      <c r="M2799">
        <v>9</v>
      </c>
      <c r="N2799" t="b">
        <v>0</v>
      </c>
      <c r="O2799">
        <f t="shared" si="173"/>
        <v>70</v>
      </c>
      <c r="P2799" s="11">
        <f t="shared" si="175"/>
        <v>39</v>
      </c>
      <c r="Q2799" s="13" t="s">
        <v>8279</v>
      </c>
      <c r="R2799" s="11" t="s">
        <v>8281</v>
      </c>
      <c r="S2799" s="11">
        <f t="shared" si="174"/>
        <v>2014</v>
      </c>
    </row>
    <row r="2800" spans="1:19" ht="43.2" hidden="1" x14ac:dyDescent="0.55000000000000004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s="10">
        <f t="shared" si="172"/>
        <v>42167.534791666665</v>
      </c>
      <c r="L2800" t="b">
        <v>0</v>
      </c>
      <c r="M2800">
        <v>10</v>
      </c>
      <c r="N2800" t="b">
        <v>1</v>
      </c>
      <c r="O2800">
        <f t="shared" si="173"/>
        <v>100</v>
      </c>
      <c r="P2800" s="11">
        <f t="shared" si="175"/>
        <v>35.1</v>
      </c>
      <c r="Q2800" s="13" t="s">
        <v>8274</v>
      </c>
      <c r="R2800" s="11" t="s">
        <v>8316</v>
      </c>
      <c r="S2800" s="11">
        <f t="shared" si="174"/>
        <v>2015</v>
      </c>
    </row>
    <row r="2801" spans="1:19" ht="43.2" hidden="1" x14ac:dyDescent="0.55000000000000004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s="10">
        <f t="shared" si="172"/>
        <v>42474.637824074074</v>
      </c>
      <c r="L2801" t="b">
        <v>0</v>
      </c>
      <c r="M2801">
        <v>3</v>
      </c>
      <c r="N2801" t="b">
        <v>0</v>
      </c>
      <c r="O2801">
        <f t="shared" si="173"/>
        <v>0</v>
      </c>
      <c r="P2801" s="11">
        <f t="shared" si="175"/>
        <v>116.67</v>
      </c>
      <c r="Q2801" s="13" t="s">
        <v>8276</v>
      </c>
      <c r="R2801" s="11" t="s">
        <v>8277</v>
      </c>
      <c r="S2801" s="11">
        <f t="shared" si="174"/>
        <v>2016</v>
      </c>
    </row>
    <row r="2802" spans="1:19" ht="43.2" hidden="1" x14ac:dyDescent="0.55000000000000004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s="10">
        <f t="shared" si="172"/>
        <v>41671.936863425923</v>
      </c>
      <c r="L2802" t="b">
        <v>0</v>
      </c>
      <c r="M2802">
        <v>13</v>
      </c>
      <c r="N2802" t="b">
        <v>0</v>
      </c>
      <c r="O2802">
        <f t="shared" si="173"/>
        <v>4</v>
      </c>
      <c r="P2802" s="11">
        <f t="shared" si="175"/>
        <v>26.92</v>
      </c>
      <c r="Q2802" s="13" t="s">
        <v>8279</v>
      </c>
      <c r="R2802" s="11" t="s">
        <v>8301</v>
      </c>
      <c r="S2802" s="11">
        <f t="shared" si="174"/>
        <v>2014</v>
      </c>
    </row>
    <row r="2803" spans="1:19" ht="43.2" hidden="1" x14ac:dyDescent="0.55000000000000004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s="10">
        <f t="shared" si="172"/>
        <v>42088.911354166667</v>
      </c>
      <c r="L2803" t="b">
        <v>0</v>
      </c>
      <c r="M2803">
        <v>10</v>
      </c>
      <c r="N2803" t="b">
        <v>1</v>
      </c>
      <c r="O2803">
        <f t="shared" si="173"/>
        <v>140</v>
      </c>
      <c r="P2803" s="11">
        <f t="shared" si="175"/>
        <v>35</v>
      </c>
      <c r="Q2803" s="13" t="s">
        <v>8274</v>
      </c>
      <c r="R2803" s="11" t="s">
        <v>8275</v>
      </c>
      <c r="S2803" s="11">
        <f t="shared" si="174"/>
        <v>2015</v>
      </c>
    </row>
    <row r="2804" spans="1:19" ht="43.2" hidden="1" x14ac:dyDescent="0.55000000000000004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s="10">
        <f t="shared" si="172"/>
        <v>42041.581307870365</v>
      </c>
      <c r="L2804" t="b">
        <v>0</v>
      </c>
      <c r="M2804">
        <v>12</v>
      </c>
      <c r="N2804" t="b">
        <v>0</v>
      </c>
      <c r="O2804">
        <f t="shared" si="173"/>
        <v>16</v>
      </c>
      <c r="P2804" s="11">
        <f t="shared" si="175"/>
        <v>29.17</v>
      </c>
      <c r="Q2804" s="13" t="s">
        <v>8274</v>
      </c>
      <c r="R2804" s="11" t="s">
        <v>8275</v>
      </c>
      <c r="S2804" s="11">
        <f t="shared" si="174"/>
        <v>2015</v>
      </c>
    </row>
    <row r="2805" spans="1:19" ht="43.2" hidden="1" x14ac:dyDescent="0.55000000000000004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s="10">
        <f t="shared" si="172"/>
        <v>41963.050127314811</v>
      </c>
      <c r="L2805" t="b">
        <v>0</v>
      </c>
      <c r="M2805">
        <v>9</v>
      </c>
      <c r="N2805" t="b">
        <v>0</v>
      </c>
      <c r="O2805">
        <f t="shared" si="173"/>
        <v>0</v>
      </c>
      <c r="P2805" s="11">
        <f t="shared" si="175"/>
        <v>38.44</v>
      </c>
      <c r="Q2805" s="13" t="s">
        <v>8276</v>
      </c>
      <c r="R2805" s="11" t="s">
        <v>8277</v>
      </c>
      <c r="S2805" s="11">
        <f t="shared" si="174"/>
        <v>2014</v>
      </c>
    </row>
    <row r="2806" spans="1:19" ht="43.2" hidden="1" x14ac:dyDescent="0.55000000000000004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s="10">
        <f t="shared" si="172"/>
        <v>42556.690706018519</v>
      </c>
      <c r="L2806" t="b">
        <v>0</v>
      </c>
      <c r="M2806">
        <v>5</v>
      </c>
      <c r="N2806" t="b">
        <v>0</v>
      </c>
      <c r="O2806">
        <f t="shared" si="173"/>
        <v>0</v>
      </c>
      <c r="P2806" s="11">
        <f t="shared" si="175"/>
        <v>69</v>
      </c>
      <c r="Q2806" s="13" t="s">
        <v>8267</v>
      </c>
      <c r="R2806" s="11" t="s">
        <v>8271</v>
      </c>
      <c r="S2806" s="11">
        <f t="shared" si="174"/>
        <v>2016</v>
      </c>
    </row>
    <row r="2807" spans="1:19" ht="57.6" hidden="1" x14ac:dyDescent="0.55000000000000004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s="10">
        <f t="shared" si="172"/>
        <v>40312.915578703702</v>
      </c>
      <c r="L2807" t="b">
        <v>0</v>
      </c>
      <c r="M2807">
        <v>5</v>
      </c>
      <c r="N2807" t="b">
        <v>0</v>
      </c>
      <c r="O2807">
        <f t="shared" si="173"/>
        <v>38</v>
      </c>
      <c r="P2807" s="11">
        <f t="shared" si="175"/>
        <v>69</v>
      </c>
      <c r="Q2807" s="13" t="s">
        <v>8282</v>
      </c>
      <c r="R2807" s="11" t="s">
        <v>8285</v>
      </c>
      <c r="S2807" s="11">
        <f t="shared" si="174"/>
        <v>2010</v>
      </c>
    </row>
    <row r="2808" spans="1:19" ht="43.2" hidden="1" x14ac:dyDescent="0.55000000000000004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s="10">
        <f t="shared" si="172"/>
        <v>42532.774745370371</v>
      </c>
      <c r="L2808" t="b">
        <v>0</v>
      </c>
      <c r="M2808">
        <v>9</v>
      </c>
      <c r="N2808" t="b">
        <v>0</v>
      </c>
      <c r="O2808">
        <f t="shared" si="173"/>
        <v>6</v>
      </c>
      <c r="P2808" s="11">
        <f t="shared" si="175"/>
        <v>37.89</v>
      </c>
      <c r="Q2808" s="13" t="s">
        <v>8276</v>
      </c>
      <c r="R2808" s="11" t="s">
        <v>8277</v>
      </c>
      <c r="S2808" s="11">
        <f t="shared" si="174"/>
        <v>2016</v>
      </c>
    </row>
    <row r="2809" spans="1:19" ht="43.2" hidden="1" x14ac:dyDescent="0.55000000000000004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s="10">
        <f t="shared" si="172"/>
        <v>41918.880833333329</v>
      </c>
      <c r="L2809" t="b">
        <v>0</v>
      </c>
      <c r="M2809">
        <v>17</v>
      </c>
      <c r="N2809" t="b">
        <v>1</v>
      </c>
      <c r="O2809">
        <f t="shared" si="173"/>
        <v>113</v>
      </c>
      <c r="P2809" s="11">
        <f t="shared" si="175"/>
        <v>20</v>
      </c>
      <c r="Q2809" s="13" t="s">
        <v>8274</v>
      </c>
      <c r="R2809" s="11" t="s">
        <v>8275</v>
      </c>
      <c r="S2809" s="11">
        <f t="shared" si="174"/>
        <v>2014</v>
      </c>
    </row>
    <row r="2810" spans="1:19" ht="43.2" hidden="1" x14ac:dyDescent="0.55000000000000004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s="10">
        <f t="shared" si="172"/>
        <v>42200.542268518519</v>
      </c>
      <c r="L2810" t="b">
        <v>0</v>
      </c>
      <c r="M2810">
        <v>9</v>
      </c>
      <c r="N2810" t="b">
        <v>0</v>
      </c>
      <c r="O2810">
        <f t="shared" si="173"/>
        <v>8</v>
      </c>
      <c r="P2810" s="11">
        <f t="shared" si="175"/>
        <v>37.56</v>
      </c>
      <c r="Q2810" s="13" t="s">
        <v>8267</v>
      </c>
      <c r="R2810" s="11" t="s">
        <v>8270</v>
      </c>
      <c r="S2810" s="11">
        <f t="shared" si="174"/>
        <v>2015</v>
      </c>
    </row>
    <row r="2811" spans="1:19" ht="43.2" hidden="1" x14ac:dyDescent="0.55000000000000004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s="10">
        <f t="shared" si="172"/>
        <v>40949.98364583333</v>
      </c>
      <c r="L2811" t="b">
        <v>0</v>
      </c>
      <c r="M2811">
        <v>5</v>
      </c>
      <c r="N2811" t="b">
        <v>0</v>
      </c>
      <c r="O2811">
        <f t="shared" si="173"/>
        <v>1</v>
      </c>
      <c r="P2811" s="11">
        <f t="shared" si="175"/>
        <v>67</v>
      </c>
      <c r="Q2811" s="13" t="s">
        <v>8267</v>
      </c>
      <c r="R2811" s="11" t="s">
        <v>8273</v>
      </c>
      <c r="S2811" s="11">
        <f t="shared" si="174"/>
        <v>2012</v>
      </c>
    </row>
    <row r="2812" spans="1:19" ht="43.2" hidden="1" x14ac:dyDescent="0.55000000000000004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s="10">
        <f t="shared" si="172"/>
        <v>41905.95684027778</v>
      </c>
      <c r="L2812" t="b">
        <v>1</v>
      </c>
      <c r="M2812">
        <v>4</v>
      </c>
      <c r="N2812" t="b">
        <v>0</v>
      </c>
      <c r="O2812">
        <f t="shared" si="173"/>
        <v>7</v>
      </c>
      <c r="P2812" s="11">
        <f t="shared" si="175"/>
        <v>83.75</v>
      </c>
      <c r="Q2812" s="13" t="s">
        <v>8295</v>
      </c>
      <c r="R2812" s="11" t="s">
        <v>8296</v>
      </c>
      <c r="S2812" s="11">
        <f t="shared" si="174"/>
        <v>2014</v>
      </c>
    </row>
    <row r="2813" spans="1:19" ht="43.2" hidden="1" x14ac:dyDescent="0.55000000000000004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s="10">
        <f t="shared" si="172"/>
        <v>42536.862800925926</v>
      </c>
      <c r="L2813" t="b">
        <v>0</v>
      </c>
      <c r="M2813">
        <v>6</v>
      </c>
      <c r="N2813" t="b">
        <v>0</v>
      </c>
      <c r="O2813">
        <f t="shared" si="173"/>
        <v>1</v>
      </c>
      <c r="P2813" s="11">
        <f t="shared" si="175"/>
        <v>55.83</v>
      </c>
      <c r="Q2813" s="13" t="s">
        <v>8293</v>
      </c>
      <c r="R2813" s="11" t="s">
        <v>8294</v>
      </c>
      <c r="S2813" s="11">
        <f t="shared" si="174"/>
        <v>2016</v>
      </c>
    </row>
    <row r="2814" spans="1:19" ht="28.8" hidden="1" x14ac:dyDescent="0.55000000000000004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s="10">
        <f t="shared" si="172"/>
        <v>42245.274699074071</v>
      </c>
      <c r="L2814" t="b">
        <v>0</v>
      </c>
      <c r="M2814">
        <v>6</v>
      </c>
      <c r="N2814" t="b">
        <v>0</v>
      </c>
      <c r="O2814">
        <f t="shared" si="173"/>
        <v>0</v>
      </c>
      <c r="P2814" s="11">
        <f t="shared" si="175"/>
        <v>55.83</v>
      </c>
      <c r="Q2814" s="13" t="s">
        <v>8274</v>
      </c>
      <c r="R2814" s="11" t="s">
        <v>8314</v>
      </c>
      <c r="S2814" s="11">
        <f t="shared" si="174"/>
        <v>2015</v>
      </c>
    </row>
    <row r="2815" spans="1:19" ht="43.2" hidden="1" x14ac:dyDescent="0.55000000000000004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s="10">
        <f t="shared" si="172"/>
        <v>42690.733437499999</v>
      </c>
      <c r="L2815" t="b">
        <v>0</v>
      </c>
      <c r="M2815">
        <v>16</v>
      </c>
      <c r="N2815" t="b">
        <v>0</v>
      </c>
      <c r="O2815">
        <f t="shared" si="173"/>
        <v>3</v>
      </c>
      <c r="P2815" s="11">
        <f t="shared" si="175"/>
        <v>20.88</v>
      </c>
      <c r="Q2815" s="13" t="s">
        <v>8274</v>
      </c>
      <c r="R2815" s="11" t="s">
        <v>8314</v>
      </c>
      <c r="S2815" s="11">
        <f t="shared" si="174"/>
        <v>2016</v>
      </c>
    </row>
    <row r="2816" spans="1:19" ht="43.2" hidden="1" x14ac:dyDescent="0.55000000000000004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s="10">
        <f t="shared" si="172"/>
        <v>41934.959756944445</v>
      </c>
      <c r="L2816" t="b">
        <v>0</v>
      </c>
      <c r="M2816">
        <v>6</v>
      </c>
      <c r="N2816" t="b">
        <v>0</v>
      </c>
      <c r="O2816">
        <f t="shared" si="173"/>
        <v>2</v>
      </c>
      <c r="P2816" s="11">
        <f t="shared" si="175"/>
        <v>55</v>
      </c>
      <c r="Q2816" s="13" t="s">
        <v>8282</v>
      </c>
      <c r="R2816" s="11" t="s">
        <v>8285</v>
      </c>
      <c r="S2816" s="11">
        <f t="shared" si="174"/>
        <v>2014</v>
      </c>
    </row>
    <row r="2817" spans="1:19" ht="43.2" hidden="1" x14ac:dyDescent="0.55000000000000004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s="10">
        <f t="shared" si="172"/>
        <v>41288.942928240744</v>
      </c>
      <c r="L2817" t="b">
        <v>0</v>
      </c>
      <c r="M2817">
        <v>15</v>
      </c>
      <c r="N2817" t="b">
        <v>0</v>
      </c>
      <c r="O2817">
        <f t="shared" si="173"/>
        <v>11</v>
      </c>
      <c r="P2817" s="11">
        <f t="shared" si="175"/>
        <v>21.8</v>
      </c>
      <c r="Q2817" s="13" t="s">
        <v>8282</v>
      </c>
      <c r="R2817" s="11" t="s">
        <v>8285</v>
      </c>
      <c r="S2817" s="11">
        <f t="shared" si="174"/>
        <v>2013</v>
      </c>
    </row>
    <row r="2818" spans="1:19" ht="43.2" hidden="1" x14ac:dyDescent="0.55000000000000004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s="10">
        <f t="shared" ref="K2818:K2881" si="176">(((J2818/60)/60)/24)+DATE(1970,1,1)</f>
        <v>42318.925532407404</v>
      </c>
      <c r="L2818" t="b">
        <v>0</v>
      </c>
      <c r="M2818">
        <v>4</v>
      </c>
      <c r="N2818" t="b">
        <v>0</v>
      </c>
      <c r="O2818">
        <f t="shared" ref="O2818:O2881" si="177">ROUND(E2818/D2818*100,0)</f>
        <v>11</v>
      </c>
      <c r="P2818" s="11">
        <f t="shared" si="175"/>
        <v>81.58</v>
      </c>
      <c r="Q2818" s="13" t="s">
        <v>8276</v>
      </c>
      <c r="R2818" s="11" t="s">
        <v>8277</v>
      </c>
      <c r="S2818" s="11">
        <f t="shared" ref="S2818:S2881" si="178">YEAR(K2818)</f>
        <v>2015</v>
      </c>
    </row>
    <row r="2819" spans="1:19" ht="43.2" hidden="1" x14ac:dyDescent="0.55000000000000004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s="10">
        <f t="shared" si="176"/>
        <v>42052.83530092593</v>
      </c>
      <c r="L2819" t="b">
        <v>0</v>
      </c>
      <c r="M2819">
        <v>3</v>
      </c>
      <c r="N2819" t="b">
        <v>0</v>
      </c>
      <c r="O2819">
        <f t="shared" si="177"/>
        <v>4</v>
      </c>
      <c r="P2819" s="11">
        <f t="shared" ref="P2819:P2882" si="179">IFERROR(ROUND(E2819/M2819,2),0)</f>
        <v>108.33</v>
      </c>
      <c r="Q2819" s="13" t="s">
        <v>8267</v>
      </c>
      <c r="R2819" s="11" t="s">
        <v>8271</v>
      </c>
      <c r="S2819" s="11">
        <f t="shared" si="178"/>
        <v>2015</v>
      </c>
    </row>
    <row r="2820" spans="1:19" ht="43.2" hidden="1" x14ac:dyDescent="0.55000000000000004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s="10">
        <f t="shared" si="176"/>
        <v>42216.977812500001</v>
      </c>
      <c r="L2820" t="b">
        <v>0</v>
      </c>
      <c r="M2820">
        <v>10</v>
      </c>
      <c r="N2820" t="b">
        <v>0</v>
      </c>
      <c r="O2820">
        <f t="shared" si="177"/>
        <v>3</v>
      </c>
      <c r="P2820" s="11">
        <f t="shared" si="179"/>
        <v>32.5</v>
      </c>
      <c r="Q2820" s="13" t="s">
        <v>8267</v>
      </c>
      <c r="R2820" s="11" t="s">
        <v>8271</v>
      </c>
      <c r="S2820" s="11">
        <f t="shared" si="178"/>
        <v>2015</v>
      </c>
    </row>
    <row r="2821" spans="1:19" ht="43.2" hidden="1" x14ac:dyDescent="0.55000000000000004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s="10">
        <f t="shared" si="176"/>
        <v>41577.561284722222</v>
      </c>
      <c r="L2821" t="b">
        <v>0</v>
      </c>
      <c r="M2821">
        <v>12</v>
      </c>
      <c r="N2821" t="b">
        <v>0</v>
      </c>
      <c r="O2821">
        <f t="shared" si="177"/>
        <v>5</v>
      </c>
      <c r="P2821" s="11">
        <f t="shared" si="179"/>
        <v>27.08</v>
      </c>
      <c r="Q2821" s="13" t="s">
        <v>8282</v>
      </c>
      <c r="R2821" s="11" t="s">
        <v>8285</v>
      </c>
      <c r="S2821" s="11">
        <f t="shared" si="178"/>
        <v>2013</v>
      </c>
    </row>
    <row r="2822" spans="1:19" ht="43.2" hidden="1" x14ac:dyDescent="0.55000000000000004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s="10">
        <f t="shared" si="176"/>
        <v>42223.108865740738</v>
      </c>
      <c r="L2822" t="b">
        <v>0</v>
      </c>
      <c r="M2822">
        <v>3</v>
      </c>
      <c r="N2822" t="b">
        <v>0</v>
      </c>
      <c r="O2822">
        <f t="shared" si="177"/>
        <v>7</v>
      </c>
      <c r="P2822" s="11">
        <f t="shared" si="179"/>
        <v>108.33</v>
      </c>
      <c r="Q2822" s="13" t="s">
        <v>8293</v>
      </c>
      <c r="R2822" s="11" t="s">
        <v>8294</v>
      </c>
      <c r="S2822" s="11">
        <f t="shared" si="178"/>
        <v>2015</v>
      </c>
    </row>
    <row r="2823" spans="1:19" ht="28.8" hidden="1" x14ac:dyDescent="0.55000000000000004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s="10">
        <f t="shared" si="176"/>
        <v>41947.063645833332</v>
      </c>
      <c r="L2823" t="b">
        <v>0</v>
      </c>
      <c r="M2823">
        <v>13</v>
      </c>
      <c r="N2823" t="b">
        <v>0</v>
      </c>
      <c r="O2823">
        <f t="shared" si="177"/>
        <v>5</v>
      </c>
      <c r="P2823" s="11">
        <f t="shared" si="179"/>
        <v>24.62</v>
      </c>
      <c r="Q2823" s="13" t="s">
        <v>8279</v>
      </c>
      <c r="R2823" s="11" t="s">
        <v>8298</v>
      </c>
      <c r="S2823" s="11">
        <f t="shared" si="178"/>
        <v>2014</v>
      </c>
    </row>
    <row r="2824" spans="1:19" ht="43.2" hidden="1" x14ac:dyDescent="0.55000000000000004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s="10">
        <f t="shared" si="176"/>
        <v>42460.94222222222</v>
      </c>
      <c r="L2824" t="b">
        <v>0</v>
      </c>
      <c r="M2824">
        <v>8</v>
      </c>
      <c r="N2824" t="b">
        <v>1</v>
      </c>
      <c r="O2824">
        <f t="shared" si="177"/>
        <v>160</v>
      </c>
      <c r="P2824" s="11">
        <f t="shared" si="179"/>
        <v>40</v>
      </c>
      <c r="Q2824" s="13" t="s">
        <v>8274</v>
      </c>
      <c r="R2824" s="11" t="s">
        <v>8275</v>
      </c>
      <c r="S2824" s="11">
        <f t="shared" si="178"/>
        <v>2016</v>
      </c>
    </row>
    <row r="2825" spans="1:19" ht="43.2" hidden="1" x14ac:dyDescent="0.55000000000000004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s="10">
        <f t="shared" si="176"/>
        <v>42493.546851851846</v>
      </c>
      <c r="L2825" t="b">
        <v>0</v>
      </c>
      <c r="M2825">
        <v>11</v>
      </c>
      <c r="N2825" t="b">
        <v>0</v>
      </c>
      <c r="O2825">
        <f t="shared" si="177"/>
        <v>32</v>
      </c>
      <c r="P2825" s="11">
        <f t="shared" si="179"/>
        <v>29.09</v>
      </c>
      <c r="Q2825" s="13" t="s">
        <v>8274</v>
      </c>
      <c r="R2825" s="11" t="s">
        <v>8275</v>
      </c>
      <c r="S2825" s="11">
        <f t="shared" si="178"/>
        <v>2016</v>
      </c>
    </row>
    <row r="2826" spans="1:19" ht="43.2" hidden="1" x14ac:dyDescent="0.55000000000000004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s="10">
        <f t="shared" si="176"/>
        <v>42194.751678240747</v>
      </c>
      <c r="L2826" t="b">
        <v>0</v>
      </c>
      <c r="M2826">
        <v>14</v>
      </c>
      <c r="N2826" t="b">
        <v>1</v>
      </c>
      <c r="O2826">
        <f t="shared" si="177"/>
        <v>106</v>
      </c>
      <c r="P2826" s="11">
        <f t="shared" si="179"/>
        <v>22.64</v>
      </c>
      <c r="Q2826" s="13" t="s">
        <v>8282</v>
      </c>
      <c r="R2826" s="11" t="s">
        <v>8287</v>
      </c>
      <c r="S2826" s="11">
        <f t="shared" si="178"/>
        <v>2015</v>
      </c>
    </row>
    <row r="2827" spans="1:19" ht="43.2" hidden="1" x14ac:dyDescent="0.55000000000000004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s="10">
        <f t="shared" si="176"/>
        <v>42278.664965277778</v>
      </c>
      <c r="L2827" t="b">
        <v>0</v>
      </c>
      <c r="M2827">
        <v>12</v>
      </c>
      <c r="N2827" t="b">
        <v>0</v>
      </c>
      <c r="O2827">
        <f t="shared" si="177"/>
        <v>4</v>
      </c>
      <c r="P2827" s="11">
        <f t="shared" si="179"/>
        <v>26.33</v>
      </c>
      <c r="Q2827" s="13" t="s">
        <v>8274</v>
      </c>
      <c r="R2827" s="11" t="s">
        <v>8275</v>
      </c>
      <c r="S2827" s="11">
        <f t="shared" si="178"/>
        <v>2015</v>
      </c>
    </row>
    <row r="2828" spans="1:19" ht="43.2" hidden="1" x14ac:dyDescent="0.55000000000000004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s="10">
        <f t="shared" si="176"/>
        <v>41921.279976851853</v>
      </c>
      <c r="L2828" t="b">
        <v>0</v>
      </c>
      <c r="M2828">
        <v>6</v>
      </c>
      <c r="N2828" t="b">
        <v>1</v>
      </c>
      <c r="O2828">
        <f t="shared" si="177"/>
        <v>104</v>
      </c>
      <c r="P2828" s="11">
        <f t="shared" si="179"/>
        <v>52</v>
      </c>
      <c r="Q2828" s="13" t="s">
        <v>8274</v>
      </c>
      <c r="R2828" s="11" t="s">
        <v>8275</v>
      </c>
      <c r="S2828" s="11">
        <f t="shared" si="178"/>
        <v>2014</v>
      </c>
    </row>
    <row r="2829" spans="1:19" ht="43.2" hidden="1" x14ac:dyDescent="0.55000000000000004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s="10">
        <f t="shared" si="176"/>
        <v>41858.007071759261</v>
      </c>
      <c r="L2829" t="b">
        <v>0</v>
      </c>
      <c r="M2829">
        <v>13</v>
      </c>
      <c r="N2829" t="b">
        <v>0</v>
      </c>
      <c r="O2829">
        <f t="shared" si="177"/>
        <v>4</v>
      </c>
      <c r="P2829" s="11">
        <f t="shared" si="179"/>
        <v>23.92</v>
      </c>
      <c r="Q2829" s="13" t="s">
        <v>8274</v>
      </c>
      <c r="R2829" s="11" t="s">
        <v>8275</v>
      </c>
      <c r="S2829" s="11">
        <f t="shared" si="178"/>
        <v>2014</v>
      </c>
    </row>
    <row r="2830" spans="1:19" ht="43.2" hidden="1" x14ac:dyDescent="0.55000000000000004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s="10">
        <f t="shared" si="176"/>
        <v>40927.473460648151</v>
      </c>
      <c r="L2830" t="b">
        <v>0</v>
      </c>
      <c r="M2830">
        <v>11</v>
      </c>
      <c r="N2830" t="b">
        <v>1</v>
      </c>
      <c r="O2830">
        <f t="shared" si="177"/>
        <v>103</v>
      </c>
      <c r="P2830" s="11">
        <f t="shared" si="179"/>
        <v>28.18</v>
      </c>
      <c r="Q2830" s="13" t="s">
        <v>8282</v>
      </c>
      <c r="R2830" s="11" t="s">
        <v>8283</v>
      </c>
      <c r="S2830" s="11">
        <f t="shared" si="178"/>
        <v>2012</v>
      </c>
    </row>
    <row r="2831" spans="1:19" ht="43.2" hidden="1" x14ac:dyDescent="0.55000000000000004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s="10">
        <f t="shared" si="176"/>
        <v>42712.300567129627</v>
      </c>
      <c r="L2831" t="b">
        <v>0</v>
      </c>
      <c r="M2831">
        <v>3</v>
      </c>
      <c r="N2831" t="b">
        <v>0</v>
      </c>
      <c r="O2831">
        <f t="shared" si="177"/>
        <v>0</v>
      </c>
      <c r="P2831" s="11">
        <f t="shared" si="179"/>
        <v>103.33</v>
      </c>
      <c r="Q2831" s="13" t="s">
        <v>8290</v>
      </c>
      <c r="R2831" s="11" t="s">
        <v>8291</v>
      </c>
      <c r="S2831" s="11">
        <f t="shared" si="178"/>
        <v>2016</v>
      </c>
    </row>
    <row r="2832" spans="1:19" ht="28.8" hidden="1" x14ac:dyDescent="0.55000000000000004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s="10">
        <f t="shared" si="176"/>
        <v>41909.892453703702</v>
      </c>
      <c r="L2832" t="b">
        <v>0</v>
      </c>
      <c r="M2832">
        <v>9</v>
      </c>
      <c r="N2832" t="b">
        <v>0</v>
      </c>
      <c r="O2832">
        <f t="shared" si="177"/>
        <v>1</v>
      </c>
      <c r="P2832" s="11">
        <f t="shared" si="179"/>
        <v>34.44</v>
      </c>
      <c r="Q2832" s="13" t="s">
        <v>8293</v>
      </c>
      <c r="R2832" s="11" t="s">
        <v>8294</v>
      </c>
      <c r="S2832" s="11">
        <f t="shared" si="178"/>
        <v>2014</v>
      </c>
    </row>
    <row r="2833" spans="1:19" ht="28.8" hidden="1" x14ac:dyDescent="0.55000000000000004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s="10">
        <f t="shared" si="176"/>
        <v>42045.031851851847</v>
      </c>
      <c r="L2833" t="b">
        <v>0</v>
      </c>
      <c r="M2833">
        <v>17</v>
      </c>
      <c r="N2833" t="b">
        <v>1</v>
      </c>
      <c r="O2833">
        <f t="shared" si="177"/>
        <v>103</v>
      </c>
      <c r="P2833" s="11">
        <f t="shared" si="179"/>
        <v>18.239999999999998</v>
      </c>
      <c r="Q2833" s="13" t="s">
        <v>8276</v>
      </c>
      <c r="R2833" s="11" t="s">
        <v>8306</v>
      </c>
      <c r="S2833" s="11">
        <f t="shared" si="178"/>
        <v>2015</v>
      </c>
    </row>
    <row r="2834" spans="1:19" hidden="1" x14ac:dyDescent="0.55000000000000004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s="10">
        <f t="shared" si="176"/>
        <v>41857.854189814818</v>
      </c>
      <c r="L2834" t="b">
        <v>0</v>
      </c>
      <c r="M2834">
        <v>4</v>
      </c>
      <c r="N2834" t="b">
        <v>0</v>
      </c>
      <c r="O2834">
        <f t="shared" si="177"/>
        <v>0</v>
      </c>
      <c r="P2834" s="11">
        <f t="shared" si="179"/>
        <v>76.25</v>
      </c>
      <c r="Q2834" s="13" t="s">
        <v>8276</v>
      </c>
      <c r="R2834" s="11" t="s">
        <v>8278</v>
      </c>
      <c r="S2834" s="11">
        <f t="shared" si="178"/>
        <v>2014</v>
      </c>
    </row>
    <row r="2835" spans="1:19" ht="43.2" hidden="1" x14ac:dyDescent="0.55000000000000004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s="10">
        <f t="shared" si="176"/>
        <v>40759.860532407409</v>
      </c>
      <c r="L2835" t="b">
        <v>0</v>
      </c>
      <c r="M2835">
        <v>14</v>
      </c>
      <c r="N2835" t="b">
        <v>0</v>
      </c>
      <c r="O2835">
        <f t="shared" si="177"/>
        <v>20</v>
      </c>
      <c r="P2835" s="11">
        <f t="shared" si="179"/>
        <v>21.57</v>
      </c>
      <c r="Q2835" s="13" t="s">
        <v>8282</v>
      </c>
      <c r="R2835" s="11" t="s">
        <v>8286</v>
      </c>
      <c r="S2835" s="11">
        <f t="shared" si="178"/>
        <v>2011</v>
      </c>
    </row>
    <row r="2836" spans="1:19" ht="43.2" hidden="1" x14ac:dyDescent="0.55000000000000004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s="10">
        <f t="shared" si="176"/>
        <v>42177.491388888884</v>
      </c>
      <c r="L2836" t="b">
        <v>0</v>
      </c>
      <c r="M2836">
        <v>6</v>
      </c>
      <c r="N2836" t="b">
        <v>0</v>
      </c>
      <c r="O2836">
        <f t="shared" si="177"/>
        <v>2</v>
      </c>
      <c r="P2836" s="11">
        <f t="shared" si="179"/>
        <v>50.17</v>
      </c>
      <c r="Q2836" s="13" t="s">
        <v>8267</v>
      </c>
      <c r="R2836" s="11" t="s">
        <v>8273</v>
      </c>
      <c r="S2836" s="11">
        <f t="shared" si="178"/>
        <v>2015</v>
      </c>
    </row>
    <row r="2837" spans="1:19" ht="43.2" hidden="1" x14ac:dyDescent="0.55000000000000004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s="10">
        <f t="shared" si="176"/>
        <v>42631.769513888896</v>
      </c>
      <c r="L2837" t="b">
        <v>0</v>
      </c>
      <c r="M2837">
        <v>2</v>
      </c>
      <c r="N2837" t="b">
        <v>0</v>
      </c>
      <c r="O2837">
        <f t="shared" si="177"/>
        <v>3</v>
      </c>
      <c r="P2837" s="11">
        <f t="shared" si="179"/>
        <v>150.5</v>
      </c>
      <c r="Q2837" s="13" t="s">
        <v>8276</v>
      </c>
      <c r="R2837" s="11" t="s">
        <v>8277</v>
      </c>
      <c r="S2837" s="11">
        <f t="shared" si="178"/>
        <v>2016</v>
      </c>
    </row>
    <row r="2838" spans="1:19" ht="28.8" hidden="1" x14ac:dyDescent="0.55000000000000004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s="10">
        <f t="shared" si="176"/>
        <v>41169.845590277779</v>
      </c>
      <c r="L2838" t="b">
        <v>0</v>
      </c>
      <c r="M2838">
        <v>8</v>
      </c>
      <c r="N2838" t="b">
        <v>1</v>
      </c>
      <c r="O2838">
        <f t="shared" si="177"/>
        <v>100</v>
      </c>
      <c r="P2838" s="11">
        <f t="shared" si="179"/>
        <v>37.630000000000003</v>
      </c>
      <c r="Q2838" s="13" t="s">
        <v>8282</v>
      </c>
      <c r="R2838" s="11" t="s">
        <v>8283</v>
      </c>
      <c r="S2838" s="11">
        <f t="shared" si="178"/>
        <v>2012</v>
      </c>
    </row>
    <row r="2839" spans="1:19" ht="43.2" hidden="1" x14ac:dyDescent="0.55000000000000004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s="10">
        <f t="shared" si="176"/>
        <v>40772.848749999997</v>
      </c>
      <c r="L2839" t="b">
        <v>0</v>
      </c>
      <c r="M2839">
        <v>13</v>
      </c>
      <c r="N2839" t="b">
        <v>1</v>
      </c>
      <c r="O2839">
        <f t="shared" si="177"/>
        <v>241</v>
      </c>
      <c r="P2839" s="11">
        <f t="shared" si="179"/>
        <v>23.15</v>
      </c>
      <c r="Q2839" s="13" t="s">
        <v>8282</v>
      </c>
      <c r="R2839" s="11" t="s">
        <v>8286</v>
      </c>
      <c r="S2839" s="11">
        <f t="shared" si="178"/>
        <v>2011</v>
      </c>
    </row>
    <row r="2840" spans="1:19" ht="43.2" hidden="1" x14ac:dyDescent="0.55000000000000004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s="10">
        <f t="shared" si="176"/>
        <v>41869.798726851855</v>
      </c>
      <c r="L2840" t="b">
        <v>0</v>
      </c>
      <c r="M2840">
        <v>4</v>
      </c>
      <c r="N2840" t="b">
        <v>0</v>
      </c>
      <c r="O2840">
        <f t="shared" si="177"/>
        <v>12</v>
      </c>
      <c r="P2840" s="11">
        <f t="shared" si="179"/>
        <v>75.25</v>
      </c>
      <c r="Q2840" s="13" t="s">
        <v>8274</v>
      </c>
      <c r="R2840" s="11" t="s">
        <v>8275</v>
      </c>
      <c r="S2840" s="11">
        <f t="shared" si="178"/>
        <v>2014</v>
      </c>
    </row>
    <row r="2841" spans="1:19" ht="43.2" hidden="1" x14ac:dyDescent="0.55000000000000004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s="10">
        <f t="shared" si="176"/>
        <v>41831.716874999998</v>
      </c>
      <c r="L2841" t="b">
        <v>0</v>
      </c>
      <c r="M2841">
        <v>1</v>
      </c>
      <c r="N2841" t="b">
        <v>0</v>
      </c>
      <c r="O2841">
        <f t="shared" si="177"/>
        <v>1</v>
      </c>
      <c r="P2841" s="11">
        <f t="shared" si="179"/>
        <v>300</v>
      </c>
      <c r="Q2841" s="13" t="s">
        <v>8276</v>
      </c>
      <c r="R2841" s="11" t="s">
        <v>8277</v>
      </c>
      <c r="S2841" s="11">
        <f t="shared" si="178"/>
        <v>2014</v>
      </c>
    </row>
    <row r="2842" spans="1:19" ht="43.2" hidden="1" x14ac:dyDescent="0.55000000000000004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s="10">
        <f t="shared" si="176"/>
        <v>42078.792048611111</v>
      </c>
      <c r="L2842" t="b">
        <v>0</v>
      </c>
      <c r="M2842">
        <v>16</v>
      </c>
      <c r="N2842" t="b">
        <v>1</v>
      </c>
      <c r="O2842">
        <f t="shared" si="177"/>
        <v>100</v>
      </c>
      <c r="P2842" s="11">
        <f t="shared" si="179"/>
        <v>18.75</v>
      </c>
      <c r="Q2842" s="13" t="s">
        <v>8282</v>
      </c>
      <c r="R2842" s="11" t="s">
        <v>8284</v>
      </c>
      <c r="S2842" s="11">
        <f t="shared" si="178"/>
        <v>2015</v>
      </c>
    </row>
    <row r="2843" spans="1:19" ht="43.2" hidden="1" x14ac:dyDescent="0.55000000000000004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s="10">
        <f t="shared" si="176"/>
        <v>42021.832280092596</v>
      </c>
      <c r="L2843" t="b">
        <v>0</v>
      </c>
      <c r="M2843">
        <v>10</v>
      </c>
      <c r="N2843" t="b">
        <v>1</v>
      </c>
      <c r="O2843">
        <f t="shared" si="177"/>
        <v>100</v>
      </c>
      <c r="P2843" s="11">
        <f t="shared" si="179"/>
        <v>30</v>
      </c>
      <c r="Q2843" s="13" t="s">
        <v>8282</v>
      </c>
      <c r="R2843" s="11" t="s">
        <v>8284</v>
      </c>
      <c r="S2843" s="11">
        <f t="shared" si="178"/>
        <v>2015</v>
      </c>
    </row>
    <row r="2844" spans="1:19" ht="28.8" hidden="1" x14ac:dyDescent="0.55000000000000004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s="10">
        <f t="shared" si="176"/>
        <v>41634.797013888885</v>
      </c>
      <c r="L2844" t="b">
        <v>0</v>
      </c>
      <c r="M2844">
        <v>11</v>
      </c>
      <c r="N2844" t="b">
        <v>1</v>
      </c>
      <c r="O2844">
        <f t="shared" si="177"/>
        <v>100</v>
      </c>
      <c r="P2844" s="11">
        <f t="shared" si="179"/>
        <v>27.27</v>
      </c>
      <c r="Q2844" s="13" t="s">
        <v>8282</v>
      </c>
      <c r="R2844" s="11" t="s">
        <v>8283</v>
      </c>
      <c r="S2844" s="11">
        <f t="shared" si="178"/>
        <v>2013</v>
      </c>
    </row>
    <row r="2845" spans="1:19" ht="43.2" hidden="1" x14ac:dyDescent="0.55000000000000004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s="10">
        <f t="shared" si="176"/>
        <v>41365.928159722222</v>
      </c>
      <c r="L2845" t="b">
        <v>0</v>
      </c>
      <c r="M2845">
        <v>11</v>
      </c>
      <c r="N2845" t="b">
        <v>1</v>
      </c>
      <c r="O2845">
        <f t="shared" si="177"/>
        <v>100</v>
      </c>
      <c r="P2845" s="11">
        <f t="shared" si="179"/>
        <v>27.27</v>
      </c>
      <c r="Q2845" s="13" t="s">
        <v>8282</v>
      </c>
      <c r="R2845" s="11" t="s">
        <v>8286</v>
      </c>
      <c r="S2845" s="11">
        <f t="shared" si="178"/>
        <v>2013</v>
      </c>
    </row>
    <row r="2846" spans="1:19" ht="43.2" hidden="1" x14ac:dyDescent="0.55000000000000004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s="10">
        <f t="shared" si="176"/>
        <v>42327.825289351851</v>
      </c>
      <c r="L2846" t="b">
        <v>0</v>
      </c>
      <c r="M2846">
        <v>1</v>
      </c>
      <c r="N2846" t="b">
        <v>0</v>
      </c>
      <c r="O2846">
        <f t="shared" si="177"/>
        <v>3</v>
      </c>
      <c r="P2846" s="11">
        <f t="shared" si="179"/>
        <v>300</v>
      </c>
      <c r="Q2846" s="13" t="s">
        <v>8276</v>
      </c>
      <c r="R2846" s="11" t="s">
        <v>8277</v>
      </c>
      <c r="S2846" s="11">
        <f t="shared" si="178"/>
        <v>2015</v>
      </c>
    </row>
    <row r="2847" spans="1:19" ht="43.2" hidden="1" x14ac:dyDescent="0.55000000000000004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s="10">
        <f t="shared" si="176"/>
        <v>42370.007766203707</v>
      </c>
      <c r="L2847" t="b">
        <v>0</v>
      </c>
      <c r="M2847">
        <v>5</v>
      </c>
      <c r="N2847" t="b">
        <v>0</v>
      </c>
      <c r="O2847">
        <f t="shared" si="177"/>
        <v>50</v>
      </c>
      <c r="P2847" s="11">
        <f t="shared" si="179"/>
        <v>60</v>
      </c>
      <c r="Q2847" s="13" t="s">
        <v>8274</v>
      </c>
      <c r="R2847" s="11" t="s">
        <v>8275</v>
      </c>
      <c r="S2847" s="11">
        <f t="shared" si="178"/>
        <v>2016</v>
      </c>
    </row>
    <row r="2848" spans="1:19" ht="43.2" hidden="1" x14ac:dyDescent="0.55000000000000004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s="10">
        <f t="shared" si="176"/>
        <v>42013.15253472222</v>
      </c>
      <c r="L2848" t="b">
        <v>0</v>
      </c>
      <c r="M2848">
        <v>10</v>
      </c>
      <c r="N2848" t="b">
        <v>1</v>
      </c>
      <c r="O2848">
        <f t="shared" si="177"/>
        <v>100</v>
      </c>
      <c r="P2848" s="11">
        <f t="shared" si="179"/>
        <v>30</v>
      </c>
      <c r="Q2848" s="13" t="s">
        <v>8274</v>
      </c>
      <c r="R2848" s="11" t="s">
        <v>8316</v>
      </c>
      <c r="S2848" s="11">
        <f t="shared" si="178"/>
        <v>2015</v>
      </c>
    </row>
    <row r="2849" spans="1:19" ht="57.6" hidden="1" x14ac:dyDescent="0.55000000000000004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s="10">
        <f t="shared" si="176"/>
        <v>42171.383530092593</v>
      </c>
      <c r="L2849" t="b">
        <v>0</v>
      </c>
      <c r="M2849">
        <v>12</v>
      </c>
      <c r="N2849" t="b">
        <v>0</v>
      </c>
      <c r="O2849">
        <f t="shared" si="177"/>
        <v>12</v>
      </c>
      <c r="P2849" s="11">
        <f t="shared" si="179"/>
        <v>25</v>
      </c>
      <c r="Q2849" s="13" t="s">
        <v>8274</v>
      </c>
      <c r="R2849" s="11" t="s">
        <v>8314</v>
      </c>
      <c r="S2849" s="11">
        <f t="shared" si="178"/>
        <v>2015</v>
      </c>
    </row>
    <row r="2850" spans="1:19" ht="43.2" hidden="1" x14ac:dyDescent="0.55000000000000004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s="10">
        <f t="shared" si="176"/>
        <v>42496.447071759263</v>
      </c>
      <c r="L2850" t="b">
        <v>0</v>
      </c>
      <c r="M2850">
        <v>1</v>
      </c>
      <c r="N2850" t="b">
        <v>0</v>
      </c>
      <c r="O2850">
        <f t="shared" si="177"/>
        <v>3</v>
      </c>
      <c r="P2850" s="11">
        <f t="shared" si="179"/>
        <v>300</v>
      </c>
      <c r="Q2850" s="13" t="s">
        <v>8274</v>
      </c>
      <c r="R2850" s="11" t="s">
        <v>8314</v>
      </c>
      <c r="S2850" s="11">
        <f t="shared" si="178"/>
        <v>2016</v>
      </c>
    </row>
    <row r="2851" spans="1:19" ht="43.2" hidden="1" x14ac:dyDescent="0.55000000000000004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s="10">
        <f t="shared" si="176"/>
        <v>42305.670914351853</v>
      </c>
      <c r="L2851" t="b">
        <v>0</v>
      </c>
      <c r="M2851">
        <v>5</v>
      </c>
      <c r="N2851" t="b">
        <v>0</v>
      </c>
      <c r="O2851">
        <f t="shared" si="177"/>
        <v>60</v>
      </c>
      <c r="P2851" s="11">
        <f t="shared" si="179"/>
        <v>60</v>
      </c>
      <c r="Q2851" s="13" t="s">
        <v>8274</v>
      </c>
      <c r="R2851" s="11" t="s">
        <v>8275</v>
      </c>
      <c r="S2851" s="11">
        <f t="shared" si="178"/>
        <v>2015</v>
      </c>
    </row>
    <row r="2852" spans="1:19" ht="43.2" hidden="1" x14ac:dyDescent="0.55000000000000004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s="10">
        <f t="shared" si="176"/>
        <v>42634.900046296301</v>
      </c>
      <c r="L2852" t="b">
        <v>0</v>
      </c>
      <c r="M2852">
        <v>3</v>
      </c>
      <c r="N2852" t="b">
        <v>0</v>
      </c>
      <c r="O2852">
        <f t="shared" si="177"/>
        <v>1</v>
      </c>
      <c r="P2852" s="11">
        <f t="shared" si="179"/>
        <v>99.33</v>
      </c>
      <c r="Q2852" s="13" t="s">
        <v>8276</v>
      </c>
      <c r="R2852" s="11" t="s">
        <v>8278</v>
      </c>
      <c r="S2852" s="11">
        <f t="shared" si="178"/>
        <v>2016</v>
      </c>
    </row>
    <row r="2853" spans="1:19" ht="43.2" hidden="1" x14ac:dyDescent="0.55000000000000004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s="10">
        <f t="shared" si="176"/>
        <v>42637.016736111109</v>
      </c>
      <c r="L2853" t="b">
        <v>0</v>
      </c>
      <c r="M2853">
        <v>6</v>
      </c>
      <c r="N2853" t="b">
        <v>0</v>
      </c>
      <c r="O2853">
        <f t="shared" si="177"/>
        <v>1</v>
      </c>
      <c r="P2853" s="11">
        <f t="shared" si="179"/>
        <v>49.67</v>
      </c>
      <c r="Q2853" s="13" t="s">
        <v>8276</v>
      </c>
      <c r="R2853" s="11" t="s">
        <v>8278</v>
      </c>
      <c r="S2853" s="11">
        <f t="shared" si="178"/>
        <v>2016</v>
      </c>
    </row>
    <row r="2854" spans="1:19" ht="43.2" hidden="1" x14ac:dyDescent="0.55000000000000004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s="10">
        <f t="shared" si="176"/>
        <v>41880.788842592592</v>
      </c>
      <c r="L2854" t="b">
        <v>0</v>
      </c>
      <c r="M2854">
        <v>12</v>
      </c>
      <c r="N2854" t="b">
        <v>0</v>
      </c>
      <c r="O2854">
        <f t="shared" si="177"/>
        <v>24</v>
      </c>
      <c r="P2854" s="11">
        <f t="shared" si="179"/>
        <v>24.33</v>
      </c>
      <c r="Q2854" s="13" t="s">
        <v>8274</v>
      </c>
      <c r="R2854" s="11" t="s">
        <v>8275</v>
      </c>
      <c r="S2854" s="11">
        <f t="shared" si="178"/>
        <v>2014</v>
      </c>
    </row>
    <row r="2855" spans="1:19" ht="28.8" hidden="1" x14ac:dyDescent="0.55000000000000004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s="10">
        <f t="shared" si="176"/>
        <v>42747.506689814814</v>
      </c>
      <c r="L2855" t="b">
        <v>0</v>
      </c>
      <c r="M2855">
        <v>15</v>
      </c>
      <c r="N2855" t="b">
        <v>1</v>
      </c>
      <c r="O2855">
        <f t="shared" si="177"/>
        <v>290</v>
      </c>
      <c r="P2855" s="11">
        <f t="shared" si="179"/>
        <v>19.329999999999998</v>
      </c>
      <c r="Q2855" s="13" t="s">
        <v>8295</v>
      </c>
      <c r="R2855" s="11" t="s">
        <v>8296</v>
      </c>
      <c r="S2855" s="11">
        <f t="shared" si="178"/>
        <v>2017</v>
      </c>
    </row>
    <row r="2856" spans="1:19" ht="28.8" hidden="1" x14ac:dyDescent="0.55000000000000004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s="10">
        <f t="shared" si="176"/>
        <v>42673.66788194445</v>
      </c>
      <c r="L2856" t="b">
        <v>0</v>
      </c>
      <c r="M2856">
        <v>12</v>
      </c>
      <c r="N2856" t="b">
        <v>0</v>
      </c>
      <c r="O2856">
        <f t="shared" si="177"/>
        <v>10</v>
      </c>
      <c r="P2856" s="11">
        <f t="shared" si="179"/>
        <v>24.08</v>
      </c>
      <c r="Q2856" s="13" t="s">
        <v>8276</v>
      </c>
      <c r="R2856" s="11" t="s">
        <v>8278</v>
      </c>
      <c r="S2856" s="11">
        <f t="shared" si="178"/>
        <v>2016</v>
      </c>
    </row>
    <row r="2857" spans="1:19" ht="43.2" hidden="1" x14ac:dyDescent="0.55000000000000004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s="10">
        <f t="shared" si="176"/>
        <v>41839.212951388887</v>
      </c>
      <c r="L2857" t="b">
        <v>0</v>
      </c>
      <c r="M2857">
        <v>11</v>
      </c>
      <c r="N2857" t="b">
        <v>0</v>
      </c>
      <c r="O2857">
        <f t="shared" si="177"/>
        <v>29</v>
      </c>
      <c r="P2857" s="11">
        <f t="shared" si="179"/>
        <v>26.27</v>
      </c>
      <c r="Q2857" s="13" t="s">
        <v>8295</v>
      </c>
      <c r="R2857" s="11" t="s">
        <v>8300</v>
      </c>
      <c r="S2857" s="11">
        <f t="shared" si="178"/>
        <v>2014</v>
      </c>
    </row>
    <row r="2858" spans="1:19" ht="43.2" hidden="1" x14ac:dyDescent="0.55000000000000004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s="10">
        <f t="shared" si="176"/>
        <v>42282.770231481481</v>
      </c>
      <c r="L2858" t="b">
        <v>0</v>
      </c>
      <c r="M2858">
        <v>15</v>
      </c>
      <c r="N2858" t="b">
        <v>1</v>
      </c>
      <c r="O2858">
        <f t="shared" si="177"/>
        <v>286</v>
      </c>
      <c r="P2858" s="11">
        <f t="shared" si="179"/>
        <v>19.27</v>
      </c>
      <c r="Q2858" s="13" t="s">
        <v>8274</v>
      </c>
      <c r="R2858" s="11" t="s">
        <v>8275</v>
      </c>
      <c r="S2858" s="11">
        <f t="shared" si="178"/>
        <v>2015</v>
      </c>
    </row>
    <row r="2859" spans="1:19" ht="28.8" hidden="1" x14ac:dyDescent="0.55000000000000004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s="10">
        <f t="shared" si="176"/>
        <v>42592.750555555554</v>
      </c>
      <c r="L2859" t="b">
        <v>0</v>
      </c>
      <c r="M2859">
        <v>5</v>
      </c>
      <c r="N2859" t="b">
        <v>0</v>
      </c>
      <c r="O2859">
        <f t="shared" si="177"/>
        <v>2</v>
      </c>
      <c r="P2859" s="11">
        <f t="shared" si="179"/>
        <v>57.2</v>
      </c>
      <c r="Q2859" s="13" t="s">
        <v>8276</v>
      </c>
      <c r="R2859" s="11" t="s">
        <v>8278</v>
      </c>
      <c r="S2859" s="11">
        <f t="shared" si="178"/>
        <v>2016</v>
      </c>
    </row>
    <row r="2860" spans="1:19" ht="43.2" hidden="1" x14ac:dyDescent="0.55000000000000004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s="10">
        <f t="shared" si="176"/>
        <v>42414.235879629632</v>
      </c>
      <c r="L2860" t="b">
        <v>0</v>
      </c>
      <c r="M2860">
        <v>4</v>
      </c>
      <c r="N2860" t="b">
        <v>0</v>
      </c>
      <c r="O2860">
        <f t="shared" si="177"/>
        <v>14</v>
      </c>
      <c r="P2860" s="11">
        <f t="shared" si="179"/>
        <v>71.25</v>
      </c>
      <c r="Q2860" s="13" t="s">
        <v>8274</v>
      </c>
      <c r="R2860" s="11" t="s">
        <v>8275</v>
      </c>
      <c r="S2860" s="11">
        <f t="shared" si="178"/>
        <v>2016</v>
      </c>
    </row>
    <row r="2861" spans="1:19" ht="43.2" hidden="1" x14ac:dyDescent="0.55000000000000004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s="10">
        <f t="shared" si="176"/>
        <v>41779.695092592592</v>
      </c>
      <c r="L2861" t="b">
        <v>0</v>
      </c>
      <c r="M2861">
        <v>5</v>
      </c>
      <c r="N2861" t="b">
        <v>0</v>
      </c>
      <c r="O2861">
        <f t="shared" si="177"/>
        <v>3</v>
      </c>
      <c r="P2861" s="11">
        <f t="shared" si="179"/>
        <v>57</v>
      </c>
      <c r="Q2861" s="13" t="s">
        <v>8274</v>
      </c>
      <c r="R2861" s="11" t="s">
        <v>8275</v>
      </c>
      <c r="S2861" s="11">
        <f t="shared" si="178"/>
        <v>2014</v>
      </c>
    </row>
    <row r="2862" spans="1:19" ht="28.8" hidden="1" x14ac:dyDescent="0.55000000000000004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s="10">
        <f t="shared" si="176"/>
        <v>42716.7424537037</v>
      </c>
      <c r="L2862" t="b">
        <v>0</v>
      </c>
      <c r="M2862">
        <v>10</v>
      </c>
      <c r="N2862" t="b">
        <v>0</v>
      </c>
      <c r="O2862">
        <f t="shared" si="177"/>
        <v>1</v>
      </c>
      <c r="P2862" s="11">
        <f t="shared" si="179"/>
        <v>28.4</v>
      </c>
      <c r="Q2862" s="13" t="s">
        <v>8290</v>
      </c>
      <c r="R2862" s="11" t="s">
        <v>8291</v>
      </c>
      <c r="S2862" s="11">
        <f t="shared" si="178"/>
        <v>2016</v>
      </c>
    </row>
    <row r="2863" spans="1:19" ht="43.2" hidden="1" x14ac:dyDescent="0.55000000000000004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s="10">
        <f t="shared" si="176"/>
        <v>42244.776666666665</v>
      </c>
      <c r="L2863" t="b">
        <v>0</v>
      </c>
      <c r="M2863">
        <v>7</v>
      </c>
      <c r="N2863" t="b">
        <v>0</v>
      </c>
      <c r="O2863">
        <f t="shared" si="177"/>
        <v>3</v>
      </c>
      <c r="P2863" s="11">
        <f t="shared" si="179"/>
        <v>40.14</v>
      </c>
      <c r="Q2863" s="13" t="s">
        <v>8293</v>
      </c>
      <c r="R2863" s="11" t="s">
        <v>8310</v>
      </c>
      <c r="S2863" s="11">
        <f t="shared" si="178"/>
        <v>2015</v>
      </c>
    </row>
    <row r="2864" spans="1:19" ht="43.2" hidden="1" x14ac:dyDescent="0.55000000000000004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s="10">
        <f t="shared" si="176"/>
        <v>40646.099097222221</v>
      </c>
      <c r="L2864" t="b">
        <v>0</v>
      </c>
      <c r="M2864">
        <v>8</v>
      </c>
      <c r="N2864" t="b">
        <v>0</v>
      </c>
      <c r="O2864">
        <f t="shared" si="177"/>
        <v>37</v>
      </c>
      <c r="P2864" s="11">
        <f t="shared" si="179"/>
        <v>35</v>
      </c>
      <c r="Q2864" s="13" t="s">
        <v>8282</v>
      </c>
      <c r="R2864" s="11" t="s">
        <v>8286</v>
      </c>
      <c r="S2864" s="11">
        <f t="shared" si="178"/>
        <v>2011</v>
      </c>
    </row>
    <row r="2865" spans="1:19" ht="43.2" hidden="1" x14ac:dyDescent="0.55000000000000004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s="10">
        <f t="shared" si="176"/>
        <v>42424.749490740738</v>
      </c>
      <c r="L2865" t="b">
        <v>0</v>
      </c>
      <c r="M2865">
        <v>3</v>
      </c>
      <c r="N2865" t="b">
        <v>0</v>
      </c>
      <c r="O2865">
        <f t="shared" si="177"/>
        <v>1</v>
      </c>
      <c r="P2865" s="11">
        <f t="shared" si="179"/>
        <v>93.33</v>
      </c>
      <c r="Q2865" s="13" t="s">
        <v>8276</v>
      </c>
      <c r="R2865" s="11" t="s">
        <v>8278</v>
      </c>
      <c r="S2865" s="11">
        <f t="shared" si="178"/>
        <v>2016</v>
      </c>
    </row>
    <row r="2866" spans="1:19" ht="43.2" hidden="1" x14ac:dyDescent="0.55000000000000004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s="10">
        <f t="shared" si="176"/>
        <v>41780.050092592595</v>
      </c>
      <c r="L2866" t="b">
        <v>0</v>
      </c>
      <c r="M2866">
        <v>7</v>
      </c>
      <c r="N2866" t="b">
        <v>0</v>
      </c>
      <c r="O2866">
        <f t="shared" si="177"/>
        <v>0</v>
      </c>
      <c r="P2866" s="11">
        <f t="shared" si="179"/>
        <v>40</v>
      </c>
      <c r="Q2866" s="13" t="s">
        <v>8295</v>
      </c>
      <c r="R2866" s="11" t="s">
        <v>8302</v>
      </c>
      <c r="S2866" s="11">
        <f t="shared" si="178"/>
        <v>2014</v>
      </c>
    </row>
    <row r="2867" spans="1:19" ht="43.2" hidden="1" x14ac:dyDescent="0.55000000000000004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s="10">
        <f t="shared" si="176"/>
        <v>42803.920277777783</v>
      </c>
      <c r="L2867" t="b">
        <v>0</v>
      </c>
      <c r="M2867">
        <v>8</v>
      </c>
      <c r="N2867" t="b">
        <v>0</v>
      </c>
      <c r="O2867">
        <f t="shared" si="177"/>
        <v>9</v>
      </c>
      <c r="P2867" s="11">
        <f t="shared" si="179"/>
        <v>35</v>
      </c>
      <c r="Q2867" s="13" t="s">
        <v>8282</v>
      </c>
      <c r="R2867" s="11" t="s">
        <v>8304</v>
      </c>
      <c r="S2867" s="11">
        <f t="shared" si="178"/>
        <v>2017</v>
      </c>
    </row>
    <row r="2868" spans="1:19" ht="43.2" x14ac:dyDescent="0.55000000000000004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s="10">
        <f t="shared" si="176"/>
        <v>42031.011249999996</v>
      </c>
      <c r="L2868" t="b">
        <v>0</v>
      </c>
      <c r="M2868">
        <v>3</v>
      </c>
      <c r="N2868" t="b">
        <v>0</v>
      </c>
      <c r="O2868">
        <f t="shared" si="177"/>
        <v>2</v>
      </c>
      <c r="P2868" s="11">
        <f t="shared" si="179"/>
        <v>93.33</v>
      </c>
      <c r="Q2868" s="13" t="s">
        <v>8274</v>
      </c>
      <c r="R2868" s="11" t="s">
        <v>8314</v>
      </c>
      <c r="S2868" s="11">
        <f t="shared" si="178"/>
        <v>2015</v>
      </c>
    </row>
    <row r="2869" spans="1:19" ht="28.8" hidden="1" x14ac:dyDescent="0.55000000000000004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s="10">
        <f t="shared" si="176"/>
        <v>42378.478344907402</v>
      </c>
      <c r="L2869" t="b">
        <v>0</v>
      </c>
      <c r="M2869">
        <v>24</v>
      </c>
      <c r="N2869" t="b">
        <v>1</v>
      </c>
      <c r="O2869">
        <f t="shared" si="177"/>
        <v>112</v>
      </c>
      <c r="P2869" s="11">
        <f t="shared" si="179"/>
        <v>11.67</v>
      </c>
      <c r="Q2869" s="13" t="s">
        <v>8274</v>
      </c>
      <c r="R2869" s="11" t="s">
        <v>8275</v>
      </c>
      <c r="S2869" s="11">
        <f t="shared" si="178"/>
        <v>2016</v>
      </c>
    </row>
    <row r="2870" spans="1:19" ht="43.2" hidden="1" x14ac:dyDescent="0.55000000000000004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s="10">
        <f t="shared" si="176"/>
        <v>41887.383356481485</v>
      </c>
      <c r="L2870" t="b">
        <v>0</v>
      </c>
      <c r="M2870">
        <v>6</v>
      </c>
      <c r="N2870" t="b">
        <v>0</v>
      </c>
      <c r="O2870">
        <f t="shared" si="177"/>
        <v>1</v>
      </c>
      <c r="P2870" s="11">
        <f t="shared" si="179"/>
        <v>46.5</v>
      </c>
      <c r="Q2870" s="13" t="s">
        <v>8267</v>
      </c>
      <c r="R2870" s="11" t="s">
        <v>8271</v>
      </c>
      <c r="S2870" s="11">
        <f t="shared" si="178"/>
        <v>2014</v>
      </c>
    </row>
    <row r="2871" spans="1:19" ht="43.2" hidden="1" x14ac:dyDescent="0.55000000000000004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s="10">
        <f t="shared" si="176"/>
        <v>42382.189710648148</v>
      </c>
      <c r="L2871" t="b">
        <v>0</v>
      </c>
      <c r="M2871">
        <v>5</v>
      </c>
      <c r="N2871" t="b">
        <v>0</v>
      </c>
      <c r="O2871">
        <f t="shared" si="177"/>
        <v>14</v>
      </c>
      <c r="P2871" s="11">
        <f t="shared" si="179"/>
        <v>55.6</v>
      </c>
      <c r="Q2871" s="13" t="s">
        <v>8274</v>
      </c>
      <c r="R2871" s="11" t="s">
        <v>8314</v>
      </c>
      <c r="S2871" s="11">
        <f t="shared" si="178"/>
        <v>2016</v>
      </c>
    </row>
    <row r="2872" spans="1:19" ht="43.2" hidden="1" x14ac:dyDescent="0.55000000000000004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s="10">
        <f t="shared" si="176"/>
        <v>41837.829895833333</v>
      </c>
      <c r="L2872" t="b">
        <v>0</v>
      </c>
      <c r="M2872">
        <v>12</v>
      </c>
      <c r="N2872" t="b">
        <v>0</v>
      </c>
      <c r="O2872">
        <f t="shared" si="177"/>
        <v>0</v>
      </c>
      <c r="P2872" s="11">
        <f t="shared" si="179"/>
        <v>23.08</v>
      </c>
      <c r="Q2872" s="13" t="s">
        <v>8293</v>
      </c>
      <c r="R2872" s="11" t="s">
        <v>8294</v>
      </c>
      <c r="S2872" s="11">
        <f t="shared" si="178"/>
        <v>2014</v>
      </c>
    </row>
    <row r="2873" spans="1:19" ht="28.8" hidden="1" x14ac:dyDescent="0.55000000000000004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s="10">
        <f t="shared" si="176"/>
        <v>42312.874594907407</v>
      </c>
      <c r="L2873" t="b">
        <v>0</v>
      </c>
      <c r="M2873">
        <v>9</v>
      </c>
      <c r="N2873" t="b">
        <v>1</v>
      </c>
      <c r="O2873">
        <f t="shared" si="177"/>
        <v>139</v>
      </c>
      <c r="P2873" s="11">
        <f t="shared" si="179"/>
        <v>30.78</v>
      </c>
      <c r="Q2873" s="13" t="s">
        <v>8274</v>
      </c>
      <c r="R2873" s="11" t="s">
        <v>8275</v>
      </c>
      <c r="S2873" s="11">
        <f t="shared" si="178"/>
        <v>2015</v>
      </c>
    </row>
    <row r="2874" spans="1:19" hidden="1" x14ac:dyDescent="0.55000000000000004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s="10">
        <f t="shared" si="176"/>
        <v>42436.211701388893</v>
      </c>
      <c r="L2874" t="b">
        <v>0</v>
      </c>
      <c r="M2874">
        <v>4</v>
      </c>
      <c r="N2874" t="b">
        <v>0</v>
      </c>
      <c r="O2874">
        <f t="shared" si="177"/>
        <v>1</v>
      </c>
      <c r="P2874" s="11">
        <f t="shared" si="179"/>
        <v>69</v>
      </c>
      <c r="Q2874" s="13" t="s">
        <v>8276</v>
      </c>
      <c r="R2874" s="11" t="s">
        <v>8313</v>
      </c>
      <c r="S2874" s="11">
        <f t="shared" si="178"/>
        <v>2016</v>
      </c>
    </row>
    <row r="2875" spans="1:19" ht="43.2" hidden="1" x14ac:dyDescent="0.55000000000000004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s="10">
        <f t="shared" si="176"/>
        <v>42361.043703703705</v>
      </c>
      <c r="L2875" t="b">
        <v>0</v>
      </c>
      <c r="M2875">
        <v>7</v>
      </c>
      <c r="N2875" t="b">
        <v>0</v>
      </c>
      <c r="O2875">
        <f t="shared" si="177"/>
        <v>1</v>
      </c>
      <c r="P2875" s="11">
        <f t="shared" si="179"/>
        <v>39</v>
      </c>
      <c r="Q2875" s="13" t="s">
        <v>8276</v>
      </c>
      <c r="R2875" s="11" t="s">
        <v>8278</v>
      </c>
      <c r="S2875" s="11">
        <f t="shared" si="178"/>
        <v>2015</v>
      </c>
    </row>
    <row r="2876" spans="1:19" ht="43.2" hidden="1" x14ac:dyDescent="0.55000000000000004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s="10">
        <f t="shared" si="176"/>
        <v>42415.883425925931</v>
      </c>
      <c r="L2876" t="b">
        <v>0</v>
      </c>
      <c r="M2876">
        <v>10</v>
      </c>
      <c r="N2876" t="b">
        <v>0</v>
      </c>
      <c r="O2876">
        <f t="shared" si="177"/>
        <v>3</v>
      </c>
      <c r="P2876" s="11">
        <f t="shared" si="179"/>
        <v>27.3</v>
      </c>
      <c r="Q2876" s="13" t="s">
        <v>8274</v>
      </c>
      <c r="R2876" s="11" t="s">
        <v>8275</v>
      </c>
      <c r="S2876" s="11">
        <f t="shared" si="178"/>
        <v>2016</v>
      </c>
    </row>
    <row r="2877" spans="1:19" ht="43.2" hidden="1" x14ac:dyDescent="0.55000000000000004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s="10">
        <f t="shared" si="176"/>
        <v>42095.374675925923</v>
      </c>
      <c r="L2877" t="b">
        <v>0</v>
      </c>
      <c r="M2877">
        <v>12</v>
      </c>
      <c r="N2877" t="b">
        <v>0</v>
      </c>
      <c r="O2877">
        <f t="shared" si="177"/>
        <v>3</v>
      </c>
      <c r="P2877" s="11">
        <f t="shared" si="179"/>
        <v>22.75</v>
      </c>
      <c r="Q2877" s="13" t="s">
        <v>8274</v>
      </c>
      <c r="R2877" s="11" t="s">
        <v>8316</v>
      </c>
      <c r="S2877" s="11">
        <f t="shared" si="178"/>
        <v>2015</v>
      </c>
    </row>
    <row r="2878" spans="1:19" ht="43.2" hidden="1" x14ac:dyDescent="0.55000000000000004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s="10">
        <f t="shared" si="176"/>
        <v>42401.610983796301</v>
      </c>
      <c r="L2878" t="b">
        <v>0</v>
      </c>
      <c r="M2878">
        <v>20</v>
      </c>
      <c r="N2878" t="b">
        <v>1</v>
      </c>
      <c r="O2878">
        <f t="shared" si="177"/>
        <v>136</v>
      </c>
      <c r="P2878" s="11">
        <f t="shared" si="179"/>
        <v>13.6</v>
      </c>
      <c r="Q2878" s="13" t="s">
        <v>8274</v>
      </c>
      <c r="R2878" s="11" t="s">
        <v>8275</v>
      </c>
      <c r="S2878" s="11">
        <f t="shared" si="178"/>
        <v>2016</v>
      </c>
    </row>
    <row r="2879" spans="1:19" ht="43.2" hidden="1" x14ac:dyDescent="0.55000000000000004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s="10">
        <f t="shared" si="176"/>
        <v>42722.84474537037</v>
      </c>
      <c r="L2879" t="b">
        <v>0</v>
      </c>
      <c r="M2879">
        <v>3</v>
      </c>
      <c r="N2879" t="b">
        <v>0</v>
      </c>
      <c r="O2879">
        <f t="shared" si="177"/>
        <v>5</v>
      </c>
      <c r="P2879" s="11">
        <f t="shared" si="179"/>
        <v>90.33</v>
      </c>
      <c r="Q2879" s="13" t="s">
        <v>8274</v>
      </c>
      <c r="R2879" s="11" t="s">
        <v>8275</v>
      </c>
      <c r="S2879" s="11">
        <f t="shared" si="178"/>
        <v>2016</v>
      </c>
    </row>
    <row r="2880" spans="1:19" ht="43.2" hidden="1" x14ac:dyDescent="0.55000000000000004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s="10">
        <f t="shared" si="176"/>
        <v>42327.671631944439</v>
      </c>
      <c r="L2880" t="b">
        <v>0</v>
      </c>
      <c r="M2880">
        <v>6</v>
      </c>
      <c r="N2880" t="b">
        <v>0</v>
      </c>
      <c r="O2880">
        <f t="shared" si="177"/>
        <v>6</v>
      </c>
      <c r="P2880" s="11">
        <f t="shared" si="179"/>
        <v>45</v>
      </c>
      <c r="Q2880" s="13" t="s">
        <v>8290</v>
      </c>
      <c r="R2880" s="11" t="s">
        <v>8292</v>
      </c>
      <c r="S2880" s="11">
        <f t="shared" si="178"/>
        <v>2015</v>
      </c>
    </row>
    <row r="2881" spans="1:19" ht="43.2" hidden="1" x14ac:dyDescent="0.55000000000000004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s="10">
        <f t="shared" si="176"/>
        <v>42360.932152777779</v>
      </c>
      <c r="L2881" t="b">
        <v>0</v>
      </c>
      <c r="M2881">
        <v>5</v>
      </c>
      <c r="N2881" t="b">
        <v>0</v>
      </c>
      <c r="O2881">
        <f t="shared" si="177"/>
        <v>0</v>
      </c>
      <c r="P2881" s="11">
        <f t="shared" si="179"/>
        <v>54</v>
      </c>
      <c r="Q2881" s="13" t="s">
        <v>8276</v>
      </c>
      <c r="R2881" s="11" t="s">
        <v>8277</v>
      </c>
      <c r="S2881" s="11">
        <f t="shared" si="178"/>
        <v>2015</v>
      </c>
    </row>
    <row r="2882" spans="1:19" ht="28.8" hidden="1" x14ac:dyDescent="0.55000000000000004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s="10">
        <f t="shared" ref="K2882:K2945" si="180">(((J2882/60)/60)/24)+DATE(1970,1,1)</f>
        <v>41813.938715277778</v>
      </c>
      <c r="L2882" t="b">
        <v>0</v>
      </c>
      <c r="M2882">
        <v>6</v>
      </c>
      <c r="N2882" t="b">
        <v>0</v>
      </c>
      <c r="O2882">
        <f t="shared" ref="O2882:O2945" si="181">ROUND(E2882/D2882*100,0)</f>
        <v>18</v>
      </c>
      <c r="P2882" s="11">
        <f t="shared" si="179"/>
        <v>45</v>
      </c>
      <c r="Q2882" s="13" t="s">
        <v>8274</v>
      </c>
      <c r="R2882" s="11" t="s">
        <v>8275</v>
      </c>
      <c r="S2882" s="11">
        <f t="shared" ref="S2882:S2945" si="182">YEAR(K2882)</f>
        <v>2014</v>
      </c>
    </row>
    <row r="2883" spans="1:19" ht="43.2" hidden="1" x14ac:dyDescent="0.55000000000000004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s="10">
        <f t="shared" si="180"/>
        <v>42571.626192129625</v>
      </c>
      <c r="L2883" t="b">
        <v>0</v>
      </c>
      <c r="M2883">
        <v>7</v>
      </c>
      <c r="N2883" t="b">
        <v>1</v>
      </c>
      <c r="O2883">
        <f t="shared" si="181"/>
        <v>108</v>
      </c>
      <c r="P2883" s="11">
        <f t="shared" ref="P2883:P2946" si="183">IFERROR(ROUND(E2883/M2883,2),0)</f>
        <v>38.57</v>
      </c>
      <c r="Q2883" s="13" t="s">
        <v>8274</v>
      </c>
      <c r="R2883" s="11" t="s">
        <v>8275</v>
      </c>
      <c r="S2883" s="11">
        <f t="shared" si="182"/>
        <v>2016</v>
      </c>
    </row>
    <row r="2884" spans="1:19" ht="43.2" hidden="1" x14ac:dyDescent="0.55000000000000004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s="10">
        <f t="shared" si="180"/>
        <v>41844.874421296299</v>
      </c>
      <c r="L2884" t="b">
        <v>0</v>
      </c>
      <c r="M2884">
        <v>8</v>
      </c>
      <c r="N2884" t="b">
        <v>0</v>
      </c>
      <c r="O2884">
        <f t="shared" si="181"/>
        <v>3</v>
      </c>
      <c r="P2884" s="11">
        <f t="shared" si="183"/>
        <v>33.25</v>
      </c>
      <c r="Q2884" s="13" t="s">
        <v>8288</v>
      </c>
      <c r="R2884" s="11" t="s">
        <v>8289</v>
      </c>
      <c r="S2884" s="11">
        <f t="shared" si="182"/>
        <v>2014</v>
      </c>
    </row>
    <row r="2885" spans="1:19" ht="43.2" hidden="1" x14ac:dyDescent="0.55000000000000004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s="10">
        <f t="shared" si="180"/>
        <v>42480.800648148142</v>
      </c>
      <c r="L2885" t="b">
        <v>0</v>
      </c>
      <c r="M2885">
        <v>9</v>
      </c>
      <c r="N2885" t="b">
        <v>0</v>
      </c>
      <c r="O2885">
        <f t="shared" si="181"/>
        <v>7</v>
      </c>
      <c r="P2885" s="11">
        <f t="shared" si="183"/>
        <v>29.56</v>
      </c>
      <c r="Q2885" s="13" t="s">
        <v>8274</v>
      </c>
      <c r="R2885" s="11" t="s">
        <v>8275</v>
      </c>
      <c r="S2885" s="11">
        <f t="shared" si="182"/>
        <v>2016</v>
      </c>
    </row>
    <row r="2886" spans="1:19" ht="57.6" hidden="1" x14ac:dyDescent="0.55000000000000004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s="10">
        <f t="shared" si="180"/>
        <v>42499.731701388882</v>
      </c>
      <c r="L2886" t="b">
        <v>0</v>
      </c>
      <c r="M2886">
        <v>5</v>
      </c>
      <c r="N2886" t="b">
        <v>0</v>
      </c>
      <c r="O2886">
        <f t="shared" si="181"/>
        <v>3</v>
      </c>
      <c r="P2886" s="11">
        <f t="shared" si="183"/>
        <v>52.8</v>
      </c>
      <c r="Q2886" s="13" t="s">
        <v>8274</v>
      </c>
      <c r="R2886" s="11" t="s">
        <v>8275</v>
      </c>
      <c r="S2886" s="11">
        <f t="shared" si="182"/>
        <v>2016</v>
      </c>
    </row>
    <row r="2887" spans="1:19" ht="43.2" hidden="1" x14ac:dyDescent="0.55000000000000004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s="10">
        <f t="shared" si="180"/>
        <v>42741.848379629635</v>
      </c>
      <c r="L2887" t="b">
        <v>0</v>
      </c>
      <c r="M2887">
        <v>8</v>
      </c>
      <c r="N2887" t="b">
        <v>0</v>
      </c>
      <c r="O2887">
        <f t="shared" si="181"/>
        <v>10</v>
      </c>
      <c r="P2887" s="11">
        <f t="shared" si="183"/>
        <v>32.75</v>
      </c>
      <c r="Q2887" s="13" t="s">
        <v>8267</v>
      </c>
      <c r="R2887" s="11" t="s">
        <v>8271</v>
      </c>
      <c r="S2887" s="11">
        <f t="shared" si="182"/>
        <v>2017</v>
      </c>
    </row>
    <row r="2888" spans="1:19" ht="43.2" hidden="1" x14ac:dyDescent="0.55000000000000004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s="10">
        <f t="shared" si="180"/>
        <v>42528.987696759257</v>
      </c>
      <c r="L2888" t="b">
        <v>0</v>
      </c>
      <c r="M2888">
        <v>3</v>
      </c>
      <c r="N2888" t="b">
        <v>0</v>
      </c>
      <c r="O2888">
        <f t="shared" si="181"/>
        <v>1</v>
      </c>
      <c r="P2888" s="11">
        <f t="shared" si="183"/>
        <v>87</v>
      </c>
      <c r="Q2888" s="13" t="s">
        <v>8276</v>
      </c>
      <c r="R2888" s="11" t="s">
        <v>8277</v>
      </c>
      <c r="S2888" s="11">
        <f t="shared" si="182"/>
        <v>2016</v>
      </c>
    </row>
    <row r="2889" spans="1:19" ht="43.2" hidden="1" x14ac:dyDescent="0.55000000000000004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s="10">
        <f t="shared" si="180"/>
        <v>41716.717847222222</v>
      </c>
      <c r="L2889" t="b">
        <v>0</v>
      </c>
      <c r="M2889">
        <v>12</v>
      </c>
      <c r="N2889" t="b">
        <v>1</v>
      </c>
      <c r="O2889">
        <f t="shared" si="181"/>
        <v>104</v>
      </c>
      <c r="P2889" s="11">
        <f t="shared" si="183"/>
        <v>21.67</v>
      </c>
      <c r="Q2889" s="13" t="s">
        <v>8267</v>
      </c>
      <c r="R2889" s="11" t="s">
        <v>8269</v>
      </c>
      <c r="S2889" s="11">
        <f t="shared" si="182"/>
        <v>2014</v>
      </c>
    </row>
    <row r="2890" spans="1:19" ht="43.2" hidden="1" x14ac:dyDescent="0.55000000000000004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s="10">
        <f t="shared" si="180"/>
        <v>42158.028310185182</v>
      </c>
      <c r="L2890" t="b">
        <v>0</v>
      </c>
      <c r="M2890">
        <v>10</v>
      </c>
      <c r="N2890" t="b">
        <v>0</v>
      </c>
      <c r="O2890">
        <f t="shared" si="181"/>
        <v>1</v>
      </c>
      <c r="P2890" s="11">
        <f t="shared" si="183"/>
        <v>26</v>
      </c>
      <c r="Q2890" s="13" t="s">
        <v>8276</v>
      </c>
      <c r="R2890" s="11" t="s">
        <v>8278</v>
      </c>
      <c r="S2890" s="11">
        <f t="shared" si="182"/>
        <v>2015</v>
      </c>
    </row>
    <row r="2891" spans="1:19" ht="43.2" hidden="1" x14ac:dyDescent="0.55000000000000004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s="10">
        <f t="shared" si="180"/>
        <v>41842.031597222223</v>
      </c>
      <c r="L2891" t="b">
        <v>0</v>
      </c>
      <c r="M2891">
        <v>9</v>
      </c>
      <c r="N2891" t="b">
        <v>0</v>
      </c>
      <c r="O2891">
        <f t="shared" si="181"/>
        <v>3</v>
      </c>
      <c r="P2891" s="11">
        <f t="shared" si="183"/>
        <v>28.89</v>
      </c>
      <c r="Q2891" s="13" t="s">
        <v>8282</v>
      </c>
      <c r="R2891" s="11" t="s">
        <v>8286</v>
      </c>
      <c r="S2891" s="11">
        <f t="shared" si="182"/>
        <v>2014</v>
      </c>
    </row>
    <row r="2892" spans="1:19" ht="43.2" hidden="1" x14ac:dyDescent="0.55000000000000004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s="10">
        <f t="shared" si="180"/>
        <v>41828.789942129632</v>
      </c>
      <c r="L2892" t="b">
        <v>0</v>
      </c>
      <c r="M2892">
        <v>9</v>
      </c>
      <c r="N2892" t="b">
        <v>0</v>
      </c>
      <c r="O2892">
        <f t="shared" si="181"/>
        <v>1</v>
      </c>
      <c r="P2892" s="11">
        <f t="shared" si="183"/>
        <v>28.89</v>
      </c>
      <c r="Q2892" s="13" t="s">
        <v>8276</v>
      </c>
      <c r="R2892" s="11" t="s">
        <v>8305</v>
      </c>
      <c r="S2892" s="11">
        <f t="shared" si="182"/>
        <v>2014</v>
      </c>
    </row>
    <row r="2893" spans="1:19" ht="43.2" hidden="1" x14ac:dyDescent="0.55000000000000004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s="10">
        <f t="shared" si="180"/>
        <v>42072.790821759263</v>
      </c>
      <c r="L2893" t="b">
        <v>0</v>
      </c>
      <c r="M2893">
        <v>15</v>
      </c>
      <c r="N2893" t="b">
        <v>0</v>
      </c>
      <c r="O2893">
        <f t="shared" si="181"/>
        <v>52</v>
      </c>
      <c r="P2893" s="11">
        <f t="shared" si="183"/>
        <v>17.329999999999998</v>
      </c>
      <c r="Q2893" s="13" t="s">
        <v>8279</v>
      </c>
      <c r="R2893" s="11" t="s">
        <v>8315</v>
      </c>
      <c r="S2893" s="11">
        <f t="shared" si="182"/>
        <v>2015</v>
      </c>
    </row>
    <row r="2894" spans="1:19" ht="43.2" hidden="1" x14ac:dyDescent="0.55000000000000004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s="10">
        <f t="shared" si="180"/>
        <v>41829.73715277778</v>
      </c>
      <c r="L2894" t="b">
        <v>0</v>
      </c>
      <c r="M2894">
        <v>4</v>
      </c>
      <c r="N2894" t="b">
        <v>0</v>
      </c>
      <c r="O2894">
        <f t="shared" si="181"/>
        <v>5</v>
      </c>
      <c r="P2894" s="11">
        <f t="shared" si="183"/>
        <v>65</v>
      </c>
      <c r="Q2894" s="13" t="s">
        <v>8274</v>
      </c>
      <c r="R2894" s="11" t="s">
        <v>8275</v>
      </c>
      <c r="S2894" s="11">
        <f t="shared" si="182"/>
        <v>2014</v>
      </c>
    </row>
    <row r="2895" spans="1:19" ht="28.8" hidden="1" x14ac:dyDescent="0.55000000000000004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s="10">
        <f t="shared" si="180"/>
        <v>42056.1324537037</v>
      </c>
      <c r="L2895" t="b">
        <v>0</v>
      </c>
      <c r="M2895">
        <v>7</v>
      </c>
      <c r="N2895" t="b">
        <v>0</v>
      </c>
      <c r="O2895">
        <f t="shared" si="181"/>
        <v>33</v>
      </c>
      <c r="P2895" s="11">
        <f t="shared" si="183"/>
        <v>37.14</v>
      </c>
      <c r="Q2895" s="13" t="s">
        <v>8274</v>
      </c>
      <c r="R2895" s="11" t="s">
        <v>8275</v>
      </c>
      <c r="S2895" s="11">
        <f t="shared" si="182"/>
        <v>2015</v>
      </c>
    </row>
    <row r="2896" spans="1:19" ht="57.6" hidden="1" x14ac:dyDescent="0.55000000000000004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s="10">
        <f t="shared" si="180"/>
        <v>42138.692627314813</v>
      </c>
      <c r="L2896" t="b">
        <v>0</v>
      </c>
      <c r="M2896">
        <v>4</v>
      </c>
      <c r="N2896" t="b">
        <v>0</v>
      </c>
      <c r="O2896">
        <f t="shared" si="181"/>
        <v>0</v>
      </c>
      <c r="P2896" s="11">
        <f t="shared" si="183"/>
        <v>64.75</v>
      </c>
      <c r="Q2896" s="13" t="s">
        <v>8276</v>
      </c>
      <c r="R2896" s="11" t="s">
        <v>8277</v>
      </c>
      <c r="S2896" s="11">
        <f t="shared" si="182"/>
        <v>2015</v>
      </c>
    </row>
    <row r="2897" spans="1:19" ht="57.6" hidden="1" x14ac:dyDescent="0.55000000000000004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s="10">
        <f t="shared" si="180"/>
        <v>42800.753333333334</v>
      </c>
      <c r="L2897" t="b">
        <v>0</v>
      </c>
      <c r="M2897">
        <v>8</v>
      </c>
      <c r="N2897" t="b">
        <v>0</v>
      </c>
      <c r="O2897">
        <f t="shared" si="181"/>
        <v>52</v>
      </c>
      <c r="P2897" s="11">
        <f t="shared" si="183"/>
        <v>32.25</v>
      </c>
      <c r="Q2897" s="13" t="s">
        <v>8274</v>
      </c>
      <c r="R2897" s="11" t="s">
        <v>8275</v>
      </c>
      <c r="S2897" s="11">
        <f t="shared" si="182"/>
        <v>2017</v>
      </c>
    </row>
    <row r="2898" spans="1:19" ht="43.2" hidden="1" x14ac:dyDescent="0.55000000000000004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s="10">
        <f t="shared" si="180"/>
        <v>41220.933124999996</v>
      </c>
      <c r="L2898" t="b">
        <v>0</v>
      </c>
      <c r="M2898">
        <v>11</v>
      </c>
      <c r="N2898" t="b">
        <v>0</v>
      </c>
      <c r="O2898">
        <f t="shared" si="181"/>
        <v>1</v>
      </c>
      <c r="P2898" s="11">
        <f t="shared" si="183"/>
        <v>23.18</v>
      </c>
      <c r="Q2898" s="13" t="s">
        <v>8290</v>
      </c>
      <c r="R2898" s="11" t="s">
        <v>8291</v>
      </c>
      <c r="S2898" s="11">
        <f t="shared" si="182"/>
        <v>2012</v>
      </c>
    </row>
    <row r="2899" spans="1:19" ht="28.8" hidden="1" x14ac:dyDescent="0.55000000000000004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s="10">
        <f t="shared" si="180"/>
        <v>42317.954571759255</v>
      </c>
      <c r="L2899" t="b">
        <v>0</v>
      </c>
      <c r="M2899">
        <v>6</v>
      </c>
      <c r="N2899" t="b">
        <v>0</v>
      </c>
      <c r="O2899">
        <f t="shared" si="181"/>
        <v>10</v>
      </c>
      <c r="P2899" s="11">
        <f t="shared" si="183"/>
        <v>42</v>
      </c>
      <c r="Q2899" s="13" t="s">
        <v>8293</v>
      </c>
      <c r="R2899" s="11" t="s">
        <v>8294</v>
      </c>
      <c r="S2899" s="11">
        <f t="shared" si="182"/>
        <v>2015</v>
      </c>
    </row>
    <row r="2900" spans="1:19" ht="43.2" hidden="1" x14ac:dyDescent="0.55000000000000004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s="10">
        <f t="shared" si="180"/>
        <v>42461.596273148149</v>
      </c>
      <c r="L2900" t="b">
        <v>0</v>
      </c>
      <c r="M2900">
        <v>4</v>
      </c>
      <c r="N2900" t="b">
        <v>0</v>
      </c>
      <c r="O2900">
        <f t="shared" si="181"/>
        <v>34</v>
      </c>
      <c r="P2900" s="11">
        <f t="shared" si="183"/>
        <v>63</v>
      </c>
      <c r="Q2900" s="13" t="s">
        <v>8274</v>
      </c>
      <c r="R2900" s="11" t="s">
        <v>8275</v>
      </c>
      <c r="S2900" s="11">
        <f t="shared" si="182"/>
        <v>2016</v>
      </c>
    </row>
    <row r="2901" spans="1:19" ht="43.2" hidden="1" x14ac:dyDescent="0.55000000000000004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s="10">
        <f t="shared" si="180"/>
        <v>42075.807395833333</v>
      </c>
      <c r="L2901" t="b">
        <v>0</v>
      </c>
      <c r="M2901">
        <v>8</v>
      </c>
      <c r="N2901" t="b">
        <v>1</v>
      </c>
      <c r="O2901">
        <f t="shared" si="181"/>
        <v>100</v>
      </c>
      <c r="P2901" s="11">
        <f t="shared" si="183"/>
        <v>31.38</v>
      </c>
      <c r="Q2901" s="13" t="s">
        <v>8274</v>
      </c>
      <c r="R2901" s="11" t="s">
        <v>8275</v>
      </c>
      <c r="S2901" s="11">
        <f t="shared" si="182"/>
        <v>2015</v>
      </c>
    </row>
    <row r="2902" spans="1:19" ht="43.2" hidden="1" x14ac:dyDescent="0.55000000000000004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s="10">
        <f t="shared" si="180"/>
        <v>42509.814108796301</v>
      </c>
      <c r="L2902" t="b">
        <v>0</v>
      </c>
      <c r="M2902">
        <v>5</v>
      </c>
      <c r="N2902" t="b">
        <v>0</v>
      </c>
      <c r="O2902">
        <f t="shared" si="181"/>
        <v>13</v>
      </c>
      <c r="P2902" s="11">
        <f t="shared" si="183"/>
        <v>50.2</v>
      </c>
      <c r="Q2902" s="13" t="s">
        <v>8274</v>
      </c>
      <c r="R2902" s="11" t="s">
        <v>8275</v>
      </c>
      <c r="S2902" s="11">
        <f t="shared" si="182"/>
        <v>2016</v>
      </c>
    </row>
    <row r="2903" spans="1:19" ht="43.2" hidden="1" x14ac:dyDescent="0.55000000000000004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s="10">
        <f t="shared" si="180"/>
        <v>42239.441412037035</v>
      </c>
      <c r="L2903" t="b">
        <v>0</v>
      </c>
      <c r="M2903">
        <v>3</v>
      </c>
      <c r="N2903" t="b">
        <v>0</v>
      </c>
      <c r="O2903">
        <f t="shared" si="181"/>
        <v>5</v>
      </c>
      <c r="P2903" s="11">
        <f t="shared" si="183"/>
        <v>83.33</v>
      </c>
      <c r="Q2903" s="13" t="s">
        <v>8267</v>
      </c>
      <c r="R2903" s="11" t="s">
        <v>8271</v>
      </c>
      <c r="S2903" s="11">
        <f t="shared" si="182"/>
        <v>2015</v>
      </c>
    </row>
    <row r="2904" spans="1:19" ht="43.2" hidden="1" x14ac:dyDescent="0.55000000000000004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s="10">
        <f t="shared" si="180"/>
        <v>42106.666018518517</v>
      </c>
      <c r="L2904" t="b">
        <v>0</v>
      </c>
      <c r="M2904">
        <v>2</v>
      </c>
      <c r="N2904" t="b">
        <v>0</v>
      </c>
      <c r="O2904">
        <f t="shared" si="181"/>
        <v>1</v>
      </c>
      <c r="P2904" s="11">
        <f t="shared" si="183"/>
        <v>125</v>
      </c>
      <c r="Q2904" s="13" t="s">
        <v>8267</v>
      </c>
      <c r="R2904" s="11" t="s">
        <v>8271</v>
      </c>
      <c r="S2904" s="11">
        <f t="shared" si="182"/>
        <v>2015</v>
      </c>
    </row>
    <row r="2905" spans="1:19" ht="43.2" hidden="1" x14ac:dyDescent="0.55000000000000004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s="10">
        <f t="shared" si="180"/>
        <v>42297.110300925924</v>
      </c>
      <c r="L2905" t="b">
        <v>0</v>
      </c>
      <c r="M2905">
        <v>5</v>
      </c>
      <c r="N2905" t="b">
        <v>0</v>
      </c>
      <c r="O2905">
        <f t="shared" si="181"/>
        <v>25</v>
      </c>
      <c r="P2905" s="11">
        <f t="shared" si="183"/>
        <v>50</v>
      </c>
      <c r="Q2905" s="13" t="s">
        <v>8267</v>
      </c>
      <c r="R2905" s="11" t="s">
        <v>8271</v>
      </c>
      <c r="S2905" s="11">
        <f t="shared" si="182"/>
        <v>2015</v>
      </c>
    </row>
    <row r="2906" spans="1:19" ht="43.2" hidden="1" x14ac:dyDescent="0.55000000000000004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s="10">
        <f t="shared" si="180"/>
        <v>41466.552314814813</v>
      </c>
      <c r="L2906" t="b">
        <v>0</v>
      </c>
      <c r="M2906">
        <v>1</v>
      </c>
      <c r="N2906" t="b">
        <v>0</v>
      </c>
      <c r="O2906">
        <f t="shared" si="181"/>
        <v>0</v>
      </c>
      <c r="P2906" s="11">
        <f t="shared" si="183"/>
        <v>250</v>
      </c>
      <c r="Q2906" s="13" t="s">
        <v>8267</v>
      </c>
      <c r="R2906" s="11" t="s">
        <v>8273</v>
      </c>
      <c r="S2906" s="11">
        <f t="shared" si="182"/>
        <v>2013</v>
      </c>
    </row>
    <row r="2907" spans="1:19" ht="43.2" hidden="1" x14ac:dyDescent="0.55000000000000004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s="10">
        <f t="shared" si="180"/>
        <v>41946.232175925928</v>
      </c>
      <c r="L2907" t="b">
        <v>0</v>
      </c>
      <c r="M2907">
        <v>1</v>
      </c>
      <c r="N2907" t="b">
        <v>0</v>
      </c>
      <c r="O2907">
        <f t="shared" si="181"/>
        <v>3</v>
      </c>
      <c r="P2907" s="11">
        <f t="shared" si="183"/>
        <v>250</v>
      </c>
      <c r="Q2907" s="13" t="s">
        <v>8276</v>
      </c>
      <c r="R2907" s="11" t="s">
        <v>8277</v>
      </c>
      <c r="S2907" s="11">
        <f t="shared" si="182"/>
        <v>2014</v>
      </c>
    </row>
    <row r="2908" spans="1:19" ht="43.2" hidden="1" x14ac:dyDescent="0.55000000000000004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s="10">
        <f t="shared" si="180"/>
        <v>42702.809201388889</v>
      </c>
      <c r="L2908" t="b">
        <v>0</v>
      </c>
      <c r="M2908">
        <v>1</v>
      </c>
      <c r="N2908" t="b">
        <v>0</v>
      </c>
      <c r="O2908">
        <f t="shared" si="181"/>
        <v>0</v>
      </c>
      <c r="P2908" s="11">
        <f t="shared" si="183"/>
        <v>250</v>
      </c>
      <c r="Q2908" s="13" t="s">
        <v>8276</v>
      </c>
      <c r="R2908" s="11" t="s">
        <v>8278</v>
      </c>
      <c r="S2908" s="11">
        <f t="shared" si="182"/>
        <v>2016</v>
      </c>
    </row>
    <row r="2909" spans="1:19" ht="43.2" hidden="1" x14ac:dyDescent="0.55000000000000004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s="10">
        <f t="shared" si="180"/>
        <v>42579.708437499998</v>
      </c>
      <c r="L2909" t="b">
        <v>0</v>
      </c>
      <c r="M2909">
        <v>1</v>
      </c>
      <c r="N2909" t="b">
        <v>0</v>
      </c>
      <c r="O2909">
        <f t="shared" si="181"/>
        <v>0</v>
      </c>
      <c r="P2909" s="11">
        <f t="shared" si="183"/>
        <v>250</v>
      </c>
      <c r="Q2909" s="13" t="s">
        <v>8288</v>
      </c>
      <c r="R2909" s="11" t="s">
        <v>8289</v>
      </c>
      <c r="S2909" s="11">
        <f t="shared" si="182"/>
        <v>2016</v>
      </c>
    </row>
    <row r="2910" spans="1:19" ht="43.2" hidden="1" x14ac:dyDescent="0.55000000000000004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s="10">
        <f t="shared" si="180"/>
        <v>42449.341678240744</v>
      </c>
      <c r="L2910" t="b">
        <v>0</v>
      </c>
      <c r="M2910">
        <v>4</v>
      </c>
      <c r="N2910" t="b">
        <v>0</v>
      </c>
      <c r="O2910">
        <f t="shared" si="181"/>
        <v>0</v>
      </c>
      <c r="P2910" s="11">
        <f t="shared" si="183"/>
        <v>62.5</v>
      </c>
      <c r="Q2910" s="13" t="s">
        <v>8293</v>
      </c>
      <c r="R2910" s="11" t="s">
        <v>8294</v>
      </c>
      <c r="S2910" s="11">
        <f t="shared" si="182"/>
        <v>2016</v>
      </c>
    </row>
    <row r="2911" spans="1:19" ht="43.2" hidden="1" x14ac:dyDescent="0.55000000000000004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s="10">
        <f t="shared" si="180"/>
        <v>42242.988680555558</v>
      </c>
      <c r="L2911" t="b">
        <v>0</v>
      </c>
      <c r="M2911">
        <v>6</v>
      </c>
      <c r="N2911" t="b">
        <v>0</v>
      </c>
      <c r="O2911">
        <f t="shared" si="181"/>
        <v>25</v>
      </c>
      <c r="P2911" s="11">
        <f t="shared" si="183"/>
        <v>41.67</v>
      </c>
      <c r="Q2911" s="13" t="s">
        <v>8274</v>
      </c>
      <c r="R2911" s="11" t="s">
        <v>8316</v>
      </c>
      <c r="S2911" s="11">
        <f t="shared" si="182"/>
        <v>2015</v>
      </c>
    </row>
    <row r="2912" spans="1:19" ht="43.2" hidden="1" x14ac:dyDescent="0.55000000000000004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s="10">
        <f t="shared" si="180"/>
        <v>42437.398680555561</v>
      </c>
      <c r="L2912" t="b">
        <v>0</v>
      </c>
      <c r="M2912">
        <v>9</v>
      </c>
      <c r="N2912" t="b">
        <v>1</v>
      </c>
      <c r="O2912">
        <f t="shared" si="181"/>
        <v>100</v>
      </c>
      <c r="P2912" s="11">
        <f t="shared" si="183"/>
        <v>27.78</v>
      </c>
      <c r="Q2912" s="13" t="s">
        <v>8274</v>
      </c>
      <c r="R2912" s="11" t="s">
        <v>8275</v>
      </c>
      <c r="S2912" s="11">
        <f t="shared" si="182"/>
        <v>2016</v>
      </c>
    </row>
    <row r="2913" spans="1:19" ht="43.2" hidden="1" x14ac:dyDescent="0.55000000000000004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s="10">
        <f t="shared" si="180"/>
        <v>42124.841111111105</v>
      </c>
      <c r="L2913" t="b">
        <v>0</v>
      </c>
      <c r="M2913">
        <v>8</v>
      </c>
      <c r="N2913" t="b">
        <v>1</v>
      </c>
      <c r="O2913">
        <f t="shared" si="181"/>
        <v>100</v>
      </c>
      <c r="P2913" s="11">
        <f t="shared" si="183"/>
        <v>31.25</v>
      </c>
      <c r="Q2913" s="13" t="s">
        <v>8274</v>
      </c>
      <c r="R2913" s="11" t="s">
        <v>8275</v>
      </c>
      <c r="S2913" s="11">
        <f t="shared" si="182"/>
        <v>2015</v>
      </c>
    </row>
    <row r="2914" spans="1:19" ht="57.6" hidden="1" x14ac:dyDescent="0.55000000000000004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s="10">
        <f t="shared" si="180"/>
        <v>41971.881076388891</v>
      </c>
      <c r="L2914" t="b">
        <v>0</v>
      </c>
      <c r="M2914">
        <v>22</v>
      </c>
      <c r="N2914" t="b">
        <v>1</v>
      </c>
      <c r="O2914">
        <f t="shared" si="181"/>
        <v>100</v>
      </c>
      <c r="P2914" s="11">
        <f t="shared" si="183"/>
        <v>11.36</v>
      </c>
      <c r="Q2914" s="13" t="s">
        <v>8274</v>
      </c>
      <c r="R2914" s="11" t="s">
        <v>8275</v>
      </c>
      <c r="S2914" s="11">
        <f t="shared" si="182"/>
        <v>2014</v>
      </c>
    </row>
    <row r="2915" spans="1:19" ht="43.2" hidden="1" x14ac:dyDescent="0.55000000000000004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s="10">
        <f t="shared" si="180"/>
        <v>42151.237685185188</v>
      </c>
      <c r="L2915" t="b">
        <v>0</v>
      </c>
      <c r="M2915">
        <v>4</v>
      </c>
      <c r="N2915" t="b">
        <v>0</v>
      </c>
      <c r="O2915">
        <f t="shared" si="181"/>
        <v>5</v>
      </c>
      <c r="P2915" s="11">
        <f t="shared" si="183"/>
        <v>62.5</v>
      </c>
      <c r="Q2915" s="13" t="s">
        <v>8274</v>
      </c>
      <c r="R2915" s="11" t="s">
        <v>8275</v>
      </c>
      <c r="S2915" s="11">
        <f t="shared" si="182"/>
        <v>2015</v>
      </c>
    </row>
    <row r="2916" spans="1:19" ht="43.2" hidden="1" x14ac:dyDescent="0.55000000000000004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s="10">
        <f t="shared" si="180"/>
        <v>41866.640648148146</v>
      </c>
      <c r="L2916" t="b">
        <v>0</v>
      </c>
      <c r="M2916">
        <v>7</v>
      </c>
      <c r="N2916" t="b">
        <v>0</v>
      </c>
      <c r="O2916">
        <f t="shared" si="181"/>
        <v>3</v>
      </c>
      <c r="P2916" s="11">
        <f t="shared" si="183"/>
        <v>35.71</v>
      </c>
      <c r="Q2916" s="13" t="s">
        <v>8274</v>
      </c>
      <c r="R2916" s="11" t="s">
        <v>8275</v>
      </c>
      <c r="S2916" s="11">
        <f t="shared" si="182"/>
        <v>2014</v>
      </c>
    </row>
    <row r="2917" spans="1:19" ht="57.6" hidden="1" x14ac:dyDescent="0.55000000000000004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s="10">
        <f t="shared" si="180"/>
        <v>42348.9215625</v>
      </c>
      <c r="L2917" t="b">
        <v>0</v>
      </c>
      <c r="M2917">
        <v>5</v>
      </c>
      <c r="N2917" t="b">
        <v>0</v>
      </c>
      <c r="O2917">
        <f t="shared" si="181"/>
        <v>1</v>
      </c>
      <c r="P2917" s="11">
        <f t="shared" si="183"/>
        <v>49</v>
      </c>
      <c r="Q2917" s="13" t="s">
        <v>8276</v>
      </c>
      <c r="R2917" s="11" t="s">
        <v>8277</v>
      </c>
      <c r="S2917" s="11">
        <f t="shared" si="182"/>
        <v>2015</v>
      </c>
    </row>
    <row r="2918" spans="1:19" ht="43.2" hidden="1" x14ac:dyDescent="0.55000000000000004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s="10">
        <f t="shared" si="180"/>
        <v>42479.22210648148</v>
      </c>
      <c r="L2918" t="b">
        <v>0</v>
      </c>
      <c r="M2918">
        <v>15</v>
      </c>
      <c r="N2918" t="b">
        <v>0</v>
      </c>
      <c r="O2918">
        <f t="shared" si="181"/>
        <v>2</v>
      </c>
      <c r="P2918" s="11">
        <f t="shared" si="183"/>
        <v>16.2</v>
      </c>
      <c r="Q2918" s="13" t="s">
        <v>8290</v>
      </c>
      <c r="R2918" s="11" t="s">
        <v>8291</v>
      </c>
      <c r="S2918" s="11">
        <f t="shared" si="182"/>
        <v>2016</v>
      </c>
    </row>
    <row r="2919" spans="1:19" ht="28.8" hidden="1" x14ac:dyDescent="0.55000000000000004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s="10">
        <f t="shared" si="180"/>
        <v>41409.040011574078</v>
      </c>
      <c r="L2919" t="b">
        <v>0</v>
      </c>
      <c r="M2919">
        <v>8</v>
      </c>
      <c r="N2919" t="b">
        <v>0</v>
      </c>
      <c r="O2919">
        <f t="shared" si="181"/>
        <v>3</v>
      </c>
      <c r="P2919" s="11">
        <f t="shared" si="183"/>
        <v>30.13</v>
      </c>
      <c r="Q2919" s="13" t="s">
        <v>8282</v>
      </c>
      <c r="R2919" s="11" t="s">
        <v>8297</v>
      </c>
      <c r="S2919" s="11">
        <f t="shared" si="182"/>
        <v>2013</v>
      </c>
    </row>
    <row r="2920" spans="1:19" ht="43.2" hidden="1" x14ac:dyDescent="0.55000000000000004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s="10">
        <f t="shared" si="180"/>
        <v>42032.510243055556</v>
      </c>
      <c r="L2920" t="b">
        <v>1</v>
      </c>
      <c r="M2920">
        <v>5</v>
      </c>
      <c r="N2920" t="b">
        <v>0</v>
      </c>
      <c r="O2920">
        <f t="shared" si="181"/>
        <v>2</v>
      </c>
      <c r="P2920" s="11">
        <f t="shared" si="183"/>
        <v>48.2</v>
      </c>
      <c r="Q2920" s="13" t="s">
        <v>8279</v>
      </c>
      <c r="R2920" s="11" t="s">
        <v>8298</v>
      </c>
      <c r="S2920" s="11">
        <f t="shared" si="182"/>
        <v>2015</v>
      </c>
    </row>
    <row r="2921" spans="1:19" ht="43.2" hidden="1" x14ac:dyDescent="0.55000000000000004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s="10">
        <f t="shared" si="180"/>
        <v>42142.514016203699</v>
      </c>
      <c r="L2921" t="b">
        <v>0</v>
      </c>
      <c r="M2921">
        <v>12</v>
      </c>
      <c r="N2921" t="b">
        <v>1</v>
      </c>
      <c r="O2921">
        <f t="shared" si="181"/>
        <v>110</v>
      </c>
      <c r="P2921" s="11">
        <f t="shared" si="183"/>
        <v>20.079999999999998</v>
      </c>
      <c r="Q2921" s="13" t="s">
        <v>8274</v>
      </c>
      <c r="R2921" s="11" t="s">
        <v>8275</v>
      </c>
      <c r="S2921" s="11">
        <f t="shared" si="182"/>
        <v>2015</v>
      </c>
    </row>
    <row r="2922" spans="1:19" ht="28.8" hidden="1" x14ac:dyDescent="0.55000000000000004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s="10">
        <f t="shared" si="180"/>
        <v>42303.878414351857</v>
      </c>
      <c r="L2922" t="b">
        <v>0</v>
      </c>
      <c r="M2922">
        <v>6</v>
      </c>
      <c r="N2922" t="b">
        <v>0</v>
      </c>
      <c r="O2922">
        <f t="shared" si="181"/>
        <v>3</v>
      </c>
      <c r="P2922" s="11">
        <f t="shared" si="183"/>
        <v>40</v>
      </c>
      <c r="Q2922" s="13" t="s">
        <v>8276</v>
      </c>
      <c r="R2922" s="11" t="s">
        <v>8278</v>
      </c>
      <c r="S2922" s="11">
        <f t="shared" si="182"/>
        <v>2015</v>
      </c>
    </row>
    <row r="2923" spans="1:19" ht="43.2" hidden="1" x14ac:dyDescent="0.55000000000000004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s="10">
        <f t="shared" si="180"/>
        <v>42122.732499999998</v>
      </c>
      <c r="L2923" t="b">
        <v>0</v>
      </c>
      <c r="M2923">
        <v>8</v>
      </c>
      <c r="N2923" t="b">
        <v>0</v>
      </c>
      <c r="O2923">
        <f t="shared" si="181"/>
        <v>5</v>
      </c>
      <c r="P2923" s="11">
        <f t="shared" si="183"/>
        <v>30</v>
      </c>
      <c r="Q2923" s="13" t="s">
        <v>8274</v>
      </c>
      <c r="R2923" s="11" t="s">
        <v>8275</v>
      </c>
      <c r="S2923" s="11">
        <f t="shared" si="182"/>
        <v>2015</v>
      </c>
    </row>
    <row r="2924" spans="1:19" ht="43.2" hidden="1" x14ac:dyDescent="0.55000000000000004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s="10">
        <f t="shared" si="180"/>
        <v>42113.875567129624</v>
      </c>
      <c r="L2924" t="b">
        <v>0</v>
      </c>
      <c r="M2924">
        <v>8</v>
      </c>
      <c r="N2924" t="b">
        <v>0</v>
      </c>
      <c r="O2924">
        <f t="shared" si="181"/>
        <v>47</v>
      </c>
      <c r="P2924" s="11">
        <f t="shared" si="183"/>
        <v>29.63</v>
      </c>
      <c r="Q2924" s="13" t="s">
        <v>8276</v>
      </c>
      <c r="R2924" s="11" t="s">
        <v>8305</v>
      </c>
      <c r="S2924" s="11">
        <f t="shared" si="182"/>
        <v>2015</v>
      </c>
    </row>
    <row r="2925" spans="1:19" ht="43.2" hidden="1" x14ac:dyDescent="0.55000000000000004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s="10">
        <f t="shared" si="180"/>
        <v>41926.482731481483</v>
      </c>
      <c r="L2925" t="b">
        <v>0</v>
      </c>
      <c r="M2925">
        <v>7</v>
      </c>
      <c r="N2925" t="b">
        <v>0</v>
      </c>
      <c r="O2925">
        <f t="shared" si="181"/>
        <v>1</v>
      </c>
      <c r="P2925" s="11">
        <f t="shared" si="183"/>
        <v>33.71</v>
      </c>
      <c r="Q2925" s="13" t="s">
        <v>8295</v>
      </c>
      <c r="R2925" s="11" t="s">
        <v>8307</v>
      </c>
      <c r="S2925" s="11">
        <f t="shared" si="182"/>
        <v>2014</v>
      </c>
    </row>
    <row r="2926" spans="1:19" ht="43.2" hidden="1" x14ac:dyDescent="0.55000000000000004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s="10">
        <f t="shared" si="180"/>
        <v>42409.024305555555</v>
      </c>
      <c r="L2926" t="b">
        <v>0</v>
      </c>
      <c r="M2926">
        <v>12</v>
      </c>
      <c r="N2926" t="b">
        <v>0</v>
      </c>
      <c r="O2926">
        <f t="shared" si="181"/>
        <v>12</v>
      </c>
      <c r="P2926" s="11">
        <f t="shared" si="183"/>
        <v>19.670000000000002</v>
      </c>
      <c r="Q2926" s="13" t="s">
        <v>8290</v>
      </c>
      <c r="R2926" s="11" t="s">
        <v>8291</v>
      </c>
      <c r="S2926" s="11">
        <f t="shared" si="182"/>
        <v>2016</v>
      </c>
    </row>
    <row r="2927" spans="1:19" ht="43.2" hidden="1" x14ac:dyDescent="0.55000000000000004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s="10">
        <f t="shared" si="180"/>
        <v>41642.751458333332</v>
      </c>
      <c r="L2927" t="b">
        <v>0</v>
      </c>
      <c r="M2927">
        <v>6</v>
      </c>
      <c r="N2927" t="b">
        <v>0</v>
      </c>
      <c r="O2927">
        <f t="shared" si="181"/>
        <v>5</v>
      </c>
      <c r="P2927" s="11">
        <f t="shared" si="183"/>
        <v>39.17</v>
      </c>
      <c r="Q2927" s="13" t="s">
        <v>8279</v>
      </c>
      <c r="R2927" s="11" t="s">
        <v>8281</v>
      </c>
      <c r="S2927" s="11">
        <f t="shared" si="182"/>
        <v>2014</v>
      </c>
    </row>
    <row r="2928" spans="1:19" ht="43.2" hidden="1" x14ac:dyDescent="0.55000000000000004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s="10">
        <f t="shared" si="180"/>
        <v>41977.040185185186</v>
      </c>
      <c r="L2928" t="b">
        <v>0</v>
      </c>
      <c r="M2928">
        <v>8</v>
      </c>
      <c r="N2928" t="b">
        <v>0</v>
      </c>
      <c r="O2928">
        <f t="shared" si="181"/>
        <v>6</v>
      </c>
      <c r="P2928" s="11">
        <f t="shared" si="183"/>
        <v>29.25</v>
      </c>
      <c r="Q2928" s="13" t="s">
        <v>8276</v>
      </c>
      <c r="R2928" s="11" t="s">
        <v>8278</v>
      </c>
      <c r="S2928" s="11">
        <f t="shared" si="182"/>
        <v>2014</v>
      </c>
    </row>
    <row r="2929" spans="1:19" ht="43.2" hidden="1" x14ac:dyDescent="0.55000000000000004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s="10">
        <f t="shared" si="180"/>
        <v>42639.441932870366</v>
      </c>
      <c r="L2929" t="b">
        <v>0</v>
      </c>
      <c r="M2929">
        <v>6</v>
      </c>
      <c r="N2929" t="b">
        <v>0</v>
      </c>
      <c r="O2929">
        <f t="shared" si="181"/>
        <v>12</v>
      </c>
      <c r="P2929" s="11">
        <f t="shared" si="183"/>
        <v>39</v>
      </c>
      <c r="Q2929" s="13" t="s">
        <v>8279</v>
      </c>
      <c r="R2929" s="11" t="s">
        <v>8315</v>
      </c>
      <c r="S2929" s="11">
        <f t="shared" si="182"/>
        <v>2016</v>
      </c>
    </row>
    <row r="2930" spans="1:19" ht="43.2" hidden="1" x14ac:dyDescent="0.55000000000000004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s="10">
        <f t="shared" si="180"/>
        <v>42665.451736111107</v>
      </c>
      <c r="L2930" t="b">
        <v>0</v>
      </c>
      <c r="M2930">
        <v>9</v>
      </c>
      <c r="N2930" t="b">
        <v>1</v>
      </c>
      <c r="O2930">
        <f t="shared" si="181"/>
        <v>104</v>
      </c>
      <c r="P2930" s="11">
        <f t="shared" si="183"/>
        <v>26</v>
      </c>
      <c r="Q2930" s="13" t="s">
        <v>8274</v>
      </c>
      <c r="R2930" s="11" t="s">
        <v>8275</v>
      </c>
      <c r="S2930" s="11">
        <f t="shared" si="182"/>
        <v>2016</v>
      </c>
    </row>
    <row r="2931" spans="1:19" ht="28.8" hidden="1" x14ac:dyDescent="0.55000000000000004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s="10">
        <f t="shared" si="180"/>
        <v>42660.552465277782</v>
      </c>
      <c r="L2931" t="b">
        <v>0</v>
      </c>
      <c r="M2931">
        <v>7</v>
      </c>
      <c r="N2931" t="b">
        <v>0</v>
      </c>
      <c r="O2931">
        <f t="shared" si="181"/>
        <v>2</v>
      </c>
      <c r="P2931" s="11">
        <f t="shared" si="183"/>
        <v>33.29</v>
      </c>
      <c r="Q2931" s="13" t="s">
        <v>8276</v>
      </c>
      <c r="R2931" s="11" t="s">
        <v>8278</v>
      </c>
      <c r="S2931" s="11">
        <f t="shared" si="182"/>
        <v>2016</v>
      </c>
    </row>
    <row r="2932" spans="1:19" ht="43.2" hidden="1" x14ac:dyDescent="0.55000000000000004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s="10">
        <f t="shared" si="180"/>
        <v>42042.676226851851</v>
      </c>
      <c r="L2932" t="b">
        <v>0</v>
      </c>
      <c r="M2932">
        <v>8</v>
      </c>
      <c r="N2932" t="b">
        <v>0</v>
      </c>
      <c r="O2932">
        <f t="shared" si="181"/>
        <v>4</v>
      </c>
      <c r="P2932" s="11">
        <f t="shared" si="183"/>
        <v>29.13</v>
      </c>
      <c r="Q2932" s="13" t="s">
        <v>8293</v>
      </c>
      <c r="R2932" s="11" t="s">
        <v>8294</v>
      </c>
      <c r="S2932" s="11">
        <f t="shared" si="182"/>
        <v>2015</v>
      </c>
    </row>
    <row r="2933" spans="1:19" ht="43.2" hidden="1" x14ac:dyDescent="0.55000000000000004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s="10">
        <f t="shared" si="180"/>
        <v>40956.553530092591</v>
      </c>
      <c r="L2933" t="b">
        <v>0</v>
      </c>
      <c r="M2933">
        <v>4</v>
      </c>
      <c r="N2933" t="b">
        <v>0</v>
      </c>
      <c r="O2933">
        <f t="shared" si="181"/>
        <v>1</v>
      </c>
      <c r="P2933" s="11">
        <f t="shared" si="183"/>
        <v>57.5</v>
      </c>
      <c r="Q2933" s="13" t="s">
        <v>8267</v>
      </c>
      <c r="R2933" s="11" t="s">
        <v>8273</v>
      </c>
      <c r="S2933" s="11">
        <f t="shared" si="182"/>
        <v>2012</v>
      </c>
    </row>
    <row r="2934" spans="1:19" ht="43.2" hidden="1" x14ac:dyDescent="0.55000000000000004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s="10">
        <f t="shared" si="180"/>
        <v>42328.727141203708</v>
      </c>
      <c r="L2934" t="b">
        <v>0</v>
      </c>
      <c r="M2934">
        <v>17</v>
      </c>
      <c r="N2934" t="b">
        <v>1</v>
      </c>
      <c r="O2934">
        <f t="shared" si="181"/>
        <v>153</v>
      </c>
      <c r="P2934" s="11">
        <f t="shared" si="183"/>
        <v>13.53</v>
      </c>
      <c r="Q2934" s="13" t="s">
        <v>8274</v>
      </c>
      <c r="R2934" s="11" t="s">
        <v>8275</v>
      </c>
      <c r="S2934" s="11">
        <f t="shared" si="182"/>
        <v>2015</v>
      </c>
    </row>
    <row r="2935" spans="1:19" ht="43.2" hidden="1" x14ac:dyDescent="0.55000000000000004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s="10">
        <f t="shared" si="180"/>
        <v>42111.709027777775</v>
      </c>
      <c r="L2935" t="b">
        <v>0</v>
      </c>
      <c r="M2935">
        <v>5</v>
      </c>
      <c r="N2935" t="b">
        <v>0</v>
      </c>
      <c r="O2935">
        <f t="shared" si="181"/>
        <v>0</v>
      </c>
      <c r="P2935" s="11">
        <f t="shared" si="183"/>
        <v>45.2</v>
      </c>
      <c r="Q2935" s="13" t="s">
        <v>8276</v>
      </c>
      <c r="R2935" s="11" t="s">
        <v>8278</v>
      </c>
      <c r="S2935" s="11">
        <f t="shared" si="182"/>
        <v>2015</v>
      </c>
    </row>
    <row r="2936" spans="1:19" ht="43.2" hidden="1" x14ac:dyDescent="0.55000000000000004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s="10">
        <f t="shared" si="180"/>
        <v>41922.783229166671</v>
      </c>
      <c r="L2936" t="b">
        <v>0</v>
      </c>
      <c r="M2936">
        <v>8</v>
      </c>
      <c r="N2936" t="b">
        <v>0</v>
      </c>
      <c r="O2936">
        <f t="shared" si="181"/>
        <v>6</v>
      </c>
      <c r="P2936" s="11">
        <f t="shared" si="183"/>
        <v>28.13</v>
      </c>
      <c r="Q2936" s="13" t="s">
        <v>8282</v>
      </c>
      <c r="R2936" s="11" t="s">
        <v>8304</v>
      </c>
      <c r="S2936" s="11">
        <f t="shared" si="182"/>
        <v>2014</v>
      </c>
    </row>
    <row r="2937" spans="1:19" ht="43.2" hidden="1" x14ac:dyDescent="0.55000000000000004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s="10">
        <f t="shared" si="180"/>
        <v>40332.886712962965</v>
      </c>
      <c r="L2937" t="b">
        <v>0</v>
      </c>
      <c r="M2937">
        <v>5</v>
      </c>
      <c r="N2937" t="b">
        <v>0</v>
      </c>
      <c r="O2937">
        <f t="shared" si="181"/>
        <v>11</v>
      </c>
      <c r="P2937" s="11">
        <f t="shared" si="183"/>
        <v>45</v>
      </c>
      <c r="Q2937" s="13" t="s">
        <v>8290</v>
      </c>
      <c r="R2937" s="11" t="s">
        <v>8291</v>
      </c>
      <c r="S2937" s="11">
        <f t="shared" si="182"/>
        <v>2010</v>
      </c>
    </row>
    <row r="2938" spans="1:19" ht="43.2" hidden="1" x14ac:dyDescent="0.55000000000000004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s="10">
        <f t="shared" si="180"/>
        <v>42800.720127314817</v>
      </c>
      <c r="L2938" t="b">
        <v>0</v>
      </c>
      <c r="M2938">
        <v>12</v>
      </c>
      <c r="N2938" t="b">
        <v>0</v>
      </c>
      <c r="O2938">
        <f t="shared" si="181"/>
        <v>23</v>
      </c>
      <c r="P2938" s="11">
        <f t="shared" si="183"/>
        <v>18.75</v>
      </c>
      <c r="Q2938" s="13" t="s">
        <v>8274</v>
      </c>
      <c r="R2938" s="11" t="s">
        <v>8275</v>
      </c>
      <c r="S2938" s="11">
        <f t="shared" si="182"/>
        <v>2017</v>
      </c>
    </row>
    <row r="2939" spans="1:19" ht="43.2" hidden="1" x14ac:dyDescent="0.55000000000000004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s="10">
        <f t="shared" si="180"/>
        <v>42503.740868055553</v>
      </c>
      <c r="L2939" t="b">
        <v>0</v>
      </c>
      <c r="M2939">
        <v>3</v>
      </c>
      <c r="N2939" t="b">
        <v>1</v>
      </c>
      <c r="O2939">
        <f t="shared" si="181"/>
        <v>225</v>
      </c>
      <c r="P2939" s="11">
        <f t="shared" si="183"/>
        <v>75</v>
      </c>
      <c r="Q2939" s="13" t="s">
        <v>8274</v>
      </c>
      <c r="R2939" s="11" t="s">
        <v>8275</v>
      </c>
      <c r="S2939" s="11">
        <f t="shared" si="182"/>
        <v>2016</v>
      </c>
    </row>
    <row r="2940" spans="1:19" ht="43.2" hidden="1" x14ac:dyDescent="0.55000000000000004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s="10">
        <f t="shared" si="180"/>
        <v>42074.219699074078</v>
      </c>
      <c r="L2940" t="b">
        <v>0</v>
      </c>
      <c r="M2940">
        <v>4</v>
      </c>
      <c r="N2940" t="b">
        <v>0</v>
      </c>
      <c r="O2940">
        <f t="shared" si="181"/>
        <v>38</v>
      </c>
      <c r="P2940" s="11">
        <f t="shared" si="183"/>
        <v>56.25</v>
      </c>
      <c r="Q2940" s="13" t="s">
        <v>8274</v>
      </c>
      <c r="R2940" s="11" t="s">
        <v>8275</v>
      </c>
      <c r="S2940" s="11">
        <f t="shared" si="182"/>
        <v>2015</v>
      </c>
    </row>
    <row r="2941" spans="1:19" ht="43.2" hidden="1" x14ac:dyDescent="0.55000000000000004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s="10">
        <f t="shared" si="180"/>
        <v>42377.554756944446</v>
      </c>
      <c r="L2941" t="b">
        <v>0</v>
      </c>
      <c r="M2941">
        <v>9</v>
      </c>
      <c r="N2941" t="b">
        <v>0</v>
      </c>
      <c r="O2941">
        <f t="shared" si="181"/>
        <v>4</v>
      </c>
      <c r="P2941" s="11">
        <f t="shared" si="183"/>
        <v>24.78</v>
      </c>
      <c r="Q2941" s="13" t="s">
        <v>8276</v>
      </c>
      <c r="R2941" s="11" t="s">
        <v>8277</v>
      </c>
      <c r="S2941" s="11">
        <f t="shared" si="182"/>
        <v>2016</v>
      </c>
    </row>
    <row r="2942" spans="1:19" ht="43.2" hidden="1" x14ac:dyDescent="0.55000000000000004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s="10">
        <f t="shared" si="180"/>
        <v>42786.000023148154</v>
      </c>
      <c r="L2942" t="b">
        <v>0</v>
      </c>
      <c r="M2942">
        <v>3</v>
      </c>
      <c r="N2942" t="b">
        <v>0</v>
      </c>
      <c r="O2942">
        <f t="shared" si="181"/>
        <v>2</v>
      </c>
      <c r="P2942" s="11">
        <f t="shared" si="183"/>
        <v>74.33</v>
      </c>
      <c r="Q2942" s="13" t="s">
        <v>8279</v>
      </c>
      <c r="R2942" s="11" t="s">
        <v>8301</v>
      </c>
      <c r="S2942" s="11">
        <f t="shared" si="182"/>
        <v>2017</v>
      </c>
    </row>
    <row r="2943" spans="1:19" ht="43.2" hidden="1" x14ac:dyDescent="0.55000000000000004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s="10">
        <f t="shared" si="180"/>
        <v>42561.829421296294</v>
      </c>
      <c r="L2943" t="b">
        <v>0</v>
      </c>
      <c r="M2943">
        <v>4</v>
      </c>
      <c r="N2943" t="b">
        <v>0</v>
      </c>
      <c r="O2943">
        <f t="shared" si="181"/>
        <v>0</v>
      </c>
      <c r="P2943" s="11">
        <f t="shared" si="183"/>
        <v>55</v>
      </c>
      <c r="Q2943" s="13" t="s">
        <v>8276</v>
      </c>
      <c r="R2943" s="11" t="s">
        <v>8278</v>
      </c>
      <c r="S2943" s="11">
        <f t="shared" si="182"/>
        <v>2016</v>
      </c>
    </row>
    <row r="2944" spans="1:19" ht="43.2" hidden="1" x14ac:dyDescent="0.55000000000000004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s="10">
        <f t="shared" si="180"/>
        <v>42806.863946759258</v>
      </c>
      <c r="L2944" t="b">
        <v>0</v>
      </c>
      <c r="M2944">
        <v>4</v>
      </c>
      <c r="N2944" t="b">
        <v>0</v>
      </c>
      <c r="O2944">
        <f t="shared" si="181"/>
        <v>4</v>
      </c>
      <c r="P2944" s="11">
        <f t="shared" si="183"/>
        <v>54</v>
      </c>
      <c r="Q2944" s="13" t="s">
        <v>8282</v>
      </c>
      <c r="R2944" s="11" t="s">
        <v>8304</v>
      </c>
      <c r="S2944" s="11">
        <f t="shared" si="182"/>
        <v>2017</v>
      </c>
    </row>
    <row r="2945" spans="1:19" ht="28.8" hidden="1" x14ac:dyDescent="0.55000000000000004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s="10">
        <f t="shared" si="180"/>
        <v>42053.672824074078</v>
      </c>
      <c r="L2945" t="b">
        <v>0</v>
      </c>
      <c r="M2945">
        <v>2</v>
      </c>
      <c r="N2945" t="b">
        <v>0</v>
      </c>
      <c r="O2945">
        <f t="shared" si="181"/>
        <v>7</v>
      </c>
      <c r="P2945" s="11">
        <f t="shared" si="183"/>
        <v>108</v>
      </c>
      <c r="Q2945" s="13" t="s">
        <v>8274</v>
      </c>
      <c r="R2945" s="11" t="s">
        <v>8316</v>
      </c>
      <c r="S2945" s="11">
        <f t="shared" si="182"/>
        <v>2015</v>
      </c>
    </row>
    <row r="2946" spans="1:19" ht="43.2" hidden="1" x14ac:dyDescent="0.55000000000000004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s="10">
        <f t="shared" ref="K2946:K3009" si="184">(((J2946/60)/60)/24)+DATE(1970,1,1)</f>
        <v>41990.612546296295</v>
      </c>
      <c r="L2946" t="b">
        <v>0</v>
      </c>
      <c r="M2946">
        <v>3</v>
      </c>
      <c r="N2946" t="b">
        <v>0</v>
      </c>
      <c r="O2946">
        <f t="shared" ref="O2946:O3009" si="185">ROUND(E2946/D2946*100,0)</f>
        <v>11</v>
      </c>
      <c r="P2946" s="11">
        <f t="shared" si="183"/>
        <v>72</v>
      </c>
      <c r="Q2946" s="13" t="s">
        <v>8274</v>
      </c>
      <c r="R2946" s="11" t="s">
        <v>8275</v>
      </c>
      <c r="S2946" s="11">
        <f t="shared" ref="S2946:S3009" si="186">YEAR(K2946)</f>
        <v>2014</v>
      </c>
    </row>
    <row r="2947" spans="1:19" ht="43.2" hidden="1" x14ac:dyDescent="0.55000000000000004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s="10">
        <f t="shared" si="184"/>
        <v>40882.481666666667</v>
      </c>
      <c r="L2947" t="b">
        <v>0</v>
      </c>
      <c r="M2947">
        <v>3</v>
      </c>
      <c r="N2947" t="b">
        <v>0</v>
      </c>
      <c r="O2947">
        <f t="shared" si="185"/>
        <v>0</v>
      </c>
      <c r="P2947" s="11">
        <f t="shared" ref="P2947:P3010" si="187">IFERROR(ROUND(E2947/M2947,2),0)</f>
        <v>71.67</v>
      </c>
      <c r="Q2947" s="13" t="s">
        <v>8267</v>
      </c>
      <c r="R2947" s="11" t="s">
        <v>8273</v>
      </c>
      <c r="S2947" s="11">
        <f t="shared" si="186"/>
        <v>2011</v>
      </c>
    </row>
    <row r="2948" spans="1:19" ht="57.6" hidden="1" x14ac:dyDescent="0.55000000000000004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s="10">
        <f t="shared" si="184"/>
        <v>40247.886006944449</v>
      </c>
      <c r="L2948" t="b">
        <v>0</v>
      </c>
      <c r="M2948">
        <v>4</v>
      </c>
      <c r="N2948" t="b">
        <v>0</v>
      </c>
      <c r="O2948">
        <f t="shared" si="185"/>
        <v>3</v>
      </c>
      <c r="P2948" s="11">
        <f t="shared" si="187"/>
        <v>53.75</v>
      </c>
      <c r="Q2948" s="13" t="s">
        <v>8267</v>
      </c>
      <c r="R2948" s="11" t="s">
        <v>8273</v>
      </c>
      <c r="S2948" s="11">
        <f t="shared" si="186"/>
        <v>2010</v>
      </c>
    </row>
    <row r="2949" spans="1:19" ht="43.2" hidden="1" x14ac:dyDescent="0.55000000000000004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s="10">
        <f t="shared" si="184"/>
        <v>42768.97084490741</v>
      </c>
      <c r="L2949" t="b">
        <v>0</v>
      </c>
      <c r="M2949">
        <v>7</v>
      </c>
      <c r="N2949" t="b">
        <v>0</v>
      </c>
      <c r="O2949">
        <f t="shared" si="185"/>
        <v>7</v>
      </c>
      <c r="P2949" s="11">
        <f t="shared" si="187"/>
        <v>30.71</v>
      </c>
      <c r="Q2949" s="13" t="s">
        <v>8274</v>
      </c>
      <c r="R2949" s="11" t="s">
        <v>8275</v>
      </c>
      <c r="S2949" s="11">
        <f t="shared" si="186"/>
        <v>2017</v>
      </c>
    </row>
    <row r="2950" spans="1:19" ht="43.2" hidden="1" x14ac:dyDescent="0.55000000000000004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s="10">
        <f t="shared" si="184"/>
        <v>41975.642974537041</v>
      </c>
      <c r="L2950" t="b">
        <v>0</v>
      </c>
      <c r="M2950">
        <v>8</v>
      </c>
      <c r="N2950" t="b">
        <v>0</v>
      </c>
      <c r="O2950">
        <f t="shared" si="185"/>
        <v>11</v>
      </c>
      <c r="P2950" s="11">
        <f t="shared" si="187"/>
        <v>26.75</v>
      </c>
      <c r="Q2950" s="13" t="s">
        <v>8274</v>
      </c>
      <c r="R2950" s="11" t="s">
        <v>8275</v>
      </c>
      <c r="S2950" s="11">
        <f t="shared" si="186"/>
        <v>2014</v>
      </c>
    </row>
    <row r="2951" spans="1:19" ht="72" hidden="1" x14ac:dyDescent="0.55000000000000004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s="10">
        <f t="shared" si="184"/>
        <v>42538.75680555556</v>
      </c>
      <c r="L2951" t="b">
        <v>0</v>
      </c>
      <c r="M2951">
        <v>7</v>
      </c>
      <c r="N2951" t="b">
        <v>0</v>
      </c>
      <c r="O2951">
        <f t="shared" si="185"/>
        <v>4</v>
      </c>
      <c r="P2951" s="11">
        <f t="shared" si="187"/>
        <v>30.29</v>
      </c>
      <c r="Q2951" s="13" t="s">
        <v>8276</v>
      </c>
      <c r="R2951" s="11" t="s">
        <v>8278</v>
      </c>
      <c r="S2951" s="11">
        <f t="shared" si="186"/>
        <v>2016</v>
      </c>
    </row>
    <row r="2952" spans="1:19" ht="43.2" hidden="1" x14ac:dyDescent="0.55000000000000004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s="10">
        <f t="shared" si="184"/>
        <v>42598.053113425922</v>
      </c>
      <c r="L2952" t="b">
        <v>0</v>
      </c>
      <c r="M2952">
        <v>4</v>
      </c>
      <c r="N2952" t="b">
        <v>0</v>
      </c>
      <c r="O2952">
        <f t="shared" si="185"/>
        <v>1</v>
      </c>
      <c r="P2952" s="11">
        <f t="shared" si="187"/>
        <v>53</v>
      </c>
      <c r="Q2952" s="13" t="s">
        <v>8288</v>
      </c>
      <c r="R2952" s="11" t="s">
        <v>8289</v>
      </c>
      <c r="S2952" s="11">
        <f t="shared" si="186"/>
        <v>2016</v>
      </c>
    </row>
    <row r="2953" spans="1:19" ht="43.2" hidden="1" x14ac:dyDescent="0.55000000000000004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s="10">
        <f t="shared" si="184"/>
        <v>42155.129652777774</v>
      </c>
      <c r="L2953" t="b">
        <v>0</v>
      </c>
      <c r="M2953">
        <v>13</v>
      </c>
      <c r="N2953" t="b">
        <v>0</v>
      </c>
      <c r="O2953">
        <f t="shared" si="185"/>
        <v>1</v>
      </c>
      <c r="P2953" s="11">
        <f t="shared" si="187"/>
        <v>16.309999999999999</v>
      </c>
      <c r="Q2953" s="13" t="s">
        <v>8290</v>
      </c>
      <c r="R2953" s="11" t="s">
        <v>8292</v>
      </c>
      <c r="S2953" s="11">
        <f t="shared" si="186"/>
        <v>2015</v>
      </c>
    </row>
    <row r="2954" spans="1:19" ht="43.2" hidden="1" x14ac:dyDescent="0.55000000000000004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s="10">
        <f t="shared" si="184"/>
        <v>42601.854699074072</v>
      </c>
      <c r="L2954" t="b">
        <v>0</v>
      </c>
      <c r="M2954">
        <v>6</v>
      </c>
      <c r="N2954" t="b">
        <v>0</v>
      </c>
      <c r="O2954">
        <f t="shared" si="185"/>
        <v>7</v>
      </c>
      <c r="P2954" s="11">
        <f t="shared" si="187"/>
        <v>35.17</v>
      </c>
      <c r="Q2954" s="13" t="s">
        <v>8274</v>
      </c>
      <c r="R2954" s="11" t="s">
        <v>8275</v>
      </c>
      <c r="S2954" s="11">
        <f t="shared" si="186"/>
        <v>2016</v>
      </c>
    </row>
    <row r="2955" spans="1:19" ht="43.2" hidden="1" x14ac:dyDescent="0.55000000000000004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s="10">
        <f t="shared" si="184"/>
        <v>41981.067523148144</v>
      </c>
      <c r="L2955" t="b">
        <v>0</v>
      </c>
      <c r="M2955">
        <v>8</v>
      </c>
      <c r="N2955" t="b">
        <v>0</v>
      </c>
      <c r="O2955">
        <f t="shared" si="185"/>
        <v>21</v>
      </c>
      <c r="P2955" s="11">
        <f t="shared" si="187"/>
        <v>26.38</v>
      </c>
      <c r="Q2955" s="13" t="s">
        <v>8274</v>
      </c>
      <c r="R2955" s="11" t="s">
        <v>8275</v>
      </c>
      <c r="S2955" s="11">
        <f t="shared" si="186"/>
        <v>2014</v>
      </c>
    </row>
    <row r="2956" spans="1:19" ht="43.2" hidden="1" x14ac:dyDescent="0.55000000000000004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s="10">
        <f t="shared" si="184"/>
        <v>41583.135405092595</v>
      </c>
      <c r="L2956" t="b">
        <v>0</v>
      </c>
      <c r="M2956">
        <v>6</v>
      </c>
      <c r="N2956" t="b">
        <v>0</v>
      </c>
      <c r="O2956">
        <f t="shared" si="185"/>
        <v>3</v>
      </c>
      <c r="P2956" s="11">
        <f t="shared" si="187"/>
        <v>35</v>
      </c>
      <c r="Q2956" s="13" t="s">
        <v>8282</v>
      </c>
      <c r="R2956" s="11" t="s">
        <v>8297</v>
      </c>
      <c r="S2956" s="11">
        <f t="shared" si="186"/>
        <v>2013</v>
      </c>
    </row>
    <row r="2957" spans="1:19" ht="43.2" hidden="1" x14ac:dyDescent="0.55000000000000004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s="10">
        <f t="shared" si="184"/>
        <v>41854.389780092592</v>
      </c>
      <c r="L2957" t="b">
        <v>0</v>
      </c>
      <c r="M2957">
        <v>4</v>
      </c>
      <c r="N2957" t="b">
        <v>0</v>
      </c>
      <c r="O2957">
        <f t="shared" si="185"/>
        <v>2</v>
      </c>
      <c r="P2957" s="11">
        <f t="shared" si="187"/>
        <v>52.5</v>
      </c>
      <c r="Q2957" s="13" t="s">
        <v>8293</v>
      </c>
      <c r="R2957" s="11" t="s">
        <v>8310</v>
      </c>
      <c r="S2957" s="11">
        <f t="shared" si="186"/>
        <v>2014</v>
      </c>
    </row>
    <row r="2958" spans="1:19" ht="43.2" hidden="1" x14ac:dyDescent="0.55000000000000004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s="10">
        <f t="shared" si="184"/>
        <v>42042.615613425922</v>
      </c>
      <c r="L2958" t="b">
        <v>0</v>
      </c>
      <c r="M2958">
        <v>13</v>
      </c>
      <c r="N2958" t="b">
        <v>1</v>
      </c>
      <c r="O2958">
        <f t="shared" si="185"/>
        <v>103</v>
      </c>
      <c r="P2958" s="11">
        <f t="shared" si="187"/>
        <v>15.77</v>
      </c>
      <c r="Q2958" s="13" t="s">
        <v>8267</v>
      </c>
      <c r="R2958" s="11" t="s">
        <v>8269</v>
      </c>
      <c r="S2958" s="11">
        <f t="shared" si="186"/>
        <v>2015</v>
      </c>
    </row>
    <row r="2959" spans="1:19" ht="43.2" hidden="1" x14ac:dyDescent="0.55000000000000004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s="10">
        <f t="shared" si="184"/>
        <v>42738.615289351852</v>
      </c>
      <c r="L2959" t="b">
        <v>0</v>
      </c>
      <c r="M2959">
        <v>3</v>
      </c>
      <c r="N2959" t="b">
        <v>0</v>
      </c>
      <c r="O2959">
        <f t="shared" si="185"/>
        <v>1</v>
      </c>
      <c r="P2959" s="11">
        <f t="shared" si="187"/>
        <v>68.33</v>
      </c>
      <c r="Q2959" s="13" t="s">
        <v>8267</v>
      </c>
      <c r="R2959" s="11" t="s">
        <v>8273</v>
      </c>
      <c r="S2959" s="11">
        <f t="shared" si="186"/>
        <v>2017</v>
      </c>
    </row>
    <row r="2960" spans="1:19" ht="43.2" hidden="1" x14ac:dyDescent="0.55000000000000004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s="10">
        <f t="shared" si="184"/>
        <v>41838.840474537035</v>
      </c>
      <c r="L2960" t="b">
        <v>0</v>
      </c>
      <c r="M2960">
        <v>3</v>
      </c>
      <c r="N2960" t="b">
        <v>0</v>
      </c>
      <c r="O2960">
        <f t="shared" si="185"/>
        <v>0</v>
      </c>
      <c r="P2960" s="11">
        <f t="shared" si="187"/>
        <v>68.33</v>
      </c>
      <c r="Q2960" s="13" t="s">
        <v>8276</v>
      </c>
      <c r="R2960" s="11" t="s">
        <v>8278</v>
      </c>
      <c r="S2960" s="11">
        <f t="shared" si="186"/>
        <v>2014</v>
      </c>
    </row>
    <row r="2961" spans="1:19" ht="43.2" hidden="1" x14ac:dyDescent="0.55000000000000004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s="10">
        <f t="shared" si="184"/>
        <v>42603.870520833334</v>
      </c>
      <c r="L2961" t="b">
        <v>0</v>
      </c>
      <c r="M2961">
        <v>7</v>
      </c>
      <c r="N2961" t="b">
        <v>0</v>
      </c>
      <c r="O2961">
        <f t="shared" si="185"/>
        <v>41</v>
      </c>
      <c r="P2961" s="11">
        <f t="shared" si="187"/>
        <v>29.29</v>
      </c>
      <c r="Q2961" s="13" t="s">
        <v>8282</v>
      </c>
      <c r="R2961" s="11" t="s">
        <v>8286</v>
      </c>
      <c r="S2961" s="11">
        <f t="shared" si="186"/>
        <v>2016</v>
      </c>
    </row>
    <row r="2962" spans="1:19" ht="57.6" hidden="1" x14ac:dyDescent="0.55000000000000004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s="10">
        <f t="shared" si="184"/>
        <v>40399.065868055557</v>
      </c>
      <c r="L2962" t="b">
        <v>0</v>
      </c>
      <c r="M2962">
        <v>4</v>
      </c>
      <c r="N2962" t="b">
        <v>0</v>
      </c>
      <c r="O2962">
        <f t="shared" si="185"/>
        <v>11</v>
      </c>
      <c r="P2962" s="11">
        <f t="shared" si="187"/>
        <v>51.25</v>
      </c>
      <c r="Q2962" s="13" t="s">
        <v>8279</v>
      </c>
      <c r="R2962" s="11" t="s">
        <v>8301</v>
      </c>
      <c r="S2962" s="11">
        <f t="shared" si="186"/>
        <v>2010</v>
      </c>
    </row>
    <row r="2963" spans="1:19" ht="28.8" hidden="1" x14ac:dyDescent="0.55000000000000004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s="10">
        <f t="shared" si="184"/>
        <v>42445.712754629625</v>
      </c>
      <c r="L2963" t="b">
        <v>0</v>
      </c>
      <c r="M2963">
        <v>10</v>
      </c>
      <c r="N2963" t="b">
        <v>0</v>
      </c>
      <c r="O2963">
        <f t="shared" si="185"/>
        <v>21</v>
      </c>
      <c r="P2963" s="11">
        <f t="shared" si="187"/>
        <v>20.5</v>
      </c>
      <c r="Q2963" s="13" t="s">
        <v>8295</v>
      </c>
      <c r="R2963" s="11" t="s">
        <v>8302</v>
      </c>
      <c r="S2963" s="11">
        <f t="shared" si="186"/>
        <v>2016</v>
      </c>
    </row>
    <row r="2964" spans="1:19" ht="43.2" hidden="1" x14ac:dyDescent="0.55000000000000004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s="10">
        <f t="shared" si="184"/>
        <v>41990.506377314814</v>
      </c>
      <c r="L2964" t="b">
        <v>0</v>
      </c>
      <c r="M2964">
        <v>8</v>
      </c>
      <c r="N2964" t="b">
        <v>0</v>
      </c>
      <c r="O2964">
        <f t="shared" si="185"/>
        <v>13</v>
      </c>
      <c r="P2964" s="11">
        <f t="shared" si="187"/>
        <v>25.5</v>
      </c>
      <c r="Q2964" s="13" t="s">
        <v>8274</v>
      </c>
      <c r="R2964" s="11" t="s">
        <v>8275</v>
      </c>
      <c r="S2964" s="11">
        <f t="shared" si="186"/>
        <v>2014</v>
      </c>
    </row>
    <row r="2965" spans="1:19" ht="43.2" hidden="1" x14ac:dyDescent="0.55000000000000004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s="10">
        <f t="shared" si="184"/>
        <v>40934.376145833332</v>
      </c>
      <c r="L2965" t="b">
        <v>0</v>
      </c>
      <c r="M2965">
        <v>5</v>
      </c>
      <c r="N2965" t="b">
        <v>0</v>
      </c>
      <c r="O2965">
        <f t="shared" si="185"/>
        <v>7</v>
      </c>
      <c r="P2965" s="11">
        <f t="shared" si="187"/>
        <v>40.78</v>
      </c>
      <c r="Q2965" s="13" t="s">
        <v>8267</v>
      </c>
      <c r="R2965" s="11" t="s">
        <v>8273</v>
      </c>
      <c r="S2965" s="11">
        <f t="shared" si="186"/>
        <v>2012</v>
      </c>
    </row>
    <row r="2966" spans="1:19" ht="43.2" hidden="1" x14ac:dyDescent="0.55000000000000004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s="10">
        <f t="shared" si="184"/>
        <v>42399.882615740738</v>
      </c>
      <c r="L2966" t="b">
        <v>0</v>
      </c>
      <c r="M2966">
        <v>12</v>
      </c>
      <c r="N2966" t="b">
        <v>0</v>
      </c>
      <c r="O2966">
        <f t="shared" si="185"/>
        <v>17</v>
      </c>
      <c r="P2966" s="11">
        <f t="shared" si="187"/>
        <v>16.829999999999998</v>
      </c>
      <c r="Q2966" s="13" t="s">
        <v>8293</v>
      </c>
      <c r="R2966" s="11" t="s">
        <v>8294</v>
      </c>
      <c r="S2966" s="11">
        <f t="shared" si="186"/>
        <v>2016</v>
      </c>
    </row>
    <row r="2967" spans="1:19" hidden="1" x14ac:dyDescent="0.55000000000000004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s="10">
        <f t="shared" si="184"/>
        <v>42621.389340277776</v>
      </c>
      <c r="L2967" t="b">
        <v>0</v>
      </c>
      <c r="M2967">
        <v>1</v>
      </c>
      <c r="N2967" t="b">
        <v>0</v>
      </c>
      <c r="O2967">
        <f t="shared" si="185"/>
        <v>2</v>
      </c>
      <c r="P2967" s="11">
        <f t="shared" si="187"/>
        <v>202</v>
      </c>
      <c r="Q2967" s="13" t="s">
        <v>8274</v>
      </c>
      <c r="R2967" s="11" t="s">
        <v>8275</v>
      </c>
      <c r="S2967" s="11">
        <f t="shared" si="186"/>
        <v>2016</v>
      </c>
    </row>
    <row r="2968" spans="1:19" ht="43.2" hidden="1" x14ac:dyDescent="0.55000000000000004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s="10">
        <f t="shared" si="184"/>
        <v>42374.822870370372</v>
      </c>
      <c r="L2968" t="b">
        <v>0</v>
      </c>
      <c r="M2968">
        <v>9</v>
      </c>
      <c r="N2968" t="b">
        <v>0</v>
      </c>
      <c r="O2968">
        <f t="shared" si="185"/>
        <v>1</v>
      </c>
      <c r="P2968" s="11">
        <f t="shared" si="187"/>
        <v>22.33</v>
      </c>
      <c r="Q2968" s="13" t="s">
        <v>8293</v>
      </c>
      <c r="R2968" s="11" t="s">
        <v>8294</v>
      </c>
      <c r="S2968" s="11">
        <f t="shared" si="186"/>
        <v>2016</v>
      </c>
    </row>
    <row r="2969" spans="1:19" ht="43.2" hidden="1" x14ac:dyDescent="0.55000000000000004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s="10">
        <f t="shared" si="184"/>
        <v>42101.828819444447</v>
      </c>
      <c r="L2969" t="b">
        <v>0</v>
      </c>
      <c r="M2969">
        <v>11</v>
      </c>
      <c r="N2969" t="b">
        <v>1</v>
      </c>
      <c r="O2969">
        <f t="shared" si="185"/>
        <v>101</v>
      </c>
      <c r="P2969" s="11">
        <f t="shared" si="187"/>
        <v>18.27</v>
      </c>
      <c r="Q2969" s="13" t="s">
        <v>8274</v>
      </c>
      <c r="R2969" s="11" t="s">
        <v>8275</v>
      </c>
      <c r="S2969" s="11">
        <f t="shared" si="186"/>
        <v>2015</v>
      </c>
    </row>
    <row r="2970" spans="1:19" ht="43.2" hidden="1" x14ac:dyDescent="0.55000000000000004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s="10">
        <f t="shared" si="184"/>
        <v>42020.587349537032</v>
      </c>
      <c r="L2970" t="b">
        <v>0</v>
      </c>
      <c r="M2970">
        <v>2</v>
      </c>
      <c r="N2970" t="b">
        <v>0</v>
      </c>
      <c r="O2970">
        <f t="shared" si="185"/>
        <v>10</v>
      </c>
      <c r="P2970" s="11">
        <f t="shared" si="187"/>
        <v>100.5</v>
      </c>
      <c r="Q2970" s="13" t="s">
        <v>8274</v>
      </c>
      <c r="R2970" s="11" t="s">
        <v>8275</v>
      </c>
      <c r="S2970" s="11">
        <f t="shared" si="186"/>
        <v>2015</v>
      </c>
    </row>
    <row r="2971" spans="1:19" ht="28.8" hidden="1" x14ac:dyDescent="0.55000000000000004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s="10">
        <f t="shared" si="184"/>
        <v>42403.080497685187</v>
      </c>
      <c r="L2971" t="b">
        <v>0</v>
      </c>
      <c r="M2971">
        <v>2</v>
      </c>
      <c r="N2971" t="b">
        <v>0</v>
      </c>
      <c r="O2971">
        <f t="shared" si="185"/>
        <v>20</v>
      </c>
      <c r="P2971" s="11">
        <f t="shared" si="187"/>
        <v>100</v>
      </c>
      <c r="Q2971" s="13" t="s">
        <v>8267</v>
      </c>
      <c r="R2971" s="11" t="s">
        <v>8271</v>
      </c>
      <c r="S2971" s="11">
        <f t="shared" si="186"/>
        <v>2016</v>
      </c>
    </row>
    <row r="2972" spans="1:19" ht="28.8" hidden="1" x14ac:dyDescent="0.55000000000000004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s="10">
        <f t="shared" si="184"/>
        <v>42345.860150462962</v>
      </c>
      <c r="L2972" t="b">
        <v>0</v>
      </c>
      <c r="M2972">
        <v>1</v>
      </c>
      <c r="N2972" t="b">
        <v>0</v>
      </c>
      <c r="O2972">
        <f t="shared" si="185"/>
        <v>3</v>
      </c>
      <c r="P2972" s="11">
        <f t="shared" si="187"/>
        <v>200</v>
      </c>
      <c r="Q2972" s="13" t="s">
        <v>8276</v>
      </c>
      <c r="R2972" s="11" t="s">
        <v>8277</v>
      </c>
      <c r="S2972" s="11">
        <f t="shared" si="186"/>
        <v>2015</v>
      </c>
    </row>
    <row r="2973" spans="1:19" ht="43.2" hidden="1" x14ac:dyDescent="0.55000000000000004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s="10">
        <f t="shared" si="184"/>
        <v>42065.897719907407</v>
      </c>
      <c r="L2973" t="b">
        <v>0</v>
      </c>
      <c r="M2973">
        <v>5</v>
      </c>
      <c r="N2973" t="b">
        <v>0</v>
      </c>
      <c r="O2973">
        <f t="shared" si="185"/>
        <v>10</v>
      </c>
      <c r="P2973" s="11">
        <f t="shared" si="187"/>
        <v>40</v>
      </c>
      <c r="Q2973" s="13" t="s">
        <v>8282</v>
      </c>
      <c r="R2973" s="11" t="s">
        <v>8286</v>
      </c>
      <c r="S2973" s="11">
        <f t="shared" si="186"/>
        <v>2015</v>
      </c>
    </row>
    <row r="2974" spans="1:19" ht="43.2" hidden="1" x14ac:dyDescent="0.55000000000000004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s="10">
        <f t="shared" si="184"/>
        <v>42396.8440625</v>
      </c>
      <c r="L2974" t="b">
        <v>0</v>
      </c>
      <c r="M2974">
        <v>5</v>
      </c>
      <c r="N2974" t="b">
        <v>1</v>
      </c>
      <c r="O2974">
        <f t="shared" si="185"/>
        <v>100</v>
      </c>
      <c r="P2974" s="11">
        <f t="shared" si="187"/>
        <v>40</v>
      </c>
      <c r="Q2974" s="13" t="s">
        <v>8279</v>
      </c>
      <c r="R2974" s="11" t="s">
        <v>8280</v>
      </c>
      <c r="S2974" s="11">
        <f t="shared" si="186"/>
        <v>2016</v>
      </c>
    </row>
    <row r="2975" spans="1:19" ht="43.2" hidden="1" x14ac:dyDescent="0.55000000000000004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s="10">
        <f t="shared" si="184"/>
        <v>42013.915613425925</v>
      </c>
      <c r="L2975" t="b">
        <v>0</v>
      </c>
      <c r="M2975">
        <v>2</v>
      </c>
      <c r="N2975" t="b">
        <v>0</v>
      </c>
      <c r="O2975">
        <f t="shared" si="185"/>
        <v>0</v>
      </c>
      <c r="P2975" s="11">
        <f t="shared" si="187"/>
        <v>100</v>
      </c>
      <c r="Q2975" s="13" t="s">
        <v>8279</v>
      </c>
      <c r="R2975" s="11" t="s">
        <v>8298</v>
      </c>
      <c r="S2975" s="11">
        <f t="shared" si="186"/>
        <v>2015</v>
      </c>
    </row>
    <row r="2976" spans="1:19" ht="43.2" hidden="1" x14ac:dyDescent="0.55000000000000004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s="10">
        <f t="shared" si="184"/>
        <v>42226.938414351855</v>
      </c>
      <c r="L2976" t="b">
        <v>0</v>
      </c>
      <c r="M2976">
        <v>1</v>
      </c>
      <c r="N2976" t="b">
        <v>0</v>
      </c>
      <c r="O2976">
        <f t="shared" si="185"/>
        <v>3</v>
      </c>
      <c r="P2976" s="11">
        <f t="shared" si="187"/>
        <v>200</v>
      </c>
      <c r="Q2976" s="13" t="s">
        <v>8274</v>
      </c>
      <c r="R2976" s="11" t="s">
        <v>8314</v>
      </c>
      <c r="S2976" s="11">
        <f t="shared" si="186"/>
        <v>2015</v>
      </c>
    </row>
    <row r="2977" spans="1:19" ht="28.8" hidden="1" x14ac:dyDescent="0.55000000000000004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s="10">
        <f t="shared" si="184"/>
        <v>42467.144166666665</v>
      </c>
      <c r="L2977" t="b">
        <v>0</v>
      </c>
      <c r="M2977">
        <v>9</v>
      </c>
      <c r="N2977" t="b">
        <v>1</v>
      </c>
      <c r="O2977">
        <f t="shared" si="185"/>
        <v>100</v>
      </c>
      <c r="P2977" s="11">
        <f t="shared" si="187"/>
        <v>22.22</v>
      </c>
      <c r="Q2977" s="13" t="s">
        <v>8274</v>
      </c>
      <c r="R2977" s="11" t="s">
        <v>8275</v>
      </c>
      <c r="S2977" s="11">
        <f t="shared" si="186"/>
        <v>2016</v>
      </c>
    </row>
    <row r="2978" spans="1:19" ht="43.2" hidden="1" x14ac:dyDescent="0.55000000000000004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s="10">
        <f t="shared" si="184"/>
        <v>42067.947337962964</v>
      </c>
      <c r="L2978" t="b">
        <v>0</v>
      </c>
      <c r="M2978">
        <v>2</v>
      </c>
      <c r="N2978" t="b">
        <v>0</v>
      </c>
      <c r="O2978">
        <f t="shared" si="185"/>
        <v>1</v>
      </c>
      <c r="P2978" s="11">
        <f t="shared" si="187"/>
        <v>100</v>
      </c>
      <c r="Q2978" s="13" t="s">
        <v>8274</v>
      </c>
      <c r="R2978" s="11" t="s">
        <v>8275</v>
      </c>
      <c r="S2978" s="11">
        <f t="shared" si="186"/>
        <v>2015</v>
      </c>
    </row>
    <row r="2979" spans="1:19" ht="43.2" hidden="1" x14ac:dyDescent="0.55000000000000004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s="10">
        <f t="shared" si="184"/>
        <v>42496.529305555552</v>
      </c>
      <c r="L2979" t="b">
        <v>0</v>
      </c>
      <c r="M2979">
        <v>1</v>
      </c>
      <c r="N2979" t="b">
        <v>0</v>
      </c>
      <c r="O2979">
        <f t="shared" si="185"/>
        <v>1</v>
      </c>
      <c r="P2979" s="11">
        <f t="shared" si="187"/>
        <v>199</v>
      </c>
      <c r="Q2979" s="13" t="s">
        <v>8276</v>
      </c>
      <c r="R2979" s="11" t="s">
        <v>8278</v>
      </c>
      <c r="S2979" s="11">
        <f t="shared" si="186"/>
        <v>2016</v>
      </c>
    </row>
    <row r="2980" spans="1:19" ht="43.2" hidden="1" x14ac:dyDescent="0.55000000000000004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s="10">
        <f t="shared" si="184"/>
        <v>40507.239884259259</v>
      </c>
      <c r="L2980" t="b">
        <v>0</v>
      </c>
      <c r="M2980">
        <v>6</v>
      </c>
      <c r="N2980" t="b">
        <v>0</v>
      </c>
      <c r="O2980">
        <f t="shared" si="185"/>
        <v>3</v>
      </c>
      <c r="P2980" s="11">
        <f t="shared" si="187"/>
        <v>32.67</v>
      </c>
      <c r="Q2980" s="13" t="s">
        <v>8282</v>
      </c>
      <c r="R2980" s="11" t="s">
        <v>8285</v>
      </c>
      <c r="S2980" s="11">
        <f t="shared" si="186"/>
        <v>2010</v>
      </c>
    </row>
    <row r="2981" spans="1:19" ht="43.2" hidden="1" x14ac:dyDescent="0.55000000000000004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s="10">
        <f t="shared" si="184"/>
        <v>41944.916215277779</v>
      </c>
      <c r="L2981" t="b">
        <v>0</v>
      </c>
      <c r="M2981">
        <v>10</v>
      </c>
      <c r="N2981" t="b">
        <v>0</v>
      </c>
      <c r="O2981">
        <f t="shared" si="185"/>
        <v>5</v>
      </c>
      <c r="P2981" s="11">
        <f t="shared" si="187"/>
        <v>19.600000000000001</v>
      </c>
      <c r="Q2981" s="13" t="s">
        <v>8282</v>
      </c>
      <c r="R2981" s="11" t="s">
        <v>8285</v>
      </c>
      <c r="S2981" s="11">
        <f t="shared" si="186"/>
        <v>2014</v>
      </c>
    </row>
    <row r="2982" spans="1:19" ht="43.2" hidden="1" x14ac:dyDescent="0.55000000000000004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s="10">
        <f t="shared" si="184"/>
        <v>40431.127650462964</v>
      </c>
      <c r="L2982" t="b">
        <v>0</v>
      </c>
      <c r="M2982">
        <v>7</v>
      </c>
      <c r="N2982" t="b">
        <v>0</v>
      </c>
      <c r="O2982">
        <f t="shared" si="185"/>
        <v>2</v>
      </c>
      <c r="P2982" s="11">
        <f t="shared" si="187"/>
        <v>27.86</v>
      </c>
      <c r="Q2982" s="13" t="s">
        <v>8282</v>
      </c>
      <c r="R2982" s="11" t="s">
        <v>8286</v>
      </c>
      <c r="S2982" s="11">
        <f t="shared" si="186"/>
        <v>2010</v>
      </c>
    </row>
    <row r="2983" spans="1:19" ht="43.2" hidden="1" x14ac:dyDescent="0.55000000000000004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s="10">
        <f t="shared" si="184"/>
        <v>42662.021539351852</v>
      </c>
      <c r="L2983" t="b">
        <v>0</v>
      </c>
      <c r="M2983">
        <v>12</v>
      </c>
      <c r="N2983" t="b">
        <v>1</v>
      </c>
      <c r="O2983">
        <f t="shared" si="185"/>
        <v>130</v>
      </c>
      <c r="P2983" s="11">
        <f t="shared" si="187"/>
        <v>16.25</v>
      </c>
      <c r="Q2983" s="13" t="s">
        <v>8274</v>
      </c>
      <c r="R2983" s="11" t="s">
        <v>8275</v>
      </c>
      <c r="S2983" s="11">
        <f t="shared" si="186"/>
        <v>2016</v>
      </c>
    </row>
    <row r="2984" spans="1:19" ht="28.8" hidden="1" x14ac:dyDescent="0.55000000000000004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s="10">
        <f t="shared" si="184"/>
        <v>42031.833587962959</v>
      </c>
      <c r="L2984" t="b">
        <v>0</v>
      </c>
      <c r="M2984">
        <v>5</v>
      </c>
      <c r="N2984" t="b">
        <v>0</v>
      </c>
      <c r="O2984">
        <f t="shared" si="185"/>
        <v>3</v>
      </c>
      <c r="P2984" s="11">
        <f t="shared" si="187"/>
        <v>39</v>
      </c>
      <c r="Q2984" s="13" t="s">
        <v>8274</v>
      </c>
      <c r="R2984" s="11" t="s">
        <v>8275</v>
      </c>
      <c r="S2984" s="11">
        <f t="shared" si="186"/>
        <v>2015</v>
      </c>
    </row>
    <row r="2985" spans="1:19" ht="43.2" hidden="1" x14ac:dyDescent="0.55000000000000004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s="10">
        <f t="shared" si="184"/>
        <v>42409.040231481486</v>
      </c>
      <c r="L2985" t="b">
        <v>0</v>
      </c>
      <c r="M2985">
        <v>10</v>
      </c>
      <c r="N2985" t="b">
        <v>0</v>
      </c>
      <c r="O2985">
        <f t="shared" si="185"/>
        <v>1</v>
      </c>
      <c r="P2985" s="11">
        <f t="shared" si="187"/>
        <v>19.399999999999999</v>
      </c>
      <c r="Q2985" s="13" t="s">
        <v>8276</v>
      </c>
      <c r="R2985" s="11" t="s">
        <v>8278</v>
      </c>
      <c r="S2985" s="11">
        <f t="shared" si="186"/>
        <v>2016</v>
      </c>
    </row>
    <row r="2986" spans="1:19" ht="43.2" hidden="1" x14ac:dyDescent="0.55000000000000004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s="10">
        <f t="shared" si="184"/>
        <v>42067.62431712963</v>
      </c>
      <c r="L2986" t="b">
        <v>0</v>
      </c>
      <c r="M2986">
        <v>4</v>
      </c>
      <c r="N2986" t="b">
        <v>0</v>
      </c>
      <c r="O2986">
        <f t="shared" si="185"/>
        <v>2</v>
      </c>
      <c r="P2986" s="11">
        <f t="shared" si="187"/>
        <v>47.5</v>
      </c>
      <c r="Q2986" s="13" t="s">
        <v>8267</v>
      </c>
      <c r="R2986" s="11" t="s">
        <v>8270</v>
      </c>
      <c r="S2986" s="11">
        <f t="shared" si="186"/>
        <v>2015</v>
      </c>
    </row>
    <row r="2987" spans="1:19" hidden="1" x14ac:dyDescent="0.55000000000000004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s="10">
        <f t="shared" si="184"/>
        <v>42556.807187500002</v>
      </c>
      <c r="L2987" t="b">
        <v>0</v>
      </c>
      <c r="M2987">
        <v>4</v>
      </c>
      <c r="N2987" t="b">
        <v>0</v>
      </c>
      <c r="O2987">
        <f t="shared" si="185"/>
        <v>95</v>
      </c>
      <c r="P2987" s="11">
        <f t="shared" si="187"/>
        <v>47.5</v>
      </c>
      <c r="Q2987" s="13" t="s">
        <v>8288</v>
      </c>
      <c r="R2987" s="11" t="s">
        <v>8289</v>
      </c>
      <c r="S2987" s="11">
        <f t="shared" si="186"/>
        <v>2016</v>
      </c>
    </row>
    <row r="2988" spans="1:19" ht="43.2" hidden="1" x14ac:dyDescent="0.55000000000000004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s="10">
        <f t="shared" si="184"/>
        <v>41885.221550925926</v>
      </c>
      <c r="L2988" t="b">
        <v>1</v>
      </c>
      <c r="M2988">
        <v>8</v>
      </c>
      <c r="N2988" t="b">
        <v>0</v>
      </c>
      <c r="O2988">
        <f t="shared" si="185"/>
        <v>3</v>
      </c>
      <c r="P2988" s="11">
        <f t="shared" si="187"/>
        <v>23.63</v>
      </c>
      <c r="Q2988" s="13" t="s">
        <v>8274</v>
      </c>
      <c r="R2988" s="11" t="s">
        <v>8275</v>
      </c>
      <c r="S2988" s="11">
        <f t="shared" si="186"/>
        <v>2014</v>
      </c>
    </row>
    <row r="2989" spans="1:19" ht="43.2" hidden="1" x14ac:dyDescent="0.55000000000000004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s="10">
        <f t="shared" si="184"/>
        <v>41835.763981481483</v>
      </c>
      <c r="L2989" t="b">
        <v>0</v>
      </c>
      <c r="M2989">
        <v>8</v>
      </c>
      <c r="N2989" t="b">
        <v>0</v>
      </c>
      <c r="O2989">
        <f t="shared" si="185"/>
        <v>1</v>
      </c>
      <c r="P2989" s="11">
        <f t="shared" si="187"/>
        <v>23.5</v>
      </c>
      <c r="Q2989" s="13" t="s">
        <v>8293</v>
      </c>
      <c r="R2989" s="11" t="s">
        <v>8294</v>
      </c>
      <c r="S2989" s="11">
        <f t="shared" si="186"/>
        <v>2014</v>
      </c>
    </row>
    <row r="2990" spans="1:19" ht="43.2" hidden="1" x14ac:dyDescent="0.55000000000000004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s="10">
        <f t="shared" si="184"/>
        <v>41849.560694444444</v>
      </c>
      <c r="L2990" t="b">
        <v>1</v>
      </c>
      <c r="M2990">
        <v>15</v>
      </c>
      <c r="N2990" t="b">
        <v>0</v>
      </c>
      <c r="O2990">
        <f t="shared" si="185"/>
        <v>4</v>
      </c>
      <c r="P2990" s="11">
        <f t="shared" si="187"/>
        <v>12.47</v>
      </c>
      <c r="Q2990" s="13" t="s">
        <v>8295</v>
      </c>
      <c r="R2990" s="11" t="s">
        <v>8296</v>
      </c>
      <c r="S2990" s="11">
        <f t="shared" si="186"/>
        <v>2014</v>
      </c>
    </row>
    <row r="2991" spans="1:19" ht="43.2" hidden="1" x14ac:dyDescent="0.55000000000000004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s="10">
        <f t="shared" si="184"/>
        <v>42325.19358796296</v>
      </c>
      <c r="L2991" t="b">
        <v>0</v>
      </c>
      <c r="M2991">
        <v>8</v>
      </c>
      <c r="N2991" t="b">
        <v>0</v>
      </c>
      <c r="O2991">
        <f t="shared" si="185"/>
        <v>0</v>
      </c>
      <c r="P2991" s="11">
        <f t="shared" si="187"/>
        <v>23.25</v>
      </c>
      <c r="Q2991" s="13" t="s">
        <v>8290</v>
      </c>
      <c r="R2991" s="11" t="s">
        <v>8292</v>
      </c>
      <c r="S2991" s="11">
        <f t="shared" si="186"/>
        <v>2015</v>
      </c>
    </row>
    <row r="2992" spans="1:19" ht="28.8" hidden="1" x14ac:dyDescent="0.55000000000000004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s="10">
        <f t="shared" si="184"/>
        <v>41948.727256944447</v>
      </c>
      <c r="L2992" t="b">
        <v>0</v>
      </c>
      <c r="M2992">
        <v>4</v>
      </c>
      <c r="N2992" t="b">
        <v>0</v>
      </c>
      <c r="O2992">
        <f t="shared" si="185"/>
        <v>0</v>
      </c>
      <c r="P2992" s="11">
        <f t="shared" si="187"/>
        <v>46.25</v>
      </c>
      <c r="Q2992" s="13" t="s">
        <v>8274</v>
      </c>
      <c r="R2992" s="11" t="s">
        <v>8275</v>
      </c>
      <c r="S2992" s="11">
        <f t="shared" si="186"/>
        <v>2014</v>
      </c>
    </row>
    <row r="2993" spans="1:19" ht="43.2" hidden="1" x14ac:dyDescent="0.55000000000000004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s="10">
        <f t="shared" si="184"/>
        <v>42224.756909722222</v>
      </c>
      <c r="L2993" t="b">
        <v>0</v>
      </c>
      <c r="M2993">
        <v>3</v>
      </c>
      <c r="N2993" t="b">
        <v>0</v>
      </c>
      <c r="O2993">
        <f t="shared" si="185"/>
        <v>3</v>
      </c>
      <c r="P2993" s="11">
        <f t="shared" si="187"/>
        <v>61.67</v>
      </c>
      <c r="Q2993" s="13" t="s">
        <v>8274</v>
      </c>
      <c r="R2993" s="11" t="s">
        <v>8275</v>
      </c>
      <c r="S2993" s="11">
        <f t="shared" si="186"/>
        <v>2015</v>
      </c>
    </row>
    <row r="2994" spans="1:19" ht="28.8" hidden="1" x14ac:dyDescent="0.55000000000000004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s="10">
        <f t="shared" si="184"/>
        <v>42070.047754629632</v>
      </c>
      <c r="L2994" t="b">
        <v>0</v>
      </c>
      <c r="M2994">
        <v>7</v>
      </c>
      <c r="N2994" t="b">
        <v>0</v>
      </c>
      <c r="O2994">
        <f t="shared" si="185"/>
        <v>40</v>
      </c>
      <c r="P2994" s="11">
        <f t="shared" si="187"/>
        <v>25.71</v>
      </c>
      <c r="Q2994" s="13" t="s">
        <v>8267</v>
      </c>
      <c r="R2994" s="11" t="s">
        <v>8271</v>
      </c>
      <c r="S2994" s="11">
        <f t="shared" si="186"/>
        <v>2015</v>
      </c>
    </row>
    <row r="2995" spans="1:19" ht="43.2" hidden="1" x14ac:dyDescent="0.55000000000000004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s="10">
        <f t="shared" si="184"/>
        <v>42040.829872685179</v>
      </c>
      <c r="L2995" t="b">
        <v>0</v>
      </c>
      <c r="M2995">
        <v>6</v>
      </c>
      <c r="N2995" t="b">
        <v>0</v>
      </c>
      <c r="O2995">
        <f t="shared" si="185"/>
        <v>7</v>
      </c>
      <c r="P2995" s="11">
        <f t="shared" si="187"/>
        <v>30</v>
      </c>
      <c r="Q2995" s="13" t="s">
        <v>8279</v>
      </c>
      <c r="R2995" s="11" t="s">
        <v>8298</v>
      </c>
      <c r="S2995" s="11">
        <f t="shared" si="186"/>
        <v>2015</v>
      </c>
    </row>
    <row r="2996" spans="1:19" ht="28.8" hidden="1" x14ac:dyDescent="0.55000000000000004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s="10">
        <f t="shared" si="184"/>
        <v>41153.066400462965</v>
      </c>
      <c r="L2996" t="b">
        <v>0</v>
      </c>
      <c r="M2996">
        <v>8</v>
      </c>
      <c r="N2996" t="b">
        <v>1</v>
      </c>
      <c r="O2996">
        <f t="shared" si="185"/>
        <v>120</v>
      </c>
      <c r="P2996" s="11">
        <f t="shared" si="187"/>
        <v>22.5</v>
      </c>
      <c r="Q2996" s="13" t="s">
        <v>8282</v>
      </c>
      <c r="R2996" s="11" t="s">
        <v>8283</v>
      </c>
      <c r="S2996" s="11">
        <f t="shared" si="186"/>
        <v>2012</v>
      </c>
    </row>
    <row r="2997" spans="1:19" ht="43.2" hidden="1" x14ac:dyDescent="0.55000000000000004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s="10">
        <f t="shared" si="184"/>
        <v>42088.069108796291</v>
      </c>
      <c r="L2997" t="b">
        <v>0</v>
      </c>
      <c r="M2997">
        <v>6</v>
      </c>
      <c r="N2997" t="b">
        <v>0</v>
      </c>
      <c r="O2997">
        <f t="shared" si="185"/>
        <v>3</v>
      </c>
      <c r="P2997" s="11">
        <f t="shared" si="187"/>
        <v>30</v>
      </c>
      <c r="Q2997" s="13" t="s">
        <v>8276</v>
      </c>
      <c r="R2997" s="11" t="s">
        <v>8277</v>
      </c>
      <c r="S2997" s="11">
        <f t="shared" si="186"/>
        <v>2015</v>
      </c>
    </row>
    <row r="2998" spans="1:19" ht="43.2" hidden="1" x14ac:dyDescent="0.55000000000000004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s="10">
        <f t="shared" si="184"/>
        <v>42477.729780092588</v>
      </c>
      <c r="L2998" t="b">
        <v>0</v>
      </c>
      <c r="M2998">
        <v>15</v>
      </c>
      <c r="N2998" t="b">
        <v>1</v>
      </c>
      <c r="O2998">
        <f t="shared" si="185"/>
        <v>180</v>
      </c>
      <c r="P2998" s="11">
        <f t="shared" si="187"/>
        <v>12</v>
      </c>
      <c r="Q2998" s="13" t="s">
        <v>8274</v>
      </c>
      <c r="R2998" s="11" t="s">
        <v>8275</v>
      </c>
      <c r="S2998" s="11">
        <f t="shared" si="186"/>
        <v>2016</v>
      </c>
    </row>
    <row r="2999" spans="1:19" ht="28.8" hidden="1" x14ac:dyDescent="0.55000000000000004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s="10">
        <f t="shared" si="184"/>
        <v>41009.847314814811</v>
      </c>
      <c r="L2999" t="b">
        <v>0</v>
      </c>
      <c r="M2999">
        <v>10</v>
      </c>
      <c r="N2999" t="b">
        <v>0</v>
      </c>
      <c r="O2999">
        <f t="shared" si="185"/>
        <v>0</v>
      </c>
      <c r="P2999" s="11">
        <f t="shared" si="187"/>
        <v>17.850000000000001</v>
      </c>
      <c r="Q2999" s="13" t="s">
        <v>8290</v>
      </c>
      <c r="R2999" s="11" t="s">
        <v>8291</v>
      </c>
      <c r="S2999" s="11">
        <f t="shared" si="186"/>
        <v>2012</v>
      </c>
    </row>
    <row r="3000" spans="1:19" ht="43.2" hidden="1" x14ac:dyDescent="0.55000000000000004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s="10">
        <f t="shared" si="184"/>
        <v>40731.61037037037</v>
      </c>
      <c r="L3000" t="b">
        <v>0</v>
      </c>
      <c r="M3000">
        <v>3</v>
      </c>
      <c r="N3000" t="b">
        <v>0</v>
      </c>
      <c r="O3000">
        <f t="shared" si="185"/>
        <v>18</v>
      </c>
      <c r="P3000" s="11">
        <f t="shared" si="187"/>
        <v>59.33</v>
      </c>
      <c r="Q3000" s="13" t="s">
        <v>8282</v>
      </c>
      <c r="R3000" s="11" t="s">
        <v>8297</v>
      </c>
      <c r="S3000" s="11">
        <f t="shared" si="186"/>
        <v>2011</v>
      </c>
    </row>
    <row r="3001" spans="1:19" ht="57.6" hidden="1" x14ac:dyDescent="0.55000000000000004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s="10">
        <f t="shared" si="184"/>
        <v>42115.143634259264</v>
      </c>
      <c r="L3001" t="b">
        <v>0</v>
      </c>
      <c r="M3001">
        <v>3</v>
      </c>
      <c r="N3001" t="b">
        <v>0</v>
      </c>
      <c r="O3001">
        <f t="shared" si="185"/>
        <v>4</v>
      </c>
      <c r="P3001" s="11">
        <f t="shared" si="187"/>
        <v>59</v>
      </c>
      <c r="Q3001" s="13" t="s">
        <v>8279</v>
      </c>
      <c r="R3001" s="11" t="s">
        <v>8281</v>
      </c>
      <c r="S3001" s="11">
        <f t="shared" si="186"/>
        <v>2015</v>
      </c>
    </row>
    <row r="3002" spans="1:19" ht="57.6" hidden="1" x14ac:dyDescent="0.55000000000000004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s="10">
        <f t="shared" si="184"/>
        <v>42540.593530092592</v>
      </c>
      <c r="L3002" t="b">
        <v>0</v>
      </c>
      <c r="M3002">
        <v>5</v>
      </c>
      <c r="N3002" t="b">
        <v>0</v>
      </c>
      <c r="O3002">
        <f t="shared" si="185"/>
        <v>1</v>
      </c>
      <c r="P3002" s="11">
        <f t="shared" si="187"/>
        <v>35.4</v>
      </c>
      <c r="Q3002" s="13" t="s">
        <v>8274</v>
      </c>
      <c r="R3002" s="11" t="s">
        <v>8275</v>
      </c>
      <c r="S3002" s="11">
        <f t="shared" si="186"/>
        <v>2016</v>
      </c>
    </row>
    <row r="3003" spans="1:19" ht="28.8" hidden="1" x14ac:dyDescent="0.55000000000000004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s="10">
        <f t="shared" si="184"/>
        <v>41968.852118055554</v>
      </c>
      <c r="L3003" t="b">
        <v>0</v>
      </c>
      <c r="M3003">
        <v>5</v>
      </c>
      <c r="N3003" t="b">
        <v>0</v>
      </c>
      <c r="O3003">
        <f t="shared" si="185"/>
        <v>1</v>
      </c>
      <c r="P3003" s="11">
        <f t="shared" si="187"/>
        <v>35</v>
      </c>
      <c r="Q3003" s="13" t="s">
        <v>8276</v>
      </c>
      <c r="R3003" s="11" t="s">
        <v>8277</v>
      </c>
      <c r="S3003" s="11">
        <f t="shared" si="186"/>
        <v>2014</v>
      </c>
    </row>
    <row r="3004" spans="1:19" ht="43.2" hidden="1" x14ac:dyDescent="0.55000000000000004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s="10">
        <f t="shared" si="184"/>
        <v>42263.691574074073</v>
      </c>
      <c r="L3004" t="b">
        <v>0</v>
      </c>
      <c r="M3004">
        <v>2</v>
      </c>
      <c r="N3004" t="b">
        <v>0</v>
      </c>
      <c r="O3004">
        <f t="shared" si="185"/>
        <v>0</v>
      </c>
      <c r="P3004" s="11">
        <f t="shared" si="187"/>
        <v>87.5</v>
      </c>
      <c r="Q3004" s="13" t="s">
        <v>8274</v>
      </c>
      <c r="R3004" s="11" t="s">
        <v>8314</v>
      </c>
      <c r="S3004" s="11">
        <f t="shared" si="186"/>
        <v>2015</v>
      </c>
    </row>
    <row r="3005" spans="1:19" ht="43.2" hidden="1" x14ac:dyDescent="0.55000000000000004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s="10">
        <f t="shared" si="184"/>
        <v>42124.623877314814</v>
      </c>
      <c r="L3005" t="b">
        <v>0</v>
      </c>
      <c r="M3005">
        <v>7</v>
      </c>
      <c r="N3005" t="b">
        <v>0</v>
      </c>
      <c r="O3005">
        <f t="shared" si="185"/>
        <v>12</v>
      </c>
      <c r="P3005" s="11">
        <f t="shared" si="187"/>
        <v>24.71</v>
      </c>
      <c r="Q3005" s="13" t="s">
        <v>8274</v>
      </c>
      <c r="R3005" s="11" t="s">
        <v>8275</v>
      </c>
      <c r="S3005" s="11">
        <f t="shared" si="186"/>
        <v>2015</v>
      </c>
    </row>
    <row r="3006" spans="1:19" ht="43.2" hidden="1" x14ac:dyDescent="0.55000000000000004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s="10">
        <f t="shared" si="184"/>
        <v>40863.060127314813</v>
      </c>
      <c r="L3006" t="b">
        <v>0</v>
      </c>
      <c r="M3006">
        <v>5</v>
      </c>
      <c r="N3006" t="b">
        <v>0</v>
      </c>
      <c r="O3006">
        <f t="shared" si="185"/>
        <v>2</v>
      </c>
      <c r="P3006" s="11">
        <f t="shared" si="187"/>
        <v>34</v>
      </c>
      <c r="Q3006" s="13" t="s">
        <v>8279</v>
      </c>
      <c r="R3006" s="11" t="s">
        <v>8281</v>
      </c>
      <c r="S3006" s="11">
        <f t="shared" si="186"/>
        <v>2011</v>
      </c>
    </row>
    <row r="3007" spans="1:19" ht="43.2" hidden="1" x14ac:dyDescent="0.55000000000000004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s="10">
        <f t="shared" si="184"/>
        <v>41559.5549537037</v>
      </c>
      <c r="L3007" t="b">
        <v>0</v>
      </c>
      <c r="M3007">
        <v>4</v>
      </c>
      <c r="N3007" t="b">
        <v>0</v>
      </c>
      <c r="O3007">
        <f t="shared" si="185"/>
        <v>0</v>
      </c>
      <c r="P3007" s="11">
        <f t="shared" si="187"/>
        <v>42.5</v>
      </c>
      <c r="Q3007" s="13" t="s">
        <v>8282</v>
      </c>
      <c r="R3007" s="11" t="s">
        <v>8285</v>
      </c>
      <c r="S3007" s="11">
        <f t="shared" si="186"/>
        <v>2013</v>
      </c>
    </row>
    <row r="3008" spans="1:19" ht="43.2" hidden="1" x14ac:dyDescent="0.55000000000000004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s="10">
        <f t="shared" si="184"/>
        <v>42281.136099537034</v>
      </c>
      <c r="L3008" t="b">
        <v>0</v>
      </c>
      <c r="M3008">
        <v>6</v>
      </c>
      <c r="N3008" t="b">
        <v>0</v>
      </c>
      <c r="O3008">
        <f t="shared" si="185"/>
        <v>34</v>
      </c>
      <c r="P3008" s="11">
        <f t="shared" si="187"/>
        <v>28.33</v>
      </c>
      <c r="Q3008" s="13" t="s">
        <v>8295</v>
      </c>
      <c r="R3008" s="11" t="s">
        <v>8300</v>
      </c>
      <c r="S3008" s="11">
        <f t="shared" si="186"/>
        <v>2015</v>
      </c>
    </row>
    <row r="3009" spans="1:19" ht="43.2" hidden="1" x14ac:dyDescent="0.55000000000000004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s="10">
        <f t="shared" si="184"/>
        <v>41793.191875000004</v>
      </c>
      <c r="L3009" t="b">
        <v>0</v>
      </c>
      <c r="M3009">
        <v>4</v>
      </c>
      <c r="N3009" t="b">
        <v>0</v>
      </c>
      <c r="O3009">
        <f t="shared" si="185"/>
        <v>11</v>
      </c>
      <c r="P3009" s="11">
        <f t="shared" si="187"/>
        <v>42.5</v>
      </c>
      <c r="Q3009" s="13" t="s">
        <v>8274</v>
      </c>
      <c r="R3009" s="11" t="s">
        <v>8275</v>
      </c>
      <c r="S3009" s="11">
        <f t="shared" si="186"/>
        <v>2014</v>
      </c>
    </row>
    <row r="3010" spans="1:19" ht="57.6" hidden="1" x14ac:dyDescent="0.55000000000000004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s="10">
        <f t="shared" ref="K3010:K3073" si="188">(((J3010/60)/60)/24)+DATE(1970,1,1)</f>
        <v>42132.809953703705</v>
      </c>
      <c r="L3010" t="b">
        <v>0</v>
      </c>
      <c r="M3010">
        <v>5</v>
      </c>
      <c r="N3010" t="b">
        <v>0</v>
      </c>
      <c r="O3010">
        <f t="shared" ref="O3010:O3073" si="189">ROUND(E3010/D3010*100,0)</f>
        <v>20</v>
      </c>
      <c r="P3010" s="11">
        <f t="shared" si="187"/>
        <v>34</v>
      </c>
      <c r="Q3010" s="13" t="s">
        <v>8274</v>
      </c>
      <c r="R3010" s="11" t="s">
        <v>8275</v>
      </c>
      <c r="S3010" s="11">
        <f t="shared" ref="S3010:S3073" si="190">YEAR(K3010)</f>
        <v>2015</v>
      </c>
    </row>
    <row r="3011" spans="1:19" ht="43.2" hidden="1" x14ac:dyDescent="0.55000000000000004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s="10">
        <f t="shared" si="188"/>
        <v>40973.740451388891</v>
      </c>
      <c r="L3011" t="b">
        <v>0</v>
      </c>
      <c r="M3011">
        <v>7</v>
      </c>
      <c r="N3011" t="b">
        <v>0</v>
      </c>
      <c r="O3011">
        <f t="shared" si="189"/>
        <v>41</v>
      </c>
      <c r="P3011" s="11">
        <f t="shared" ref="P3011:P3074" si="191">IFERROR(ROUND(E3011/M3011,2),0)</f>
        <v>23.57</v>
      </c>
      <c r="Q3011" s="13" t="s">
        <v>8290</v>
      </c>
      <c r="R3011" s="11" t="s">
        <v>8291</v>
      </c>
      <c r="S3011" s="11">
        <f t="shared" si="190"/>
        <v>2012</v>
      </c>
    </row>
    <row r="3012" spans="1:19" ht="28.8" hidden="1" x14ac:dyDescent="0.55000000000000004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s="10">
        <f t="shared" si="188"/>
        <v>42031.666898148149</v>
      </c>
      <c r="L3012" t="b">
        <v>0</v>
      </c>
      <c r="M3012">
        <v>6</v>
      </c>
      <c r="N3012" t="b">
        <v>0</v>
      </c>
      <c r="O3012">
        <f t="shared" si="189"/>
        <v>17</v>
      </c>
      <c r="P3012" s="11">
        <f t="shared" si="191"/>
        <v>27.5</v>
      </c>
      <c r="Q3012" s="13" t="s">
        <v>8274</v>
      </c>
      <c r="R3012" s="11" t="s">
        <v>8275</v>
      </c>
      <c r="S3012" s="11">
        <f t="shared" si="190"/>
        <v>2015</v>
      </c>
    </row>
    <row r="3013" spans="1:19" ht="43.2" hidden="1" x14ac:dyDescent="0.55000000000000004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s="10">
        <f t="shared" si="188"/>
        <v>42807.151863425926</v>
      </c>
      <c r="L3013" t="b">
        <v>0</v>
      </c>
      <c r="M3013">
        <v>7</v>
      </c>
      <c r="N3013" t="b">
        <v>0</v>
      </c>
      <c r="O3013">
        <f t="shared" si="189"/>
        <v>21</v>
      </c>
      <c r="P3013" s="11">
        <f t="shared" si="191"/>
        <v>23.14</v>
      </c>
      <c r="Q3013" s="13" t="s">
        <v>8274</v>
      </c>
      <c r="R3013" s="11" t="s">
        <v>8275</v>
      </c>
      <c r="S3013" s="11">
        <f t="shared" si="190"/>
        <v>2017</v>
      </c>
    </row>
    <row r="3014" spans="1:19" ht="43.2" hidden="1" x14ac:dyDescent="0.55000000000000004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s="10">
        <f t="shared" si="188"/>
        <v>41149.796064814815</v>
      </c>
      <c r="L3014" t="b">
        <v>0</v>
      </c>
      <c r="M3014">
        <v>4</v>
      </c>
      <c r="N3014" t="b">
        <v>0</v>
      </c>
      <c r="O3014">
        <f t="shared" si="189"/>
        <v>3</v>
      </c>
      <c r="P3014" s="11">
        <f t="shared" si="191"/>
        <v>40</v>
      </c>
      <c r="Q3014" s="13" t="s">
        <v>8282</v>
      </c>
      <c r="R3014" s="11" t="s">
        <v>8285</v>
      </c>
      <c r="S3014" s="11">
        <f t="shared" si="190"/>
        <v>2012</v>
      </c>
    </row>
    <row r="3015" spans="1:19" ht="43.2" hidden="1" x14ac:dyDescent="0.55000000000000004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s="10">
        <f t="shared" si="188"/>
        <v>41575.880914351852</v>
      </c>
      <c r="L3015" t="b">
        <v>0</v>
      </c>
      <c r="M3015">
        <v>5</v>
      </c>
      <c r="N3015" t="b">
        <v>0</v>
      </c>
      <c r="O3015">
        <f t="shared" si="189"/>
        <v>3</v>
      </c>
      <c r="P3015" s="11">
        <f t="shared" si="191"/>
        <v>32</v>
      </c>
      <c r="Q3015" s="13" t="s">
        <v>8282</v>
      </c>
      <c r="R3015" s="11" t="s">
        <v>8285</v>
      </c>
      <c r="S3015" s="11">
        <f t="shared" si="190"/>
        <v>2013</v>
      </c>
    </row>
    <row r="3016" spans="1:19" ht="43.2" hidden="1" x14ac:dyDescent="0.55000000000000004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s="10">
        <f t="shared" si="188"/>
        <v>41990.438043981485</v>
      </c>
      <c r="L3016" t="b">
        <v>0</v>
      </c>
      <c r="M3016">
        <v>4</v>
      </c>
      <c r="N3016" t="b">
        <v>0</v>
      </c>
      <c r="O3016">
        <f t="shared" si="189"/>
        <v>0</v>
      </c>
      <c r="P3016" s="11">
        <f t="shared" si="191"/>
        <v>39</v>
      </c>
      <c r="Q3016" s="13" t="s">
        <v>8276</v>
      </c>
      <c r="R3016" s="11" t="s">
        <v>8278</v>
      </c>
      <c r="S3016" s="11">
        <f t="shared" si="190"/>
        <v>2014</v>
      </c>
    </row>
    <row r="3017" spans="1:19" ht="28.8" hidden="1" x14ac:dyDescent="0.55000000000000004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s="10">
        <f t="shared" si="188"/>
        <v>42209.567824074074</v>
      </c>
      <c r="L3017" t="b">
        <v>0</v>
      </c>
      <c r="M3017">
        <v>3</v>
      </c>
      <c r="N3017" t="b">
        <v>1</v>
      </c>
      <c r="O3017">
        <f t="shared" si="189"/>
        <v>155</v>
      </c>
      <c r="P3017" s="11">
        <f t="shared" si="191"/>
        <v>51.67</v>
      </c>
      <c r="Q3017" s="13" t="s">
        <v>8295</v>
      </c>
      <c r="R3017" s="11" t="s">
        <v>8296</v>
      </c>
      <c r="S3017" s="11">
        <f t="shared" si="190"/>
        <v>2015</v>
      </c>
    </row>
    <row r="3018" spans="1:19" ht="43.2" hidden="1" x14ac:dyDescent="0.55000000000000004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s="10">
        <f t="shared" si="188"/>
        <v>41400.92627314815</v>
      </c>
      <c r="L3018" t="b">
        <v>0</v>
      </c>
      <c r="M3018">
        <v>13</v>
      </c>
      <c r="N3018" t="b">
        <v>0</v>
      </c>
      <c r="O3018">
        <f t="shared" si="189"/>
        <v>1</v>
      </c>
      <c r="P3018" s="11">
        <f t="shared" si="191"/>
        <v>11.77</v>
      </c>
      <c r="Q3018" s="13" t="s">
        <v>8267</v>
      </c>
      <c r="R3018" s="11" t="s">
        <v>8273</v>
      </c>
      <c r="S3018" s="11">
        <f t="shared" si="190"/>
        <v>2013</v>
      </c>
    </row>
    <row r="3019" spans="1:19" ht="43.2" hidden="1" x14ac:dyDescent="0.55000000000000004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s="10">
        <f t="shared" si="188"/>
        <v>42793.700821759259</v>
      </c>
      <c r="L3019" t="b">
        <v>0</v>
      </c>
      <c r="M3019">
        <v>7</v>
      </c>
      <c r="N3019" t="b">
        <v>1</v>
      </c>
      <c r="O3019">
        <f t="shared" si="189"/>
        <v>100</v>
      </c>
      <c r="P3019" s="11">
        <f t="shared" si="191"/>
        <v>21.86</v>
      </c>
      <c r="Q3019" s="13" t="s">
        <v>8282</v>
      </c>
      <c r="R3019" s="11" t="s">
        <v>8283</v>
      </c>
      <c r="S3019" s="11">
        <f t="shared" si="190"/>
        <v>2017</v>
      </c>
    </row>
    <row r="3020" spans="1:19" ht="28.8" hidden="1" x14ac:dyDescent="0.55000000000000004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s="10">
        <f t="shared" si="188"/>
        <v>41906.819513888891</v>
      </c>
      <c r="L3020" t="b">
        <v>0</v>
      </c>
      <c r="M3020">
        <v>4</v>
      </c>
      <c r="N3020" t="b">
        <v>0</v>
      </c>
      <c r="O3020">
        <f t="shared" si="189"/>
        <v>15</v>
      </c>
      <c r="P3020" s="11">
        <f t="shared" si="191"/>
        <v>38.25</v>
      </c>
      <c r="Q3020" s="13" t="s">
        <v>8274</v>
      </c>
      <c r="R3020" s="11" t="s">
        <v>8275</v>
      </c>
      <c r="S3020" s="11">
        <f t="shared" si="190"/>
        <v>2014</v>
      </c>
    </row>
    <row r="3021" spans="1:19" ht="43.2" hidden="1" x14ac:dyDescent="0.55000000000000004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s="10">
        <f t="shared" si="188"/>
        <v>41904.781990740739</v>
      </c>
      <c r="L3021" t="b">
        <v>0</v>
      </c>
      <c r="M3021">
        <v>6</v>
      </c>
      <c r="N3021" t="b">
        <v>0</v>
      </c>
      <c r="O3021">
        <f t="shared" si="189"/>
        <v>0</v>
      </c>
      <c r="P3021" s="11">
        <f t="shared" si="191"/>
        <v>25.17</v>
      </c>
      <c r="Q3021" s="13" t="s">
        <v>8267</v>
      </c>
      <c r="R3021" s="11" t="s">
        <v>8270</v>
      </c>
      <c r="S3021" s="11">
        <f t="shared" si="190"/>
        <v>2014</v>
      </c>
    </row>
    <row r="3022" spans="1:19" ht="43.2" hidden="1" x14ac:dyDescent="0.55000000000000004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s="10">
        <f t="shared" si="188"/>
        <v>42342.080289351856</v>
      </c>
      <c r="L3022" t="b">
        <v>0</v>
      </c>
      <c r="M3022">
        <v>3</v>
      </c>
      <c r="N3022" t="b">
        <v>0</v>
      </c>
      <c r="O3022">
        <f t="shared" si="189"/>
        <v>0</v>
      </c>
      <c r="P3022" s="11">
        <f t="shared" si="191"/>
        <v>50.33</v>
      </c>
      <c r="Q3022" s="13" t="s">
        <v>8282</v>
      </c>
      <c r="R3022" s="11" t="s">
        <v>8285</v>
      </c>
      <c r="S3022" s="11">
        <f t="shared" si="190"/>
        <v>2015</v>
      </c>
    </row>
    <row r="3023" spans="1:19" ht="43.2" hidden="1" x14ac:dyDescent="0.55000000000000004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s="10">
        <f t="shared" si="188"/>
        <v>41918.628240740742</v>
      </c>
      <c r="L3023" t="b">
        <v>0</v>
      </c>
      <c r="M3023">
        <v>3</v>
      </c>
      <c r="N3023" t="b">
        <v>0</v>
      </c>
      <c r="O3023">
        <f t="shared" si="189"/>
        <v>2</v>
      </c>
      <c r="P3023" s="11">
        <f t="shared" si="191"/>
        <v>50.33</v>
      </c>
      <c r="Q3023" s="13" t="s">
        <v>8293</v>
      </c>
      <c r="R3023" s="11" t="s">
        <v>8294</v>
      </c>
      <c r="S3023" s="11">
        <f t="shared" si="190"/>
        <v>2014</v>
      </c>
    </row>
    <row r="3024" spans="1:19" ht="43.2" hidden="1" x14ac:dyDescent="0.55000000000000004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s="10">
        <f t="shared" si="188"/>
        <v>42211.732430555552</v>
      </c>
      <c r="L3024" t="b">
        <v>0</v>
      </c>
      <c r="M3024">
        <v>3</v>
      </c>
      <c r="N3024" t="b">
        <v>0</v>
      </c>
      <c r="O3024">
        <f t="shared" si="189"/>
        <v>1</v>
      </c>
      <c r="P3024" s="11">
        <f t="shared" si="191"/>
        <v>50.33</v>
      </c>
      <c r="Q3024" s="13" t="s">
        <v>8293</v>
      </c>
      <c r="R3024" s="11" t="s">
        <v>8294</v>
      </c>
      <c r="S3024" s="11">
        <f t="shared" si="190"/>
        <v>2015</v>
      </c>
    </row>
    <row r="3025" spans="1:19" ht="43.2" hidden="1" x14ac:dyDescent="0.55000000000000004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s="10">
        <f t="shared" si="188"/>
        <v>42538.755428240736</v>
      </c>
      <c r="L3025" t="b">
        <v>0</v>
      </c>
      <c r="M3025">
        <v>4</v>
      </c>
      <c r="N3025" t="b">
        <v>0</v>
      </c>
      <c r="O3025">
        <f t="shared" si="189"/>
        <v>4</v>
      </c>
      <c r="P3025" s="11">
        <f t="shared" si="191"/>
        <v>37.75</v>
      </c>
      <c r="Q3025" s="13" t="s">
        <v>8274</v>
      </c>
      <c r="R3025" s="11" t="s">
        <v>8316</v>
      </c>
      <c r="S3025" s="11">
        <f t="shared" si="190"/>
        <v>2016</v>
      </c>
    </row>
    <row r="3026" spans="1:19" ht="43.2" hidden="1" x14ac:dyDescent="0.55000000000000004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s="10">
        <f t="shared" si="188"/>
        <v>41765.92465277778</v>
      </c>
      <c r="L3026" t="b">
        <v>0</v>
      </c>
      <c r="M3026">
        <v>13</v>
      </c>
      <c r="N3026" t="b">
        <v>0</v>
      </c>
      <c r="O3026">
        <f t="shared" si="189"/>
        <v>38</v>
      </c>
      <c r="P3026" s="11">
        <f t="shared" si="191"/>
        <v>11.62</v>
      </c>
      <c r="Q3026" s="13" t="s">
        <v>8274</v>
      </c>
      <c r="R3026" s="11" t="s">
        <v>8275</v>
      </c>
      <c r="S3026" s="11">
        <f t="shared" si="190"/>
        <v>2014</v>
      </c>
    </row>
    <row r="3027" spans="1:19" ht="43.2" hidden="1" x14ac:dyDescent="0.55000000000000004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s="10">
        <f t="shared" si="188"/>
        <v>41340.303032407406</v>
      </c>
      <c r="L3027" t="b">
        <v>0</v>
      </c>
      <c r="M3027">
        <v>5</v>
      </c>
      <c r="N3027" t="b">
        <v>0</v>
      </c>
      <c r="O3027">
        <f t="shared" si="189"/>
        <v>3</v>
      </c>
      <c r="P3027" s="11">
        <f t="shared" si="191"/>
        <v>30</v>
      </c>
      <c r="Q3027" s="13" t="s">
        <v>8267</v>
      </c>
      <c r="R3027" s="11" t="s">
        <v>8273</v>
      </c>
      <c r="S3027" s="11">
        <f t="shared" si="190"/>
        <v>2013</v>
      </c>
    </row>
    <row r="3028" spans="1:19" ht="43.2" hidden="1" x14ac:dyDescent="0.55000000000000004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s="10">
        <f t="shared" si="188"/>
        <v>42130.795983796299</v>
      </c>
      <c r="L3028" t="b">
        <v>0</v>
      </c>
      <c r="M3028">
        <v>3</v>
      </c>
      <c r="N3028" t="b">
        <v>0</v>
      </c>
      <c r="O3028">
        <f t="shared" si="189"/>
        <v>2</v>
      </c>
      <c r="P3028" s="11">
        <f t="shared" si="191"/>
        <v>50</v>
      </c>
      <c r="Q3028" s="13" t="s">
        <v>8279</v>
      </c>
      <c r="R3028" s="11" t="s">
        <v>8281</v>
      </c>
      <c r="S3028" s="11">
        <f t="shared" si="190"/>
        <v>2015</v>
      </c>
    </row>
    <row r="3029" spans="1:19" ht="43.2" hidden="1" x14ac:dyDescent="0.55000000000000004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s="10">
        <f t="shared" si="188"/>
        <v>42673.577534722222</v>
      </c>
      <c r="L3029" t="b">
        <v>0</v>
      </c>
      <c r="M3029">
        <v>3</v>
      </c>
      <c r="N3029" t="b">
        <v>0</v>
      </c>
      <c r="O3029">
        <f t="shared" si="189"/>
        <v>8</v>
      </c>
      <c r="P3029" s="11">
        <f t="shared" si="191"/>
        <v>50</v>
      </c>
      <c r="Q3029" s="13" t="s">
        <v>8282</v>
      </c>
      <c r="R3029" s="11" t="s">
        <v>8304</v>
      </c>
      <c r="S3029" s="11">
        <f t="shared" si="190"/>
        <v>2016</v>
      </c>
    </row>
    <row r="3030" spans="1:19" ht="43.2" hidden="1" x14ac:dyDescent="0.55000000000000004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s="10">
        <f t="shared" si="188"/>
        <v>40863.013356481482</v>
      </c>
      <c r="L3030" t="b">
        <v>0</v>
      </c>
      <c r="M3030">
        <v>2</v>
      </c>
      <c r="N3030" t="b">
        <v>0</v>
      </c>
      <c r="O3030">
        <f t="shared" si="189"/>
        <v>3</v>
      </c>
      <c r="P3030" s="11">
        <f t="shared" si="191"/>
        <v>75</v>
      </c>
      <c r="Q3030" s="13" t="s">
        <v>8279</v>
      </c>
      <c r="R3030" s="11" t="s">
        <v>8315</v>
      </c>
      <c r="S3030" s="11">
        <f t="shared" si="190"/>
        <v>2011</v>
      </c>
    </row>
    <row r="3031" spans="1:19" ht="28.8" hidden="1" x14ac:dyDescent="0.55000000000000004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s="10">
        <f t="shared" si="188"/>
        <v>42297.691006944442</v>
      </c>
      <c r="L3031" t="b">
        <v>0</v>
      </c>
      <c r="M3031">
        <v>4</v>
      </c>
      <c r="N3031" t="b">
        <v>0</v>
      </c>
      <c r="O3031">
        <f t="shared" si="189"/>
        <v>21</v>
      </c>
      <c r="P3031" s="11">
        <f t="shared" si="191"/>
        <v>37.5</v>
      </c>
      <c r="Q3031" s="13" t="s">
        <v>8274</v>
      </c>
      <c r="R3031" s="11" t="s">
        <v>8275</v>
      </c>
      <c r="S3031" s="11">
        <f t="shared" si="190"/>
        <v>2015</v>
      </c>
    </row>
    <row r="3032" spans="1:19" ht="57.6" hidden="1" x14ac:dyDescent="0.55000000000000004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s="10">
        <f t="shared" si="188"/>
        <v>42272.93949074074</v>
      </c>
      <c r="L3032" t="b">
        <v>0</v>
      </c>
      <c r="M3032">
        <v>11</v>
      </c>
      <c r="N3032" t="b">
        <v>0</v>
      </c>
      <c r="O3032">
        <f t="shared" si="189"/>
        <v>0</v>
      </c>
      <c r="P3032" s="11">
        <f t="shared" si="191"/>
        <v>13.55</v>
      </c>
      <c r="Q3032" s="13" t="s">
        <v>8267</v>
      </c>
      <c r="R3032" s="11" t="s">
        <v>8273</v>
      </c>
      <c r="S3032" s="11">
        <f t="shared" si="190"/>
        <v>2015</v>
      </c>
    </row>
    <row r="3033" spans="1:19" ht="43.2" hidden="1" x14ac:dyDescent="0.55000000000000004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s="10">
        <f t="shared" si="188"/>
        <v>42165.037581018521</v>
      </c>
      <c r="L3033" t="b">
        <v>0</v>
      </c>
      <c r="M3033">
        <v>6</v>
      </c>
      <c r="N3033" t="b">
        <v>0</v>
      </c>
      <c r="O3033">
        <f t="shared" si="189"/>
        <v>5</v>
      </c>
      <c r="P3033" s="11">
        <f t="shared" si="191"/>
        <v>24.33</v>
      </c>
      <c r="Q3033" s="13" t="s">
        <v>8274</v>
      </c>
      <c r="R3033" s="11" t="s">
        <v>8275</v>
      </c>
      <c r="S3033" s="11">
        <f t="shared" si="190"/>
        <v>2015</v>
      </c>
    </row>
    <row r="3034" spans="1:19" hidden="1" x14ac:dyDescent="0.55000000000000004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s="10">
        <f t="shared" si="188"/>
        <v>42708.668576388889</v>
      </c>
      <c r="L3034" t="b">
        <v>0</v>
      </c>
      <c r="M3034">
        <v>3</v>
      </c>
      <c r="N3034" t="b">
        <v>0</v>
      </c>
      <c r="O3034">
        <f t="shared" si="189"/>
        <v>3</v>
      </c>
      <c r="P3034" s="11">
        <f t="shared" si="191"/>
        <v>48.33</v>
      </c>
      <c r="Q3034" s="13" t="s">
        <v>8279</v>
      </c>
      <c r="R3034" s="11" t="s">
        <v>8298</v>
      </c>
      <c r="S3034" s="11">
        <f t="shared" si="190"/>
        <v>2016</v>
      </c>
    </row>
    <row r="3035" spans="1:19" ht="43.2" hidden="1" x14ac:dyDescent="0.55000000000000004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s="10">
        <f t="shared" si="188"/>
        <v>42234.105462962965</v>
      </c>
      <c r="L3035" t="b">
        <v>0</v>
      </c>
      <c r="M3035">
        <v>2</v>
      </c>
      <c r="N3035" t="b">
        <v>0</v>
      </c>
      <c r="O3035">
        <f t="shared" si="189"/>
        <v>2</v>
      </c>
      <c r="P3035" s="11">
        <f t="shared" si="191"/>
        <v>72.5</v>
      </c>
      <c r="Q3035" s="13" t="s">
        <v>8293</v>
      </c>
      <c r="R3035" s="11" t="s">
        <v>8294</v>
      </c>
      <c r="S3035" s="11">
        <f t="shared" si="190"/>
        <v>2015</v>
      </c>
    </row>
    <row r="3036" spans="1:19" ht="28.8" hidden="1" x14ac:dyDescent="0.55000000000000004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s="10">
        <f t="shared" si="188"/>
        <v>41755.476724537039</v>
      </c>
      <c r="L3036" t="b">
        <v>0</v>
      </c>
      <c r="M3036">
        <v>7</v>
      </c>
      <c r="N3036" t="b">
        <v>0</v>
      </c>
      <c r="O3036">
        <f t="shared" si="189"/>
        <v>8</v>
      </c>
      <c r="P3036" s="11">
        <f t="shared" si="191"/>
        <v>20.71</v>
      </c>
      <c r="Q3036" s="13" t="s">
        <v>8274</v>
      </c>
      <c r="R3036" s="11" t="s">
        <v>8275</v>
      </c>
      <c r="S3036" s="11">
        <f t="shared" si="190"/>
        <v>2014</v>
      </c>
    </row>
    <row r="3037" spans="1:19" ht="28.8" hidden="1" x14ac:dyDescent="0.55000000000000004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s="10">
        <f t="shared" si="188"/>
        <v>42388.798252314817</v>
      </c>
      <c r="L3037" t="b">
        <v>0</v>
      </c>
      <c r="M3037">
        <v>1</v>
      </c>
      <c r="N3037" t="b">
        <v>0</v>
      </c>
      <c r="O3037">
        <f t="shared" si="189"/>
        <v>0</v>
      </c>
      <c r="P3037" s="11">
        <f t="shared" si="191"/>
        <v>142</v>
      </c>
      <c r="Q3037" s="13" t="s">
        <v>8276</v>
      </c>
      <c r="R3037" s="11" t="s">
        <v>8277</v>
      </c>
      <c r="S3037" s="11">
        <f t="shared" si="190"/>
        <v>2016</v>
      </c>
    </row>
    <row r="3038" spans="1:19" ht="43.2" hidden="1" x14ac:dyDescent="0.55000000000000004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s="10">
        <f t="shared" si="188"/>
        <v>41844.922662037039</v>
      </c>
      <c r="L3038" t="b">
        <v>0</v>
      </c>
      <c r="M3038">
        <v>5</v>
      </c>
      <c r="N3038" t="b">
        <v>0</v>
      </c>
      <c r="O3038">
        <f t="shared" si="189"/>
        <v>18</v>
      </c>
      <c r="P3038" s="11">
        <f t="shared" si="191"/>
        <v>28.2</v>
      </c>
      <c r="Q3038" s="13" t="s">
        <v>8267</v>
      </c>
      <c r="R3038" s="11" t="s">
        <v>8273</v>
      </c>
      <c r="S3038" s="11">
        <f t="shared" si="190"/>
        <v>2014</v>
      </c>
    </row>
    <row r="3039" spans="1:19" ht="43.2" hidden="1" x14ac:dyDescent="0.55000000000000004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s="10">
        <f t="shared" si="188"/>
        <v>41957.833726851852</v>
      </c>
      <c r="L3039" t="b">
        <v>0</v>
      </c>
      <c r="M3039">
        <v>7</v>
      </c>
      <c r="N3039" t="b">
        <v>0</v>
      </c>
      <c r="O3039">
        <f t="shared" si="189"/>
        <v>14</v>
      </c>
      <c r="P3039" s="11">
        <f t="shared" si="191"/>
        <v>20.14</v>
      </c>
      <c r="Q3039" s="13" t="s">
        <v>8274</v>
      </c>
      <c r="R3039" s="11" t="s">
        <v>8314</v>
      </c>
      <c r="S3039" s="11">
        <f t="shared" si="190"/>
        <v>2014</v>
      </c>
    </row>
    <row r="3040" spans="1:19" ht="43.2" hidden="1" x14ac:dyDescent="0.55000000000000004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s="10">
        <f t="shared" si="188"/>
        <v>42113.550821759258</v>
      </c>
      <c r="L3040" t="b">
        <v>0</v>
      </c>
      <c r="M3040">
        <v>5</v>
      </c>
      <c r="N3040" t="b">
        <v>0</v>
      </c>
      <c r="O3040">
        <f t="shared" si="189"/>
        <v>0</v>
      </c>
      <c r="P3040" s="11">
        <f t="shared" si="191"/>
        <v>28</v>
      </c>
      <c r="Q3040" s="13" t="s">
        <v>8267</v>
      </c>
      <c r="R3040" s="11" t="s">
        <v>8270</v>
      </c>
      <c r="S3040" s="11">
        <f t="shared" si="190"/>
        <v>2015</v>
      </c>
    </row>
    <row r="3041" spans="1:19" ht="43.2" hidden="1" x14ac:dyDescent="0.55000000000000004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s="10">
        <f t="shared" si="188"/>
        <v>41969.858090277776</v>
      </c>
      <c r="L3041" t="b">
        <v>0</v>
      </c>
      <c r="M3041">
        <v>6</v>
      </c>
      <c r="N3041" t="b">
        <v>0</v>
      </c>
      <c r="O3041">
        <f t="shared" si="189"/>
        <v>1</v>
      </c>
      <c r="P3041" s="11">
        <f t="shared" si="191"/>
        <v>23.33</v>
      </c>
      <c r="Q3041" s="13" t="s">
        <v>8276</v>
      </c>
      <c r="R3041" s="11" t="s">
        <v>8277</v>
      </c>
      <c r="S3041" s="11">
        <f t="shared" si="190"/>
        <v>2014</v>
      </c>
    </row>
    <row r="3042" spans="1:19" ht="28.8" hidden="1" x14ac:dyDescent="0.55000000000000004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s="10">
        <f t="shared" si="188"/>
        <v>42167.89335648148</v>
      </c>
      <c r="L3042" t="b">
        <v>0</v>
      </c>
      <c r="M3042">
        <v>3</v>
      </c>
      <c r="N3042" t="b">
        <v>0</v>
      </c>
      <c r="O3042">
        <f t="shared" si="189"/>
        <v>7</v>
      </c>
      <c r="P3042" s="11">
        <f t="shared" si="191"/>
        <v>46.67</v>
      </c>
      <c r="Q3042" s="13" t="s">
        <v>8295</v>
      </c>
      <c r="R3042" s="11" t="s">
        <v>8307</v>
      </c>
      <c r="S3042" s="11">
        <f t="shared" si="190"/>
        <v>2015</v>
      </c>
    </row>
    <row r="3043" spans="1:19" ht="43.2" hidden="1" x14ac:dyDescent="0.55000000000000004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s="10">
        <f t="shared" si="188"/>
        <v>41044.64811342593</v>
      </c>
      <c r="L3043" t="b">
        <v>0</v>
      </c>
      <c r="M3043">
        <v>4</v>
      </c>
      <c r="N3043" t="b">
        <v>0</v>
      </c>
      <c r="O3043">
        <f t="shared" si="189"/>
        <v>28</v>
      </c>
      <c r="P3043" s="11">
        <f t="shared" si="191"/>
        <v>35</v>
      </c>
      <c r="Q3043" s="13" t="s">
        <v>8279</v>
      </c>
      <c r="R3043" s="11" t="s">
        <v>8315</v>
      </c>
      <c r="S3043" s="11">
        <f t="shared" si="190"/>
        <v>2012</v>
      </c>
    </row>
    <row r="3044" spans="1:19" hidden="1" x14ac:dyDescent="0.55000000000000004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s="10">
        <f t="shared" si="188"/>
        <v>41801.120069444441</v>
      </c>
      <c r="L3044" t="b">
        <v>0</v>
      </c>
      <c r="M3044">
        <v>8</v>
      </c>
      <c r="N3044" t="b">
        <v>0</v>
      </c>
      <c r="O3044">
        <f t="shared" si="189"/>
        <v>27</v>
      </c>
      <c r="P3044" s="11">
        <f t="shared" si="191"/>
        <v>17.25</v>
      </c>
      <c r="Q3044" s="13" t="s">
        <v>8267</v>
      </c>
      <c r="R3044" s="11" t="s">
        <v>8273</v>
      </c>
      <c r="S3044" s="11">
        <f t="shared" si="190"/>
        <v>2014</v>
      </c>
    </row>
    <row r="3045" spans="1:19" ht="43.2" hidden="1" x14ac:dyDescent="0.55000000000000004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s="10">
        <f t="shared" si="188"/>
        <v>42475.848067129627</v>
      </c>
      <c r="L3045" t="b">
        <v>0</v>
      </c>
      <c r="M3045">
        <v>6</v>
      </c>
      <c r="N3045" t="b">
        <v>0</v>
      </c>
      <c r="O3045">
        <f t="shared" si="189"/>
        <v>27</v>
      </c>
      <c r="P3045" s="11">
        <f t="shared" si="191"/>
        <v>22.83</v>
      </c>
      <c r="Q3045" s="13" t="s">
        <v>8274</v>
      </c>
      <c r="R3045" s="11" t="s">
        <v>8275</v>
      </c>
      <c r="S3045" s="11">
        <f t="shared" si="190"/>
        <v>2016</v>
      </c>
    </row>
    <row r="3046" spans="1:19" ht="43.2" hidden="1" x14ac:dyDescent="0.55000000000000004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s="10">
        <f t="shared" si="188"/>
        <v>41811.536180555559</v>
      </c>
      <c r="L3046" t="b">
        <v>0</v>
      </c>
      <c r="M3046">
        <v>6</v>
      </c>
      <c r="N3046" t="b">
        <v>0</v>
      </c>
      <c r="O3046">
        <f t="shared" si="189"/>
        <v>1</v>
      </c>
      <c r="P3046" s="11">
        <f t="shared" si="191"/>
        <v>22.67</v>
      </c>
      <c r="Q3046" s="13" t="s">
        <v>8274</v>
      </c>
      <c r="R3046" s="11" t="s">
        <v>8275</v>
      </c>
      <c r="S3046" s="11">
        <f t="shared" si="190"/>
        <v>2014</v>
      </c>
    </row>
    <row r="3047" spans="1:19" ht="28.8" hidden="1" x14ac:dyDescent="0.55000000000000004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s="10">
        <f t="shared" si="188"/>
        <v>42136.092488425929</v>
      </c>
      <c r="L3047" t="b">
        <v>0</v>
      </c>
      <c r="M3047">
        <v>5</v>
      </c>
      <c r="N3047" t="b">
        <v>0</v>
      </c>
      <c r="O3047">
        <f t="shared" si="189"/>
        <v>5</v>
      </c>
      <c r="P3047" s="11">
        <f t="shared" si="191"/>
        <v>27</v>
      </c>
      <c r="Q3047" s="13" t="s">
        <v>8274</v>
      </c>
      <c r="R3047" s="11" t="s">
        <v>8275</v>
      </c>
      <c r="S3047" s="11">
        <f t="shared" si="190"/>
        <v>2015</v>
      </c>
    </row>
    <row r="3048" spans="1:19" ht="43.2" hidden="1" x14ac:dyDescent="0.55000000000000004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s="10">
        <f t="shared" si="188"/>
        <v>41863.359282407408</v>
      </c>
      <c r="L3048" t="b">
        <v>0</v>
      </c>
      <c r="M3048">
        <v>4</v>
      </c>
      <c r="N3048" t="b">
        <v>0</v>
      </c>
      <c r="O3048">
        <f t="shared" si="189"/>
        <v>0</v>
      </c>
      <c r="P3048" s="11">
        <f t="shared" si="191"/>
        <v>33.75</v>
      </c>
      <c r="Q3048" s="13" t="s">
        <v>8274</v>
      </c>
      <c r="R3048" s="11" t="s">
        <v>8275</v>
      </c>
      <c r="S3048" s="11">
        <f t="shared" si="190"/>
        <v>2014</v>
      </c>
    </row>
    <row r="3049" spans="1:19" ht="43.2" hidden="1" x14ac:dyDescent="0.55000000000000004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s="10">
        <f t="shared" si="188"/>
        <v>42657.38726851852</v>
      </c>
      <c r="L3049" t="b">
        <v>0</v>
      </c>
      <c r="M3049">
        <v>3</v>
      </c>
      <c r="N3049" t="b">
        <v>0</v>
      </c>
      <c r="O3049">
        <f t="shared" si="189"/>
        <v>5</v>
      </c>
      <c r="P3049" s="11">
        <f t="shared" si="191"/>
        <v>45</v>
      </c>
      <c r="Q3049" s="13" t="s">
        <v>8274</v>
      </c>
      <c r="R3049" s="11" t="s">
        <v>8275</v>
      </c>
      <c r="S3049" s="11">
        <f t="shared" si="190"/>
        <v>2016</v>
      </c>
    </row>
    <row r="3050" spans="1:19" ht="43.2" hidden="1" x14ac:dyDescent="0.55000000000000004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s="10">
        <f t="shared" si="188"/>
        <v>41787.681527777779</v>
      </c>
      <c r="L3050" t="b">
        <v>0</v>
      </c>
      <c r="M3050">
        <v>9</v>
      </c>
      <c r="N3050" t="b">
        <v>0</v>
      </c>
      <c r="O3050">
        <f t="shared" si="189"/>
        <v>1</v>
      </c>
      <c r="P3050" s="11">
        <f t="shared" si="191"/>
        <v>15</v>
      </c>
      <c r="Q3050" s="13" t="s">
        <v>8274</v>
      </c>
      <c r="R3050" s="11" t="s">
        <v>8275</v>
      </c>
      <c r="S3050" s="11">
        <f t="shared" si="190"/>
        <v>2014</v>
      </c>
    </row>
    <row r="3051" spans="1:19" ht="43.2" hidden="1" x14ac:dyDescent="0.55000000000000004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s="10">
        <f t="shared" si="188"/>
        <v>42400.711967592593</v>
      </c>
      <c r="L3051" t="b">
        <v>0</v>
      </c>
      <c r="M3051">
        <v>8</v>
      </c>
      <c r="N3051" t="b">
        <v>0</v>
      </c>
      <c r="O3051">
        <f t="shared" si="189"/>
        <v>1</v>
      </c>
      <c r="P3051" s="11">
        <f t="shared" si="191"/>
        <v>16.63</v>
      </c>
      <c r="Q3051" s="13" t="s">
        <v>8267</v>
      </c>
      <c r="R3051" s="11" t="s">
        <v>8273</v>
      </c>
      <c r="S3051" s="11">
        <f t="shared" si="190"/>
        <v>2016</v>
      </c>
    </row>
    <row r="3052" spans="1:19" ht="43.2" hidden="1" x14ac:dyDescent="0.55000000000000004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s="10">
        <f t="shared" si="188"/>
        <v>41509.905995370369</v>
      </c>
      <c r="L3052" t="b">
        <v>0</v>
      </c>
      <c r="M3052">
        <v>3</v>
      </c>
      <c r="N3052" t="b">
        <v>0</v>
      </c>
      <c r="O3052">
        <f t="shared" si="189"/>
        <v>4</v>
      </c>
      <c r="P3052" s="11">
        <f t="shared" si="191"/>
        <v>44</v>
      </c>
      <c r="Q3052" s="13" t="s">
        <v>8282</v>
      </c>
      <c r="R3052" s="11" t="s">
        <v>8297</v>
      </c>
      <c r="S3052" s="11">
        <f t="shared" si="190"/>
        <v>2013</v>
      </c>
    </row>
    <row r="3053" spans="1:19" ht="43.2" hidden="1" x14ac:dyDescent="0.55000000000000004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s="10">
        <f t="shared" si="188"/>
        <v>42033.001087962963</v>
      </c>
      <c r="L3053" t="b">
        <v>0</v>
      </c>
      <c r="M3053">
        <v>3</v>
      </c>
      <c r="N3053" t="b">
        <v>0</v>
      </c>
      <c r="O3053">
        <f t="shared" si="189"/>
        <v>0</v>
      </c>
      <c r="P3053" s="11">
        <f t="shared" si="191"/>
        <v>44</v>
      </c>
      <c r="Q3053" s="13" t="s">
        <v>8276</v>
      </c>
      <c r="R3053" s="11" t="s">
        <v>8313</v>
      </c>
      <c r="S3053" s="11">
        <f t="shared" si="190"/>
        <v>2015</v>
      </c>
    </row>
    <row r="3054" spans="1:19" ht="28.8" hidden="1" x14ac:dyDescent="0.55000000000000004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s="10">
        <f t="shared" si="188"/>
        <v>42194.357731481476</v>
      </c>
      <c r="L3054" t="b">
        <v>0</v>
      </c>
      <c r="M3054">
        <v>8</v>
      </c>
      <c r="N3054" t="b">
        <v>0</v>
      </c>
      <c r="O3054">
        <f t="shared" si="189"/>
        <v>3</v>
      </c>
      <c r="P3054" s="11">
        <f t="shared" si="191"/>
        <v>16.38</v>
      </c>
      <c r="Q3054" s="13" t="s">
        <v>8276</v>
      </c>
      <c r="R3054" s="11" t="s">
        <v>8277</v>
      </c>
      <c r="S3054" s="11">
        <f t="shared" si="190"/>
        <v>2015</v>
      </c>
    </row>
    <row r="3055" spans="1:19" ht="43.2" hidden="1" x14ac:dyDescent="0.55000000000000004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s="10">
        <f t="shared" si="188"/>
        <v>41680.359976851854</v>
      </c>
      <c r="L3055" t="b">
        <v>0</v>
      </c>
      <c r="M3055">
        <v>7</v>
      </c>
      <c r="N3055" t="b">
        <v>0</v>
      </c>
      <c r="O3055">
        <f t="shared" si="189"/>
        <v>7</v>
      </c>
      <c r="P3055" s="11">
        <f t="shared" si="191"/>
        <v>18.71</v>
      </c>
      <c r="Q3055" s="13" t="s">
        <v>8282</v>
      </c>
      <c r="R3055" s="11" t="s">
        <v>8285</v>
      </c>
      <c r="S3055" s="11">
        <f t="shared" si="190"/>
        <v>2014</v>
      </c>
    </row>
    <row r="3056" spans="1:19" ht="43.2" hidden="1" x14ac:dyDescent="0.55000000000000004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s="10">
        <f t="shared" si="188"/>
        <v>41968.677465277782</v>
      </c>
      <c r="L3056" t="b">
        <v>0</v>
      </c>
      <c r="M3056">
        <v>4</v>
      </c>
      <c r="N3056" t="b">
        <v>0</v>
      </c>
      <c r="O3056">
        <f t="shared" si="189"/>
        <v>15</v>
      </c>
      <c r="P3056" s="11">
        <f t="shared" si="191"/>
        <v>32.75</v>
      </c>
      <c r="Q3056" s="13" t="s">
        <v>8274</v>
      </c>
      <c r="R3056" s="11" t="s">
        <v>8275</v>
      </c>
      <c r="S3056" s="11">
        <f t="shared" si="190"/>
        <v>2014</v>
      </c>
    </row>
    <row r="3057" spans="1:19" ht="43.2" hidden="1" x14ac:dyDescent="0.55000000000000004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s="10">
        <f t="shared" si="188"/>
        <v>42031.769884259258</v>
      </c>
      <c r="L3057" t="b">
        <v>0</v>
      </c>
      <c r="M3057">
        <v>2</v>
      </c>
      <c r="N3057" t="b">
        <v>0</v>
      </c>
      <c r="O3057">
        <f t="shared" si="189"/>
        <v>13</v>
      </c>
      <c r="P3057" s="11">
        <f t="shared" si="191"/>
        <v>65</v>
      </c>
      <c r="Q3057" s="13" t="s">
        <v>8267</v>
      </c>
      <c r="R3057" s="11" t="s">
        <v>8271</v>
      </c>
      <c r="S3057" s="11">
        <f t="shared" si="190"/>
        <v>2015</v>
      </c>
    </row>
    <row r="3058" spans="1:19" ht="43.2" hidden="1" x14ac:dyDescent="0.55000000000000004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s="10">
        <f t="shared" si="188"/>
        <v>41599.855682870373</v>
      </c>
      <c r="L3058" t="b">
        <v>0</v>
      </c>
      <c r="M3058">
        <v>10</v>
      </c>
      <c r="N3058" t="b">
        <v>0</v>
      </c>
      <c r="O3058">
        <f t="shared" si="189"/>
        <v>26</v>
      </c>
      <c r="P3058" s="11">
        <f t="shared" si="191"/>
        <v>13</v>
      </c>
      <c r="Q3058" s="13" t="s">
        <v>8290</v>
      </c>
      <c r="R3058" s="11" t="s">
        <v>8291</v>
      </c>
      <c r="S3058" s="11">
        <f t="shared" si="190"/>
        <v>2013</v>
      </c>
    </row>
    <row r="3059" spans="1:19" ht="28.8" hidden="1" x14ac:dyDescent="0.55000000000000004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s="10">
        <f t="shared" si="188"/>
        <v>42047.07640046296</v>
      </c>
      <c r="L3059" t="b">
        <v>0</v>
      </c>
      <c r="M3059">
        <v>5</v>
      </c>
      <c r="N3059" t="b">
        <v>0</v>
      </c>
      <c r="O3059">
        <f t="shared" si="189"/>
        <v>33</v>
      </c>
      <c r="P3059" s="11">
        <f t="shared" si="191"/>
        <v>26</v>
      </c>
      <c r="Q3059" s="13" t="s">
        <v>8274</v>
      </c>
      <c r="R3059" s="11" t="s">
        <v>8275</v>
      </c>
      <c r="S3059" s="11">
        <f t="shared" si="190"/>
        <v>2015</v>
      </c>
    </row>
    <row r="3060" spans="1:19" ht="43.2" hidden="1" x14ac:dyDescent="0.55000000000000004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s="10">
        <f t="shared" si="188"/>
        <v>42144.415532407409</v>
      </c>
      <c r="L3060" t="b">
        <v>0</v>
      </c>
      <c r="M3060">
        <v>9</v>
      </c>
      <c r="N3060" t="b">
        <v>0</v>
      </c>
      <c r="O3060">
        <f t="shared" si="189"/>
        <v>65</v>
      </c>
      <c r="P3060" s="11">
        <f t="shared" si="191"/>
        <v>14.44</v>
      </c>
      <c r="Q3060" s="13" t="s">
        <v>8274</v>
      </c>
      <c r="R3060" s="11" t="s">
        <v>8316</v>
      </c>
      <c r="S3060" s="11">
        <f t="shared" si="190"/>
        <v>2015</v>
      </c>
    </row>
    <row r="3061" spans="1:19" ht="28.8" hidden="1" x14ac:dyDescent="0.55000000000000004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s="10">
        <f t="shared" si="188"/>
        <v>42620.91097222222</v>
      </c>
      <c r="L3061" t="b">
        <v>0</v>
      </c>
      <c r="M3061">
        <v>4</v>
      </c>
      <c r="N3061" t="b">
        <v>0</v>
      </c>
      <c r="O3061">
        <f t="shared" si="189"/>
        <v>9</v>
      </c>
      <c r="P3061" s="11">
        <f t="shared" si="191"/>
        <v>32.5</v>
      </c>
      <c r="Q3061" s="13" t="s">
        <v>8274</v>
      </c>
      <c r="R3061" s="11" t="s">
        <v>8275</v>
      </c>
      <c r="S3061" s="11">
        <f t="shared" si="190"/>
        <v>2016</v>
      </c>
    </row>
    <row r="3062" spans="1:19" ht="28.8" hidden="1" x14ac:dyDescent="0.55000000000000004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s="10">
        <f t="shared" si="188"/>
        <v>41877.886620370373</v>
      </c>
      <c r="L3062" t="b">
        <v>0</v>
      </c>
      <c r="M3062">
        <v>3</v>
      </c>
      <c r="N3062" t="b">
        <v>1</v>
      </c>
      <c r="O3062">
        <f t="shared" si="189"/>
        <v>129</v>
      </c>
      <c r="P3062" s="11">
        <f t="shared" si="191"/>
        <v>43</v>
      </c>
      <c r="Q3062" s="13" t="s">
        <v>8274</v>
      </c>
      <c r="R3062" s="11" t="s">
        <v>8316</v>
      </c>
      <c r="S3062" s="11">
        <f t="shared" si="190"/>
        <v>2014</v>
      </c>
    </row>
    <row r="3063" spans="1:19" ht="28.8" hidden="1" x14ac:dyDescent="0.55000000000000004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s="10">
        <f t="shared" si="188"/>
        <v>41557.013182870374</v>
      </c>
      <c r="L3063" t="b">
        <v>0</v>
      </c>
      <c r="M3063">
        <v>12</v>
      </c>
      <c r="N3063" t="b">
        <v>0</v>
      </c>
      <c r="O3063">
        <f t="shared" si="189"/>
        <v>13</v>
      </c>
      <c r="P3063" s="11">
        <f t="shared" si="191"/>
        <v>10.67</v>
      </c>
      <c r="Q3063" s="13" t="s">
        <v>8290</v>
      </c>
      <c r="R3063" s="11" t="s">
        <v>8291</v>
      </c>
      <c r="S3063" s="11">
        <f t="shared" si="190"/>
        <v>2013</v>
      </c>
    </row>
    <row r="3064" spans="1:19" ht="43.2" hidden="1" x14ac:dyDescent="0.55000000000000004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s="10">
        <f t="shared" si="188"/>
        <v>42435.942083333335</v>
      </c>
      <c r="L3064" t="b">
        <v>0</v>
      </c>
      <c r="M3064">
        <v>10</v>
      </c>
      <c r="N3064" t="b">
        <v>0</v>
      </c>
      <c r="O3064">
        <f t="shared" si="189"/>
        <v>0</v>
      </c>
      <c r="P3064" s="11">
        <f t="shared" si="191"/>
        <v>12.8</v>
      </c>
      <c r="Q3064" s="13" t="s">
        <v>8274</v>
      </c>
      <c r="R3064" s="11" t="s">
        <v>8314</v>
      </c>
      <c r="S3064" s="11">
        <f t="shared" si="190"/>
        <v>2016</v>
      </c>
    </row>
    <row r="3065" spans="1:19" ht="43.2" hidden="1" x14ac:dyDescent="0.55000000000000004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s="10">
        <f t="shared" si="188"/>
        <v>41999.164340277777</v>
      </c>
      <c r="L3065" t="b">
        <v>0</v>
      </c>
      <c r="M3065">
        <v>5</v>
      </c>
      <c r="N3065" t="b">
        <v>0</v>
      </c>
      <c r="O3065">
        <f t="shared" si="189"/>
        <v>1</v>
      </c>
      <c r="P3065" s="11">
        <f t="shared" si="191"/>
        <v>25.2</v>
      </c>
      <c r="Q3065" s="13" t="s">
        <v>8276</v>
      </c>
      <c r="R3065" s="11" t="s">
        <v>8278</v>
      </c>
      <c r="S3065" s="11">
        <f t="shared" si="190"/>
        <v>2014</v>
      </c>
    </row>
    <row r="3066" spans="1:19" ht="28.8" hidden="1" x14ac:dyDescent="0.55000000000000004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s="10">
        <f t="shared" si="188"/>
        <v>41981.57230324074</v>
      </c>
      <c r="L3066" t="b">
        <v>0</v>
      </c>
      <c r="M3066">
        <v>3</v>
      </c>
      <c r="N3066" t="b">
        <v>0</v>
      </c>
      <c r="O3066">
        <f t="shared" si="189"/>
        <v>0</v>
      </c>
      <c r="P3066" s="11">
        <f t="shared" si="191"/>
        <v>42</v>
      </c>
      <c r="Q3066" s="13" t="s">
        <v>8274</v>
      </c>
      <c r="R3066" s="11" t="s">
        <v>8314</v>
      </c>
      <c r="S3066" s="11">
        <f t="shared" si="190"/>
        <v>2014</v>
      </c>
    </row>
    <row r="3067" spans="1:19" ht="43.2" hidden="1" x14ac:dyDescent="0.55000000000000004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s="10">
        <f t="shared" si="188"/>
        <v>42053.722060185188</v>
      </c>
      <c r="L3067" t="b">
        <v>0</v>
      </c>
      <c r="M3067">
        <v>3</v>
      </c>
      <c r="N3067" t="b">
        <v>0</v>
      </c>
      <c r="O3067">
        <f t="shared" si="189"/>
        <v>6</v>
      </c>
      <c r="P3067" s="11">
        <f t="shared" si="191"/>
        <v>42</v>
      </c>
      <c r="Q3067" s="13" t="s">
        <v>8274</v>
      </c>
      <c r="R3067" s="11" t="s">
        <v>8275</v>
      </c>
      <c r="S3067" s="11">
        <f t="shared" si="190"/>
        <v>2015</v>
      </c>
    </row>
    <row r="3068" spans="1:19" ht="43.2" hidden="1" x14ac:dyDescent="0.55000000000000004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s="10">
        <f t="shared" si="188"/>
        <v>41576.834513888891</v>
      </c>
      <c r="L3068" t="b">
        <v>0</v>
      </c>
      <c r="M3068">
        <v>2</v>
      </c>
      <c r="N3068" t="b">
        <v>0</v>
      </c>
      <c r="O3068">
        <f t="shared" si="189"/>
        <v>5</v>
      </c>
      <c r="P3068" s="11">
        <f t="shared" si="191"/>
        <v>62.5</v>
      </c>
      <c r="Q3068" s="13" t="s">
        <v>8267</v>
      </c>
      <c r="R3068" s="11" t="s">
        <v>8273</v>
      </c>
      <c r="S3068" s="11">
        <f t="shared" si="190"/>
        <v>2013</v>
      </c>
    </row>
    <row r="3069" spans="1:19" ht="43.2" hidden="1" x14ac:dyDescent="0.55000000000000004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s="10">
        <f t="shared" si="188"/>
        <v>41569.698831018519</v>
      </c>
      <c r="L3069" t="b">
        <v>0</v>
      </c>
      <c r="M3069">
        <v>4</v>
      </c>
      <c r="N3069" t="b">
        <v>0</v>
      </c>
      <c r="O3069">
        <f t="shared" si="189"/>
        <v>4</v>
      </c>
      <c r="P3069" s="11">
        <f t="shared" si="191"/>
        <v>31.25</v>
      </c>
      <c r="Q3069" s="13" t="s">
        <v>8282</v>
      </c>
      <c r="R3069" s="11" t="s">
        <v>8286</v>
      </c>
      <c r="S3069" s="11">
        <f t="shared" si="190"/>
        <v>2013</v>
      </c>
    </row>
    <row r="3070" spans="1:19" ht="43.2" hidden="1" x14ac:dyDescent="0.55000000000000004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s="10">
        <f t="shared" si="188"/>
        <v>42736.9066087963</v>
      </c>
      <c r="L3070" t="b">
        <v>0</v>
      </c>
      <c r="M3070">
        <v>4</v>
      </c>
      <c r="N3070" t="b">
        <v>0</v>
      </c>
      <c r="O3070">
        <f t="shared" si="189"/>
        <v>0</v>
      </c>
      <c r="P3070" s="11">
        <f t="shared" si="191"/>
        <v>31.25</v>
      </c>
      <c r="Q3070" s="13" t="s">
        <v>8290</v>
      </c>
      <c r="R3070" s="11" t="s">
        <v>8292</v>
      </c>
      <c r="S3070" s="11">
        <f t="shared" si="190"/>
        <v>2017</v>
      </c>
    </row>
    <row r="3071" spans="1:19" ht="43.2" hidden="1" x14ac:dyDescent="0.55000000000000004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s="10">
        <f t="shared" si="188"/>
        <v>42404.033090277779</v>
      </c>
      <c r="L3071" t="b">
        <v>0</v>
      </c>
      <c r="M3071">
        <v>3</v>
      </c>
      <c r="N3071" t="b">
        <v>0</v>
      </c>
      <c r="O3071">
        <f t="shared" si="189"/>
        <v>5</v>
      </c>
      <c r="P3071" s="11">
        <f t="shared" si="191"/>
        <v>41.67</v>
      </c>
      <c r="Q3071" s="13" t="s">
        <v>8279</v>
      </c>
      <c r="R3071" s="11" t="s">
        <v>8301</v>
      </c>
      <c r="S3071" s="11">
        <f t="shared" si="190"/>
        <v>2016</v>
      </c>
    </row>
    <row r="3072" spans="1:19" ht="43.2" hidden="1" x14ac:dyDescent="0.55000000000000004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s="10">
        <f t="shared" si="188"/>
        <v>42742.246493055558</v>
      </c>
      <c r="L3072" t="b">
        <v>0</v>
      </c>
      <c r="M3072">
        <v>2</v>
      </c>
      <c r="N3072" t="b">
        <v>0</v>
      </c>
      <c r="O3072">
        <f t="shared" si="189"/>
        <v>1</v>
      </c>
      <c r="P3072" s="11">
        <f t="shared" si="191"/>
        <v>62.5</v>
      </c>
      <c r="Q3072" s="13" t="s">
        <v>8290</v>
      </c>
      <c r="R3072" s="11" t="s">
        <v>8292</v>
      </c>
      <c r="S3072" s="11">
        <f t="shared" si="190"/>
        <v>2017</v>
      </c>
    </row>
    <row r="3073" spans="1:19" ht="43.2" hidden="1" x14ac:dyDescent="0.55000000000000004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s="10">
        <f t="shared" si="188"/>
        <v>42665.150347222225</v>
      </c>
      <c r="L3073" t="b">
        <v>0</v>
      </c>
      <c r="M3073">
        <v>2</v>
      </c>
      <c r="N3073" t="b">
        <v>0</v>
      </c>
      <c r="O3073">
        <f t="shared" si="189"/>
        <v>1</v>
      </c>
      <c r="P3073" s="11">
        <f t="shared" si="191"/>
        <v>62.5</v>
      </c>
      <c r="Q3073" s="13" t="s">
        <v>8274</v>
      </c>
      <c r="R3073" s="11" t="s">
        <v>8314</v>
      </c>
      <c r="S3073" s="11">
        <f t="shared" si="190"/>
        <v>2016</v>
      </c>
    </row>
    <row r="3074" spans="1:19" ht="43.2" hidden="1" x14ac:dyDescent="0.55000000000000004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s="10">
        <f t="shared" ref="K3074:K3137" si="192">(((J3074/60)/60)/24)+DATE(1970,1,1)</f>
        <v>41843.775011574071</v>
      </c>
      <c r="L3074" t="b">
        <v>0</v>
      </c>
      <c r="M3074">
        <v>2</v>
      </c>
      <c r="N3074" t="b">
        <v>0</v>
      </c>
      <c r="O3074">
        <f t="shared" ref="O3074:O3137" si="193">ROUND(E3074/D3074*100,0)</f>
        <v>1</v>
      </c>
      <c r="P3074" s="11">
        <f t="shared" si="191"/>
        <v>62.5</v>
      </c>
      <c r="Q3074" s="13" t="s">
        <v>8274</v>
      </c>
      <c r="R3074" s="11" t="s">
        <v>8275</v>
      </c>
      <c r="S3074" s="11">
        <f t="shared" ref="S3074:S3137" si="194">YEAR(K3074)</f>
        <v>2014</v>
      </c>
    </row>
    <row r="3075" spans="1:19" ht="43.2" hidden="1" x14ac:dyDescent="0.55000000000000004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s="10">
        <f t="shared" si="192"/>
        <v>41878.911550925928</v>
      </c>
      <c r="L3075" t="b">
        <v>0</v>
      </c>
      <c r="M3075">
        <v>2</v>
      </c>
      <c r="N3075" t="b">
        <v>0</v>
      </c>
      <c r="O3075">
        <f t="shared" si="193"/>
        <v>1</v>
      </c>
      <c r="P3075" s="11">
        <f t="shared" ref="P3075:P3138" si="195">IFERROR(ROUND(E3075/M3075,2),0)</f>
        <v>62.5</v>
      </c>
      <c r="Q3075" s="13" t="s">
        <v>8274</v>
      </c>
      <c r="R3075" s="11" t="s">
        <v>8275</v>
      </c>
      <c r="S3075" s="11">
        <f t="shared" si="194"/>
        <v>2014</v>
      </c>
    </row>
    <row r="3076" spans="1:19" ht="28.8" hidden="1" x14ac:dyDescent="0.55000000000000004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s="10">
        <f t="shared" si="192"/>
        <v>42341.99700231482</v>
      </c>
      <c r="L3076" t="b">
        <v>0</v>
      </c>
      <c r="M3076">
        <v>3</v>
      </c>
      <c r="N3076" t="b">
        <v>0</v>
      </c>
      <c r="O3076">
        <f t="shared" si="193"/>
        <v>0</v>
      </c>
      <c r="P3076" s="11">
        <f t="shared" si="195"/>
        <v>41.33</v>
      </c>
      <c r="Q3076" s="13" t="s">
        <v>8276</v>
      </c>
      <c r="R3076" s="11" t="s">
        <v>8312</v>
      </c>
      <c r="S3076" s="11">
        <f t="shared" si="194"/>
        <v>2015</v>
      </c>
    </row>
    <row r="3077" spans="1:19" ht="43.2" hidden="1" x14ac:dyDescent="0.55000000000000004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s="10">
        <f t="shared" si="192"/>
        <v>42067.011643518519</v>
      </c>
      <c r="L3077" t="b">
        <v>0</v>
      </c>
      <c r="M3077">
        <v>14</v>
      </c>
      <c r="N3077" t="b">
        <v>1</v>
      </c>
      <c r="O3077">
        <f t="shared" si="193"/>
        <v>124</v>
      </c>
      <c r="P3077" s="11">
        <f t="shared" si="195"/>
        <v>8.86</v>
      </c>
      <c r="Q3077" s="13" t="s">
        <v>8274</v>
      </c>
      <c r="R3077" s="11" t="s">
        <v>8275</v>
      </c>
      <c r="S3077" s="11">
        <f t="shared" si="194"/>
        <v>2015</v>
      </c>
    </row>
    <row r="3078" spans="1:19" ht="43.2" hidden="1" x14ac:dyDescent="0.55000000000000004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s="10">
        <f t="shared" si="192"/>
        <v>41927.71980324074</v>
      </c>
      <c r="L3078" t="b">
        <v>0</v>
      </c>
      <c r="M3078">
        <v>6</v>
      </c>
      <c r="N3078" t="b">
        <v>0</v>
      </c>
      <c r="O3078">
        <f t="shared" si="193"/>
        <v>0</v>
      </c>
      <c r="P3078" s="11">
        <f t="shared" si="195"/>
        <v>20.5</v>
      </c>
      <c r="Q3078" s="13" t="s">
        <v>8276</v>
      </c>
      <c r="R3078" s="11" t="s">
        <v>8277</v>
      </c>
      <c r="S3078" s="11">
        <f t="shared" si="194"/>
        <v>2014</v>
      </c>
    </row>
    <row r="3079" spans="1:19" ht="43.2" hidden="1" x14ac:dyDescent="0.55000000000000004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s="10">
        <f t="shared" si="192"/>
        <v>42737.545358796298</v>
      </c>
      <c r="L3079" t="b">
        <v>0</v>
      </c>
      <c r="M3079">
        <v>5</v>
      </c>
      <c r="N3079" t="b">
        <v>0</v>
      </c>
      <c r="O3079">
        <f t="shared" si="193"/>
        <v>22</v>
      </c>
      <c r="P3079" s="11">
        <f t="shared" si="195"/>
        <v>24.6</v>
      </c>
      <c r="Q3079" s="13" t="s">
        <v>8282</v>
      </c>
      <c r="R3079" s="11" t="s">
        <v>8285</v>
      </c>
      <c r="S3079" s="11">
        <f t="shared" si="194"/>
        <v>2017</v>
      </c>
    </row>
    <row r="3080" spans="1:19" ht="43.2" hidden="1" x14ac:dyDescent="0.55000000000000004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s="10">
        <f t="shared" si="192"/>
        <v>41711.169085648151</v>
      </c>
      <c r="L3080" t="b">
        <v>0</v>
      </c>
      <c r="M3080">
        <v>2</v>
      </c>
      <c r="N3080" t="b">
        <v>0</v>
      </c>
      <c r="O3080">
        <f t="shared" si="193"/>
        <v>6</v>
      </c>
      <c r="P3080" s="11">
        <f t="shared" si="195"/>
        <v>60</v>
      </c>
      <c r="Q3080" s="13" t="s">
        <v>8282</v>
      </c>
      <c r="R3080" s="11" t="s">
        <v>8285</v>
      </c>
      <c r="S3080" s="11">
        <f t="shared" si="194"/>
        <v>2014</v>
      </c>
    </row>
    <row r="3081" spans="1:19" ht="43.2" hidden="1" x14ac:dyDescent="0.55000000000000004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s="10">
        <f t="shared" si="192"/>
        <v>42807.755173611105</v>
      </c>
      <c r="L3081" t="b">
        <v>0</v>
      </c>
      <c r="M3081">
        <v>4</v>
      </c>
      <c r="N3081" t="b">
        <v>0</v>
      </c>
      <c r="O3081">
        <f t="shared" si="193"/>
        <v>48</v>
      </c>
      <c r="P3081" s="11">
        <f t="shared" si="195"/>
        <v>30</v>
      </c>
      <c r="Q3081" s="13" t="s">
        <v>8293</v>
      </c>
      <c r="R3081" s="11" t="s">
        <v>8309</v>
      </c>
      <c r="S3081" s="11">
        <f t="shared" si="194"/>
        <v>2017</v>
      </c>
    </row>
    <row r="3082" spans="1:19" ht="43.2" hidden="1" x14ac:dyDescent="0.55000000000000004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s="10">
        <f t="shared" si="192"/>
        <v>41954.688310185185</v>
      </c>
      <c r="L3082" t="b">
        <v>0</v>
      </c>
      <c r="M3082">
        <v>2</v>
      </c>
      <c r="N3082" t="b">
        <v>0</v>
      </c>
      <c r="O3082">
        <f t="shared" si="193"/>
        <v>29</v>
      </c>
      <c r="P3082" s="11">
        <f t="shared" si="195"/>
        <v>60</v>
      </c>
      <c r="Q3082" s="13" t="s">
        <v>8276</v>
      </c>
      <c r="R3082" s="11" t="s">
        <v>8277</v>
      </c>
      <c r="S3082" s="11">
        <f t="shared" si="194"/>
        <v>2014</v>
      </c>
    </row>
    <row r="3083" spans="1:19" ht="43.2" hidden="1" x14ac:dyDescent="0.55000000000000004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s="10">
        <f t="shared" si="192"/>
        <v>42087.878912037035</v>
      </c>
      <c r="L3083" t="b">
        <v>0</v>
      </c>
      <c r="M3083">
        <v>2</v>
      </c>
      <c r="N3083" t="b">
        <v>0</v>
      </c>
      <c r="O3083">
        <f t="shared" si="193"/>
        <v>0</v>
      </c>
      <c r="P3083" s="11">
        <f t="shared" si="195"/>
        <v>60</v>
      </c>
      <c r="Q3083" s="13" t="s">
        <v>8293</v>
      </c>
      <c r="R3083" s="11" t="s">
        <v>8294</v>
      </c>
      <c r="S3083" s="11">
        <f t="shared" si="194"/>
        <v>2015</v>
      </c>
    </row>
    <row r="3084" spans="1:19" ht="43.2" hidden="1" x14ac:dyDescent="0.55000000000000004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s="10">
        <f t="shared" si="192"/>
        <v>42425.730671296296</v>
      </c>
      <c r="L3084" t="b">
        <v>0</v>
      </c>
      <c r="M3084">
        <v>14</v>
      </c>
      <c r="N3084" t="b">
        <v>1</v>
      </c>
      <c r="O3084">
        <f t="shared" si="193"/>
        <v>171</v>
      </c>
      <c r="P3084" s="11">
        <f t="shared" si="195"/>
        <v>8.57</v>
      </c>
      <c r="Q3084" s="13" t="s">
        <v>8274</v>
      </c>
      <c r="R3084" s="11" t="s">
        <v>8275</v>
      </c>
      <c r="S3084" s="11">
        <f t="shared" si="194"/>
        <v>2016</v>
      </c>
    </row>
    <row r="3085" spans="1:19" ht="43.2" hidden="1" x14ac:dyDescent="0.55000000000000004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s="10">
        <f t="shared" si="192"/>
        <v>41843.664618055554</v>
      </c>
      <c r="L3085" t="b">
        <v>0</v>
      </c>
      <c r="M3085">
        <v>3</v>
      </c>
      <c r="N3085" t="b">
        <v>0</v>
      </c>
      <c r="O3085">
        <f t="shared" si="193"/>
        <v>0</v>
      </c>
      <c r="P3085" s="11">
        <f t="shared" si="195"/>
        <v>40</v>
      </c>
      <c r="Q3085" s="13" t="s">
        <v>8274</v>
      </c>
      <c r="R3085" s="11" t="s">
        <v>8275</v>
      </c>
      <c r="S3085" s="11">
        <f t="shared" si="194"/>
        <v>2014</v>
      </c>
    </row>
    <row r="3086" spans="1:19" ht="43.2" hidden="1" x14ac:dyDescent="0.55000000000000004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s="10">
        <f t="shared" si="192"/>
        <v>42520.847384259265</v>
      </c>
      <c r="L3086" t="b">
        <v>0</v>
      </c>
      <c r="M3086">
        <v>6</v>
      </c>
      <c r="N3086" t="b">
        <v>0</v>
      </c>
      <c r="O3086">
        <f t="shared" si="193"/>
        <v>0</v>
      </c>
      <c r="P3086" s="11">
        <f t="shared" si="195"/>
        <v>19.670000000000002</v>
      </c>
      <c r="Q3086" s="13" t="s">
        <v>8290</v>
      </c>
      <c r="R3086" s="11" t="s">
        <v>8291</v>
      </c>
      <c r="S3086" s="11">
        <f t="shared" si="194"/>
        <v>2016</v>
      </c>
    </row>
    <row r="3087" spans="1:19" ht="43.2" hidden="1" x14ac:dyDescent="0.55000000000000004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s="10">
        <f t="shared" si="192"/>
        <v>41977.004976851851</v>
      </c>
      <c r="L3087" t="b">
        <v>0</v>
      </c>
      <c r="M3087">
        <v>9</v>
      </c>
      <c r="N3087" t="b">
        <v>0</v>
      </c>
      <c r="O3087">
        <f t="shared" si="193"/>
        <v>1</v>
      </c>
      <c r="P3087" s="11">
        <f t="shared" si="195"/>
        <v>13.11</v>
      </c>
      <c r="Q3087" s="13" t="s">
        <v>8274</v>
      </c>
      <c r="R3087" s="11" t="s">
        <v>8275</v>
      </c>
      <c r="S3087" s="11">
        <f t="shared" si="194"/>
        <v>2014</v>
      </c>
    </row>
    <row r="3088" spans="1:19" ht="43.2" hidden="1" x14ac:dyDescent="0.55000000000000004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s="10">
        <f t="shared" si="192"/>
        <v>40939.948773148149</v>
      </c>
      <c r="L3088" t="b">
        <v>0</v>
      </c>
      <c r="M3088">
        <v>6</v>
      </c>
      <c r="N3088" t="b">
        <v>0</v>
      </c>
      <c r="O3088">
        <f t="shared" si="193"/>
        <v>12</v>
      </c>
      <c r="P3088" s="11">
        <f t="shared" si="195"/>
        <v>19.329999999999998</v>
      </c>
      <c r="Q3088" s="13" t="s">
        <v>8282</v>
      </c>
      <c r="R3088" s="11" t="s">
        <v>8297</v>
      </c>
      <c r="S3088" s="11">
        <f t="shared" si="194"/>
        <v>2012</v>
      </c>
    </row>
    <row r="3089" spans="1:19" x14ac:dyDescent="0.55000000000000004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s="10">
        <f t="shared" si="192"/>
        <v>42678.932083333333</v>
      </c>
      <c r="L3089" t="b">
        <v>0</v>
      </c>
      <c r="M3089">
        <v>2</v>
      </c>
      <c r="N3089" t="b">
        <v>0</v>
      </c>
      <c r="O3089">
        <f t="shared" si="193"/>
        <v>58</v>
      </c>
      <c r="P3089" s="11">
        <f t="shared" si="195"/>
        <v>58</v>
      </c>
      <c r="Q3089" s="13" t="s">
        <v>8274</v>
      </c>
      <c r="R3089" s="11" t="s">
        <v>8314</v>
      </c>
      <c r="S3089" s="11">
        <f t="shared" si="194"/>
        <v>2016</v>
      </c>
    </row>
    <row r="3090" spans="1:19" ht="43.2" hidden="1" x14ac:dyDescent="0.55000000000000004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s="10">
        <f t="shared" si="192"/>
        <v>42138.798819444448</v>
      </c>
      <c r="L3090" t="b">
        <v>0</v>
      </c>
      <c r="M3090">
        <v>4</v>
      </c>
      <c r="N3090" t="b">
        <v>0</v>
      </c>
      <c r="O3090">
        <f t="shared" si="193"/>
        <v>3</v>
      </c>
      <c r="P3090" s="11">
        <f t="shared" si="195"/>
        <v>29</v>
      </c>
      <c r="Q3090" s="13" t="s">
        <v>8274</v>
      </c>
      <c r="R3090" s="11" t="s">
        <v>8316</v>
      </c>
      <c r="S3090" s="11">
        <f t="shared" si="194"/>
        <v>2015</v>
      </c>
    </row>
    <row r="3091" spans="1:19" ht="43.2" hidden="1" x14ac:dyDescent="0.55000000000000004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s="10">
        <f t="shared" si="192"/>
        <v>42693.016180555554</v>
      </c>
      <c r="L3091" t="b">
        <v>0</v>
      </c>
      <c r="M3091">
        <v>3</v>
      </c>
      <c r="N3091" t="b">
        <v>0</v>
      </c>
      <c r="O3091">
        <f t="shared" si="193"/>
        <v>1</v>
      </c>
      <c r="P3091" s="11">
        <f t="shared" si="195"/>
        <v>38.33</v>
      </c>
      <c r="Q3091" s="13" t="s">
        <v>8267</v>
      </c>
      <c r="R3091" s="11" t="s">
        <v>8270</v>
      </c>
      <c r="S3091" s="11">
        <f t="shared" si="194"/>
        <v>2016</v>
      </c>
    </row>
    <row r="3092" spans="1:19" ht="57.6" hidden="1" x14ac:dyDescent="0.55000000000000004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s="10">
        <f t="shared" si="192"/>
        <v>42070.677604166667</v>
      </c>
      <c r="L3092" t="b">
        <v>0</v>
      </c>
      <c r="M3092">
        <v>7</v>
      </c>
      <c r="N3092" t="b">
        <v>0</v>
      </c>
      <c r="O3092">
        <f t="shared" si="193"/>
        <v>23</v>
      </c>
      <c r="P3092" s="11">
        <f t="shared" si="195"/>
        <v>16.43</v>
      </c>
      <c r="Q3092" s="13" t="s">
        <v>8276</v>
      </c>
      <c r="R3092" s="11" t="s">
        <v>8277</v>
      </c>
      <c r="S3092" s="11">
        <f t="shared" si="194"/>
        <v>2015</v>
      </c>
    </row>
    <row r="3093" spans="1:19" ht="43.2" hidden="1" x14ac:dyDescent="0.55000000000000004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s="10">
        <f t="shared" si="192"/>
        <v>40464.028182870366</v>
      </c>
      <c r="L3093" t="b">
        <v>0</v>
      </c>
      <c r="M3093">
        <v>5</v>
      </c>
      <c r="N3093" t="b">
        <v>0</v>
      </c>
      <c r="O3093">
        <f t="shared" si="193"/>
        <v>10</v>
      </c>
      <c r="P3093" s="11">
        <f t="shared" si="195"/>
        <v>23</v>
      </c>
      <c r="Q3093" s="13" t="s">
        <v>8290</v>
      </c>
      <c r="R3093" s="11" t="s">
        <v>8291</v>
      </c>
      <c r="S3093" s="11">
        <f t="shared" si="194"/>
        <v>2010</v>
      </c>
    </row>
    <row r="3094" spans="1:19" ht="43.2" hidden="1" x14ac:dyDescent="0.55000000000000004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s="10">
        <f t="shared" si="192"/>
        <v>42430.747511574074</v>
      </c>
      <c r="L3094" t="b">
        <v>0</v>
      </c>
      <c r="M3094">
        <v>5</v>
      </c>
      <c r="N3094" t="b">
        <v>0</v>
      </c>
      <c r="O3094">
        <f t="shared" si="193"/>
        <v>2</v>
      </c>
      <c r="P3094" s="11">
        <f t="shared" si="195"/>
        <v>23</v>
      </c>
      <c r="Q3094" s="13" t="s">
        <v>8290</v>
      </c>
      <c r="R3094" s="11" t="s">
        <v>8291</v>
      </c>
      <c r="S3094" s="11">
        <f t="shared" si="194"/>
        <v>2016</v>
      </c>
    </row>
    <row r="3095" spans="1:19" ht="43.2" hidden="1" x14ac:dyDescent="0.55000000000000004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s="10">
        <f t="shared" si="192"/>
        <v>41991.526655092588</v>
      </c>
      <c r="L3095" t="b">
        <v>0</v>
      </c>
      <c r="M3095">
        <v>9</v>
      </c>
      <c r="N3095" t="b">
        <v>0</v>
      </c>
      <c r="O3095">
        <f t="shared" si="193"/>
        <v>2</v>
      </c>
      <c r="P3095" s="11">
        <f t="shared" si="195"/>
        <v>12.67</v>
      </c>
      <c r="Q3095" s="13" t="s">
        <v>8267</v>
      </c>
      <c r="R3095" s="11" t="s">
        <v>8273</v>
      </c>
      <c r="S3095" s="11">
        <f t="shared" si="194"/>
        <v>2014</v>
      </c>
    </row>
    <row r="3096" spans="1:19" ht="43.2" hidden="1" x14ac:dyDescent="0.55000000000000004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s="10">
        <f t="shared" si="192"/>
        <v>41179.32104166667</v>
      </c>
      <c r="L3096" t="b">
        <v>0</v>
      </c>
      <c r="M3096">
        <v>8</v>
      </c>
      <c r="N3096" t="b">
        <v>0</v>
      </c>
      <c r="O3096">
        <f t="shared" si="193"/>
        <v>3</v>
      </c>
      <c r="P3096" s="11">
        <f t="shared" si="195"/>
        <v>14.13</v>
      </c>
      <c r="Q3096" s="13" t="s">
        <v>8282</v>
      </c>
      <c r="R3096" s="11" t="s">
        <v>8286</v>
      </c>
      <c r="S3096" s="11">
        <f t="shared" si="194"/>
        <v>2012</v>
      </c>
    </row>
    <row r="3097" spans="1:19" ht="43.2" hidden="1" x14ac:dyDescent="0.55000000000000004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s="10">
        <f t="shared" si="192"/>
        <v>42032.82576388889</v>
      </c>
      <c r="L3097" t="b">
        <v>0</v>
      </c>
      <c r="M3097">
        <v>7</v>
      </c>
      <c r="N3097" t="b">
        <v>0</v>
      </c>
      <c r="O3097">
        <f t="shared" si="193"/>
        <v>3</v>
      </c>
      <c r="P3097" s="11">
        <f t="shared" si="195"/>
        <v>15.71</v>
      </c>
      <c r="Q3097" s="13" t="s">
        <v>8267</v>
      </c>
      <c r="R3097" s="11" t="s">
        <v>8271</v>
      </c>
      <c r="S3097" s="11">
        <f t="shared" si="194"/>
        <v>2015</v>
      </c>
    </row>
    <row r="3098" spans="1:19" ht="43.2" hidden="1" x14ac:dyDescent="0.55000000000000004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s="10">
        <f t="shared" si="192"/>
        <v>42559.814178240747</v>
      </c>
      <c r="L3098" t="b">
        <v>0</v>
      </c>
      <c r="M3098">
        <v>2</v>
      </c>
      <c r="N3098" t="b">
        <v>0</v>
      </c>
      <c r="O3098">
        <f t="shared" si="193"/>
        <v>11</v>
      </c>
      <c r="P3098" s="11">
        <f t="shared" si="195"/>
        <v>55</v>
      </c>
      <c r="Q3098" s="13" t="s">
        <v>8282</v>
      </c>
      <c r="R3098" s="11" t="s">
        <v>8304</v>
      </c>
      <c r="S3098" s="11">
        <f t="shared" si="194"/>
        <v>2016</v>
      </c>
    </row>
    <row r="3099" spans="1:19" ht="28.8" hidden="1" x14ac:dyDescent="0.55000000000000004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s="10">
        <f t="shared" si="192"/>
        <v>42068.799039351856</v>
      </c>
      <c r="L3099" t="b">
        <v>0</v>
      </c>
      <c r="M3099">
        <v>2</v>
      </c>
      <c r="N3099" t="b">
        <v>0</v>
      </c>
      <c r="O3099">
        <f t="shared" si="193"/>
        <v>1</v>
      </c>
      <c r="P3099" s="11">
        <f t="shared" si="195"/>
        <v>55</v>
      </c>
      <c r="Q3099" s="13" t="s">
        <v>8279</v>
      </c>
      <c r="R3099" s="11" t="s">
        <v>8315</v>
      </c>
      <c r="S3099" s="11">
        <f t="shared" si="194"/>
        <v>2015</v>
      </c>
    </row>
    <row r="3100" spans="1:19" ht="43.2" hidden="1" x14ac:dyDescent="0.55000000000000004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s="10">
        <f t="shared" si="192"/>
        <v>42013.424502314811</v>
      </c>
      <c r="L3100" t="b">
        <v>0</v>
      </c>
      <c r="M3100">
        <v>3</v>
      </c>
      <c r="N3100" t="b">
        <v>0</v>
      </c>
      <c r="O3100">
        <f t="shared" si="193"/>
        <v>0</v>
      </c>
      <c r="P3100" s="11">
        <f t="shared" si="195"/>
        <v>36.67</v>
      </c>
      <c r="Q3100" s="13" t="s">
        <v>8274</v>
      </c>
      <c r="R3100" s="11" t="s">
        <v>8316</v>
      </c>
      <c r="S3100" s="11">
        <f t="shared" si="194"/>
        <v>2015</v>
      </c>
    </row>
    <row r="3101" spans="1:19" ht="43.2" hidden="1" x14ac:dyDescent="0.55000000000000004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s="10">
        <f t="shared" si="192"/>
        <v>42069.903437500005</v>
      </c>
      <c r="L3101" t="b">
        <v>0</v>
      </c>
      <c r="M3101">
        <v>6</v>
      </c>
      <c r="N3101" t="b">
        <v>0</v>
      </c>
      <c r="O3101">
        <f t="shared" si="193"/>
        <v>2</v>
      </c>
      <c r="P3101" s="11">
        <f t="shared" si="195"/>
        <v>18.329999999999998</v>
      </c>
      <c r="Q3101" s="13" t="s">
        <v>8274</v>
      </c>
      <c r="R3101" s="11" t="s">
        <v>8275</v>
      </c>
      <c r="S3101" s="11">
        <f t="shared" si="194"/>
        <v>2015</v>
      </c>
    </row>
    <row r="3102" spans="1:19" ht="43.2" hidden="1" x14ac:dyDescent="0.55000000000000004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s="10">
        <f t="shared" si="192"/>
        <v>41991.022488425922</v>
      </c>
      <c r="L3102" t="b">
        <v>0</v>
      </c>
      <c r="M3102">
        <v>4</v>
      </c>
      <c r="N3102" t="b">
        <v>0</v>
      </c>
      <c r="O3102">
        <f t="shared" si="193"/>
        <v>2</v>
      </c>
      <c r="P3102" s="11">
        <f t="shared" si="195"/>
        <v>27.5</v>
      </c>
      <c r="Q3102" s="13" t="s">
        <v>8274</v>
      </c>
      <c r="R3102" s="11" t="s">
        <v>8275</v>
      </c>
      <c r="S3102" s="11">
        <f t="shared" si="194"/>
        <v>2014</v>
      </c>
    </row>
    <row r="3103" spans="1:19" ht="43.2" hidden="1" x14ac:dyDescent="0.55000000000000004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s="10">
        <f t="shared" si="192"/>
        <v>41928.690138888887</v>
      </c>
      <c r="L3103" t="b">
        <v>0</v>
      </c>
      <c r="M3103">
        <v>2</v>
      </c>
      <c r="N3103" t="b">
        <v>0</v>
      </c>
      <c r="O3103">
        <f t="shared" si="193"/>
        <v>22</v>
      </c>
      <c r="P3103" s="11">
        <f t="shared" si="195"/>
        <v>55</v>
      </c>
      <c r="Q3103" s="13" t="s">
        <v>8274</v>
      </c>
      <c r="R3103" s="11" t="s">
        <v>8275</v>
      </c>
      <c r="S3103" s="11">
        <f t="shared" si="194"/>
        <v>2014</v>
      </c>
    </row>
    <row r="3104" spans="1:19" ht="43.2" hidden="1" x14ac:dyDescent="0.55000000000000004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s="10">
        <f t="shared" si="192"/>
        <v>41704.16642361111</v>
      </c>
      <c r="L3104" t="b">
        <v>0</v>
      </c>
      <c r="M3104">
        <v>3</v>
      </c>
      <c r="N3104" t="b">
        <v>0</v>
      </c>
      <c r="O3104">
        <f t="shared" si="193"/>
        <v>2</v>
      </c>
      <c r="P3104" s="11">
        <f t="shared" si="195"/>
        <v>36.33</v>
      </c>
      <c r="Q3104" s="13" t="s">
        <v>8290</v>
      </c>
      <c r="R3104" s="11" t="s">
        <v>8291</v>
      </c>
      <c r="S3104" s="11">
        <f t="shared" si="194"/>
        <v>2014</v>
      </c>
    </row>
    <row r="3105" spans="1:19" ht="43.2" hidden="1" x14ac:dyDescent="0.55000000000000004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s="10">
        <f t="shared" si="192"/>
        <v>42804.034120370372</v>
      </c>
      <c r="L3105" t="b">
        <v>0</v>
      </c>
      <c r="M3105">
        <v>1</v>
      </c>
      <c r="N3105" t="b">
        <v>0</v>
      </c>
      <c r="O3105">
        <f t="shared" si="193"/>
        <v>1</v>
      </c>
      <c r="P3105" s="11">
        <f t="shared" si="195"/>
        <v>108</v>
      </c>
      <c r="Q3105" s="13" t="s">
        <v>8293</v>
      </c>
      <c r="R3105" s="11" t="s">
        <v>8309</v>
      </c>
      <c r="S3105" s="11">
        <f t="shared" si="194"/>
        <v>2017</v>
      </c>
    </row>
    <row r="3106" spans="1:19" ht="28.8" hidden="1" x14ac:dyDescent="0.55000000000000004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s="10">
        <f t="shared" si="192"/>
        <v>42094.101145833338</v>
      </c>
      <c r="L3106" t="b">
        <v>0</v>
      </c>
      <c r="M3106">
        <v>7</v>
      </c>
      <c r="N3106" t="b">
        <v>0</v>
      </c>
      <c r="O3106">
        <f t="shared" si="193"/>
        <v>1</v>
      </c>
      <c r="P3106" s="11">
        <f t="shared" si="195"/>
        <v>15.43</v>
      </c>
      <c r="Q3106" s="13" t="s">
        <v>8276</v>
      </c>
      <c r="R3106" s="11" t="s">
        <v>8277</v>
      </c>
      <c r="S3106" s="11">
        <f t="shared" si="194"/>
        <v>2015</v>
      </c>
    </row>
    <row r="3107" spans="1:19" ht="28.8" hidden="1" x14ac:dyDescent="0.55000000000000004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s="10">
        <f t="shared" si="192"/>
        <v>41973.740335648152</v>
      </c>
      <c r="L3107" t="b">
        <v>1</v>
      </c>
      <c r="M3107">
        <v>4</v>
      </c>
      <c r="N3107" t="b">
        <v>0</v>
      </c>
      <c r="O3107">
        <f t="shared" si="193"/>
        <v>4</v>
      </c>
      <c r="P3107" s="11">
        <f t="shared" si="195"/>
        <v>26.75</v>
      </c>
      <c r="Q3107" s="13" t="s">
        <v>8295</v>
      </c>
      <c r="R3107" s="11" t="s">
        <v>8296</v>
      </c>
      <c r="S3107" s="11">
        <f t="shared" si="194"/>
        <v>2014</v>
      </c>
    </row>
    <row r="3108" spans="1:19" ht="43.2" hidden="1" x14ac:dyDescent="0.55000000000000004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s="10">
        <f t="shared" si="192"/>
        <v>42192.816238425927</v>
      </c>
      <c r="L3108" t="b">
        <v>0</v>
      </c>
      <c r="M3108">
        <v>2</v>
      </c>
      <c r="N3108" t="b">
        <v>0</v>
      </c>
      <c r="O3108">
        <f t="shared" si="193"/>
        <v>0</v>
      </c>
      <c r="P3108" s="11">
        <f t="shared" si="195"/>
        <v>53</v>
      </c>
      <c r="Q3108" s="13" t="s">
        <v>8276</v>
      </c>
      <c r="R3108" s="11" t="s">
        <v>8277</v>
      </c>
      <c r="S3108" s="11">
        <f t="shared" si="194"/>
        <v>2015</v>
      </c>
    </row>
    <row r="3109" spans="1:19" ht="43.2" hidden="1" x14ac:dyDescent="0.55000000000000004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s="10">
        <f t="shared" si="192"/>
        <v>41836.847615740742</v>
      </c>
      <c r="L3109" t="b">
        <v>0</v>
      </c>
      <c r="M3109">
        <v>4</v>
      </c>
      <c r="N3109" t="b">
        <v>0</v>
      </c>
      <c r="O3109">
        <f t="shared" si="193"/>
        <v>1</v>
      </c>
      <c r="P3109" s="11">
        <f t="shared" si="195"/>
        <v>26.5</v>
      </c>
      <c r="Q3109" s="13" t="s">
        <v>8276</v>
      </c>
      <c r="R3109" s="11" t="s">
        <v>8278</v>
      </c>
      <c r="S3109" s="11">
        <f t="shared" si="194"/>
        <v>2014</v>
      </c>
    </row>
    <row r="3110" spans="1:19" ht="72" hidden="1" x14ac:dyDescent="0.55000000000000004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s="10">
        <f t="shared" si="192"/>
        <v>42061.11583333333</v>
      </c>
      <c r="L3110" t="b">
        <v>0</v>
      </c>
      <c r="M3110">
        <v>3</v>
      </c>
      <c r="N3110" t="b">
        <v>0</v>
      </c>
      <c r="O3110">
        <f t="shared" si="193"/>
        <v>1</v>
      </c>
      <c r="P3110" s="11">
        <f t="shared" si="195"/>
        <v>35.33</v>
      </c>
      <c r="Q3110" s="13" t="s">
        <v>8276</v>
      </c>
      <c r="R3110" s="11" t="s">
        <v>8278</v>
      </c>
      <c r="S3110" s="11">
        <f t="shared" si="194"/>
        <v>2015</v>
      </c>
    </row>
    <row r="3111" spans="1:19" ht="43.2" hidden="1" x14ac:dyDescent="0.55000000000000004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s="10">
        <f t="shared" si="192"/>
        <v>42115.656539351854</v>
      </c>
      <c r="L3111" t="b">
        <v>0</v>
      </c>
      <c r="M3111">
        <v>4</v>
      </c>
      <c r="N3111" t="b">
        <v>0</v>
      </c>
      <c r="O3111">
        <f t="shared" si="193"/>
        <v>0</v>
      </c>
      <c r="P3111" s="11">
        <f t="shared" si="195"/>
        <v>26.5</v>
      </c>
      <c r="Q3111" s="13" t="s">
        <v>8276</v>
      </c>
      <c r="R3111" s="11" t="s">
        <v>8278</v>
      </c>
      <c r="S3111" s="11">
        <f t="shared" si="194"/>
        <v>2015</v>
      </c>
    </row>
    <row r="3112" spans="1:19" ht="28.8" hidden="1" x14ac:dyDescent="0.55000000000000004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s="10">
        <f t="shared" si="192"/>
        <v>42141.762800925921</v>
      </c>
      <c r="L3112" t="b">
        <v>0</v>
      </c>
      <c r="M3112">
        <v>5</v>
      </c>
      <c r="N3112" t="b">
        <v>1</v>
      </c>
      <c r="O3112">
        <f t="shared" si="193"/>
        <v>424</v>
      </c>
      <c r="P3112" s="11">
        <f t="shared" si="195"/>
        <v>21.2</v>
      </c>
      <c r="Q3112" s="13" t="s">
        <v>8282</v>
      </c>
      <c r="R3112" s="11" t="s">
        <v>8283</v>
      </c>
      <c r="S3112" s="11">
        <f t="shared" si="194"/>
        <v>2015</v>
      </c>
    </row>
    <row r="3113" spans="1:19" ht="43.2" hidden="1" x14ac:dyDescent="0.55000000000000004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s="10">
        <f t="shared" si="192"/>
        <v>42408.714814814812</v>
      </c>
      <c r="L3113" t="b">
        <v>0</v>
      </c>
      <c r="M3113">
        <v>6</v>
      </c>
      <c r="N3113" t="b">
        <v>0</v>
      </c>
      <c r="O3113">
        <f t="shared" si="193"/>
        <v>1</v>
      </c>
      <c r="P3113" s="11">
        <f t="shared" si="195"/>
        <v>17.670000000000002</v>
      </c>
      <c r="Q3113" s="13" t="s">
        <v>8276</v>
      </c>
      <c r="R3113" s="11" t="s">
        <v>8312</v>
      </c>
      <c r="S3113" s="11">
        <f t="shared" si="194"/>
        <v>2016</v>
      </c>
    </row>
    <row r="3114" spans="1:19" ht="43.2" hidden="1" x14ac:dyDescent="0.55000000000000004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s="10">
        <f t="shared" si="192"/>
        <v>42384.680925925932</v>
      </c>
      <c r="L3114" t="b">
        <v>0</v>
      </c>
      <c r="M3114">
        <v>4</v>
      </c>
      <c r="N3114" t="b">
        <v>0</v>
      </c>
      <c r="O3114">
        <f t="shared" si="193"/>
        <v>0</v>
      </c>
      <c r="P3114" s="11">
        <f t="shared" si="195"/>
        <v>26.25</v>
      </c>
      <c r="Q3114" s="13" t="s">
        <v>8276</v>
      </c>
      <c r="R3114" s="11" t="s">
        <v>8278</v>
      </c>
      <c r="S3114" s="11">
        <f t="shared" si="194"/>
        <v>2016</v>
      </c>
    </row>
    <row r="3115" spans="1:19" ht="28.8" hidden="1" x14ac:dyDescent="0.55000000000000004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s="10">
        <f t="shared" si="192"/>
        <v>41941.680567129632</v>
      </c>
      <c r="L3115" t="b">
        <v>1</v>
      </c>
      <c r="M3115">
        <v>17</v>
      </c>
      <c r="N3115" t="b">
        <v>0</v>
      </c>
      <c r="O3115">
        <f t="shared" si="193"/>
        <v>0</v>
      </c>
      <c r="P3115" s="11">
        <f t="shared" si="195"/>
        <v>6.18</v>
      </c>
      <c r="Q3115" s="13" t="s">
        <v>8279</v>
      </c>
      <c r="R3115" s="11" t="s">
        <v>8298</v>
      </c>
      <c r="S3115" s="11">
        <f t="shared" si="194"/>
        <v>2014</v>
      </c>
    </row>
    <row r="3116" spans="1:19" ht="43.2" hidden="1" x14ac:dyDescent="0.55000000000000004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s="10">
        <f t="shared" si="192"/>
        <v>41550.922974537039</v>
      </c>
      <c r="L3116" t="b">
        <v>0</v>
      </c>
      <c r="M3116">
        <v>6</v>
      </c>
      <c r="N3116" t="b">
        <v>0</v>
      </c>
      <c r="O3116">
        <f t="shared" si="193"/>
        <v>2</v>
      </c>
      <c r="P3116" s="11">
        <f t="shared" si="195"/>
        <v>17.5</v>
      </c>
      <c r="Q3116" s="13" t="s">
        <v>8279</v>
      </c>
      <c r="R3116" s="11" t="s">
        <v>8281</v>
      </c>
      <c r="S3116" s="11">
        <f t="shared" si="194"/>
        <v>2013</v>
      </c>
    </row>
    <row r="3117" spans="1:19" ht="43.2" hidden="1" x14ac:dyDescent="0.55000000000000004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s="10">
        <f t="shared" si="192"/>
        <v>42524.36650462963</v>
      </c>
      <c r="L3117" t="b">
        <v>0</v>
      </c>
      <c r="M3117">
        <v>2</v>
      </c>
      <c r="N3117" t="b">
        <v>0</v>
      </c>
      <c r="O3117">
        <f t="shared" si="193"/>
        <v>11</v>
      </c>
      <c r="P3117" s="11">
        <f t="shared" si="195"/>
        <v>52.5</v>
      </c>
      <c r="Q3117" s="13" t="s">
        <v>8279</v>
      </c>
      <c r="R3117" s="11" t="s">
        <v>8315</v>
      </c>
      <c r="S3117" s="11">
        <f t="shared" si="194"/>
        <v>2016</v>
      </c>
    </row>
    <row r="3118" spans="1:19" ht="43.2" hidden="1" x14ac:dyDescent="0.55000000000000004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s="10">
        <f t="shared" si="192"/>
        <v>42766.956921296296</v>
      </c>
      <c r="L3118" t="b">
        <v>0</v>
      </c>
      <c r="M3118">
        <v>2</v>
      </c>
      <c r="N3118" t="b">
        <v>0</v>
      </c>
      <c r="O3118">
        <f t="shared" si="193"/>
        <v>0</v>
      </c>
      <c r="P3118" s="11">
        <f t="shared" si="195"/>
        <v>52.5</v>
      </c>
      <c r="Q3118" s="13" t="s">
        <v>8274</v>
      </c>
      <c r="R3118" s="11" t="s">
        <v>8314</v>
      </c>
      <c r="S3118" s="11">
        <f t="shared" si="194"/>
        <v>2017</v>
      </c>
    </row>
    <row r="3119" spans="1:19" ht="43.2" hidden="1" x14ac:dyDescent="0.55000000000000004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s="10">
        <f t="shared" si="192"/>
        <v>41856.672152777777</v>
      </c>
      <c r="L3119" t="b">
        <v>0</v>
      </c>
      <c r="M3119">
        <v>2</v>
      </c>
      <c r="N3119" t="b">
        <v>0</v>
      </c>
      <c r="O3119">
        <f t="shared" si="193"/>
        <v>1</v>
      </c>
      <c r="P3119" s="11">
        <f t="shared" si="195"/>
        <v>52.5</v>
      </c>
      <c r="Q3119" s="13" t="s">
        <v>8274</v>
      </c>
      <c r="R3119" s="11" t="s">
        <v>8275</v>
      </c>
      <c r="S3119" s="11">
        <f t="shared" si="194"/>
        <v>2014</v>
      </c>
    </row>
    <row r="3120" spans="1:19" ht="43.2" hidden="1" x14ac:dyDescent="0.55000000000000004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s="10">
        <f t="shared" si="192"/>
        <v>41361.886469907404</v>
      </c>
      <c r="L3120" t="b">
        <v>0</v>
      </c>
      <c r="M3120">
        <v>3</v>
      </c>
      <c r="N3120" t="b">
        <v>0</v>
      </c>
      <c r="O3120">
        <f t="shared" si="193"/>
        <v>2</v>
      </c>
      <c r="P3120" s="11">
        <f t="shared" si="195"/>
        <v>34.67</v>
      </c>
      <c r="Q3120" s="13" t="s">
        <v>8290</v>
      </c>
      <c r="R3120" s="11" t="s">
        <v>8291</v>
      </c>
      <c r="S3120" s="11">
        <f t="shared" si="194"/>
        <v>2013</v>
      </c>
    </row>
    <row r="3121" spans="1:19" ht="28.8" hidden="1" x14ac:dyDescent="0.55000000000000004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s="10">
        <f t="shared" si="192"/>
        <v>42656.717303240745</v>
      </c>
      <c r="L3121" t="b">
        <v>0</v>
      </c>
      <c r="M3121">
        <v>6</v>
      </c>
      <c r="N3121" t="b">
        <v>0</v>
      </c>
      <c r="O3121">
        <f t="shared" si="193"/>
        <v>1</v>
      </c>
      <c r="P3121" s="11">
        <f t="shared" si="195"/>
        <v>17</v>
      </c>
      <c r="Q3121" s="13" t="s">
        <v>8276</v>
      </c>
      <c r="R3121" s="11" t="s">
        <v>8305</v>
      </c>
      <c r="S3121" s="11">
        <f t="shared" si="194"/>
        <v>2016</v>
      </c>
    </row>
    <row r="3122" spans="1:19" ht="43.2" hidden="1" x14ac:dyDescent="0.55000000000000004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s="10">
        <f t="shared" si="192"/>
        <v>42018.94049768518</v>
      </c>
      <c r="L3122" t="b">
        <v>0</v>
      </c>
      <c r="M3122">
        <v>8</v>
      </c>
      <c r="N3122" t="b">
        <v>0</v>
      </c>
      <c r="O3122">
        <f t="shared" si="193"/>
        <v>1</v>
      </c>
      <c r="P3122" s="11">
        <f t="shared" si="195"/>
        <v>12.75</v>
      </c>
      <c r="Q3122" s="13" t="s">
        <v>8274</v>
      </c>
      <c r="R3122" s="11" t="s">
        <v>8316</v>
      </c>
      <c r="S3122" s="11">
        <f t="shared" si="194"/>
        <v>2015</v>
      </c>
    </row>
    <row r="3123" spans="1:19" ht="43.2" hidden="1" x14ac:dyDescent="0.55000000000000004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s="10">
        <f t="shared" si="192"/>
        <v>42683.420312500006</v>
      </c>
      <c r="L3123" t="b">
        <v>0</v>
      </c>
      <c r="M3123">
        <v>2</v>
      </c>
      <c r="N3123" t="b">
        <v>1</v>
      </c>
      <c r="O3123">
        <f t="shared" si="193"/>
        <v>144</v>
      </c>
      <c r="P3123" s="11">
        <f t="shared" si="195"/>
        <v>50.5</v>
      </c>
      <c r="Q3123" s="13" t="s">
        <v>8276</v>
      </c>
      <c r="R3123" s="11" t="s">
        <v>8278</v>
      </c>
      <c r="S3123" s="11">
        <f t="shared" si="194"/>
        <v>2016</v>
      </c>
    </row>
    <row r="3124" spans="1:19" ht="43.2" hidden="1" x14ac:dyDescent="0.55000000000000004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s="10">
        <f t="shared" si="192"/>
        <v>42599.965324074074</v>
      </c>
      <c r="L3124" t="b">
        <v>0</v>
      </c>
      <c r="M3124">
        <v>2</v>
      </c>
      <c r="N3124" t="b">
        <v>0</v>
      </c>
      <c r="O3124">
        <f t="shared" si="193"/>
        <v>2</v>
      </c>
      <c r="P3124" s="11">
        <f t="shared" si="195"/>
        <v>50.5</v>
      </c>
      <c r="Q3124" s="13" t="s">
        <v>8282</v>
      </c>
      <c r="R3124" s="11" t="s">
        <v>8285</v>
      </c>
      <c r="S3124" s="11">
        <f t="shared" si="194"/>
        <v>2016</v>
      </c>
    </row>
    <row r="3125" spans="1:19" ht="43.2" hidden="1" x14ac:dyDescent="0.55000000000000004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s="10">
        <f t="shared" si="192"/>
        <v>42472.449467592596</v>
      </c>
      <c r="L3125" t="b">
        <v>0</v>
      </c>
      <c r="M3125">
        <v>7</v>
      </c>
      <c r="N3125" t="b">
        <v>0</v>
      </c>
      <c r="O3125">
        <f t="shared" si="193"/>
        <v>13</v>
      </c>
      <c r="P3125" s="11">
        <f t="shared" si="195"/>
        <v>14.43</v>
      </c>
      <c r="Q3125" s="13" t="s">
        <v>8295</v>
      </c>
      <c r="R3125" s="11" t="s">
        <v>8300</v>
      </c>
      <c r="S3125" s="11">
        <f t="shared" si="194"/>
        <v>2016</v>
      </c>
    </row>
    <row r="3126" spans="1:19" ht="43.2" hidden="1" x14ac:dyDescent="0.55000000000000004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s="10">
        <f t="shared" si="192"/>
        <v>42615.142870370371</v>
      </c>
      <c r="L3126" t="b">
        <v>0</v>
      </c>
      <c r="M3126">
        <v>2</v>
      </c>
      <c r="N3126" t="b">
        <v>0</v>
      </c>
      <c r="O3126">
        <f t="shared" si="193"/>
        <v>3</v>
      </c>
      <c r="P3126" s="11">
        <f t="shared" si="195"/>
        <v>50.5</v>
      </c>
      <c r="Q3126" s="13" t="s">
        <v>8274</v>
      </c>
      <c r="R3126" s="11" t="s">
        <v>8275</v>
      </c>
      <c r="S3126" s="11">
        <f t="shared" si="194"/>
        <v>2016</v>
      </c>
    </row>
    <row r="3127" spans="1:19" ht="43.2" hidden="1" x14ac:dyDescent="0.55000000000000004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s="10">
        <f t="shared" si="192"/>
        <v>42079.628344907411</v>
      </c>
      <c r="L3127" t="b">
        <v>0</v>
      </c>
      <c r="M3127">
        <v>1</v>
      </c>
      <c r="N3127" t="b">
        <v>0</v>
      </c>
      <c r="O3127">
        <f t="shared" si="193"/>
        <v>2</v>
      </c>
      <c r="P3127" s="11">
        <f t="shared" si="195"/>
        <v>100</v>
      </c>
      <c r="Q3127" s="13" t="s">
        <v>8267</v>
      </c>
      <c r="R3127" s="11" t="s">
        <v>8271</v>
      </c>
      <c r="S3127" s="11">
        <f t="shared" si="194"/>
        <v>2015</v>
      </c>
    </row>
    <row r="3128" spans="1:19" ht="28.8" hidden="1" x14ac:dyDescent="0.55000000000000004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s="10">
        <f t="shared" si="192"/>
        <v>42073.798171296294</v>
      </c>
      <c r="L3128" t="b">
        <v>0</v>
      </c>
      <c r="M3128">
        <v>1</v>
      </c>
      <c r="N3128" t="b">
        <v>0</v>
      </c>
      <c r="O3128">
        <f t="shared" si="193"/>
        <v>2</v>
      </c>
      <c r="P3128" s="11">
        <f t="shared" si="195"/>
        <v>100</v>
      </c>
      <c r="Q3128" s="13" t="s">
        <v>8276</v>
      </c>
      <c r="R3128" s="11" t="s">
        <v>8277</v>
      </c>
      <c r="S3128" s="11">
        <f t="shared" si="194"/>
        <v>2015</v>
      </c>
    </row>
    <row r="3129" spans="1:19" hidden="1" x14ac:dyDescent="0.55000000000000004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s="10">
        <f t="shared" si="192"/>
        <v>41227.641724537039</v>
      </c>
      <c r="L3129" t="b">
        <v>0</v>
      </c>
      <c r="M3129">
        <v>1</v>
      </c>
      <c r="N3129" t="b">
        <v>0</v>
      </c>
      <c r="O3129">
        <f t="shared" si="193"/>
        <v>1</v>
      </c>
      <c r="P3129" s="11">
        <f t="shared" si="195"/>
        <v>100</v>
      </c>
      <c r="Q3129" s="13" t="s">
        <v>8282</v>
      </c>
      <c r="R3129" s="11" t="s">
        <v>8285</v>
      </c>
      <c r="S3129" s="11">
        <f t="shared" si="194"/>
        <v>2012</v>
      </c>
    </row>
    <row r="3130" spans="1:19" ht="43.2" hidden="1" x14ac:dyDescent="0.55000000000000004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s="10">
        <f t="shared" si="192"/>
        <v>42384.110775462963</v>
      </c>
      <c r="L3130" t="b">
        <v>0</v>
      </c>
      <c r="M3130">
        <v>10</v>
      </c>
      <c r="N3130" t="b">
        <v>0</v>
      </c>
      <c r="O3130">
        <f t="shared" si="193"/>
        <v>3</v>
      </c>
      <c r="P3130" s="11">
        <f t="shared" si="195"/>
        <v>10</v>
      </c>
      <c r="Q3130" s="13" t="s">
        <v>8290</v>
      </c>
      <c r="R3130" s="11" t="s">
        <v>8291</v>
      </c>
      <c r="S3130" s="11">
        <f t="shared" si="194"/>
        <v>2016</v>
      </c>
    </row>
    <row r="3131" spans="1:19" ht="43.2" hidden="1" x14ac:dyDescent="0.55000000000000004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s="10">
        <f t="shared" si="192"/>
        <v>41854.747592592597</v>
      </c>
      <c r="L3131" t="b">
        <v>0</v>
      </c>
      <c r="M3131">
        <v>1</v>
      </c>
      <c r="N3131" t="b">
        <v>0</v>
      </c>
      <c r="O3131">
        <f t="shared" si="193"/>
        <v>0</v>
      </c>
      <c r="P3131" s="11">
        <f t="shared" si="195"/>
        <v>100</v>
      </c>
      <c r="Q3131" s="13" t="s">
        <v>8293</v>
      </c>
      <c r="R3131" s="11" t="s">
        <v>8294</v>
      </c>
      <c r="S3131" s="11">
        <f t="shared" si="194"/>
        <v>2014</v>
      </c>
    </row>
    <row r="3132" spans="1:19" ht="43.2" hidden="1" x14ac:dyDescent="0.55000000000000004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s="10">
        <f t="shared" si="192"/>
        <v>42124.893182870372</v>
      </c>
      <c r="L3132" t="b">
        <v>0</v>
      </c>
      <c r="M3132">
        <v>2</v>
      </c>
      <c r="N3132" t="b">
        <v>0</v>
      </c>
      <c r="O3132">
        <f t="shared" si="193"/>
        <v>0</v>
      </c>
      <c r="P3132" s="11">
        <f t="shared" si="195"/>
        <v>50</v>
      </c>
      <c r="Q3132" s="13" t="s">
        <v>8293</v>
      </c>
      <c r="R3132" s="11" t="s">
        <v>8294</v>
      </c>
      <c r="S3132" s="11">
        <f t="shared" si="194"/>
        <v>2015</v>
      </c>
    </row>
    <row r="3133" spans="1:19" ht="43.2" hidden="1" x14ac:dyDescent="0.55000000000000004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s="10">
        <f t="shared" si="192"/>
        <v>42656.86137731481</v>
      </c>
      <c r="L3133" t="b">
        <v>0</v>
      </c>
      <c r="M3133">
        <v>3</v>
      </c>
      <c r="N3133" t="b">
        <v>0</v>
      </c>
      <c r="O3133">
        <f t="shared" si="193"/>
        <v>4</v>
      </c>
      <c r="P3133" s="11">
        <f t="shared" si="195"/>
        <v>33.33</v>
      </c>
      <c r="Q3133" s="13" t="s">
        <v>8293</v>
      </c>
      <c r="R3133" s="11" t="s">
        <v>8294</v>
      </c>
      <c r="S3133" s="11">
        <f t="shared" si="194"/>
        <v>2016</v>
      </c>
    </row>
    <row r="3134" spans="1:19" ht="43.2" hidden="1" x14ac:dyDescent="0.55000000000000004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s="10">
        <f t="shared" si="192"/>
        <v>42172.816423611104</v>
      </c>
      <c r="L3134" t="b">
        <v>0</v>
      </c>
      <c r="M3134">
        <v>1</v>
      </c>
      <c r="N3134" t="b">
        <v>0</v>
      </c>
      <c r="O3134">
        <f t="shared" si="193"/>
        <v>0</v>
      </c>
      <c r="P3134" s="11">
        <f t="shared" si="195"/>
        <v>100</v>
      </c>
      <c r="Q3134" s="13" t="s">
        <v>8276</v>
      </c>
      <c r="R3134" s="11" t="s">
        <v>8278</v>
      </c>
      <c r="S3134" s="11">
        <f t="shared" si="194"/>
        <v>2015</v>
      </c>
    </row>
    <row r="3135" spans="1:19" ht="57.6" hidden="1" x14ac:dyDescent="0.55000000000000004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s="10">
        <f t="shared" si="192"/>
        <v>42360.437152777777</v>
      </c>
      <c r="L3135" t="b">
        <v>0</v>
      </c>
      <c r="M3135">
        <v>1</v>
      </c>
      <c r="N3135" t="b">
        <v>0</v>
      </c>
      <c r="O3135">
        <f t="shared" si="193"/>
        <v>5</v>
      </c>
      <c r="P3135" s="11">
        <f t="shared" si="195"/>
        <v>100</v>
      </c>
      <c r="Q3135" s="13" t="s">
        <v>8279</v>
      </c>
      <c r="R3135" s="11" t="s">
        <v>8298</v>
      </c>
      <c r="S3135" s="11">
        <f t="shared" si="194"/>
        <v>2015</v>
      </c>
    </row>
    <row r="3136" spans="1:19" ht="43.2" hidden="1" x14ac:dyDescent="0.55000000000000004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s="10">
        <f t="shared" si="192"/>
        <v>42340.360312500001</v>
      </c>
      <c r="L3136" t="b">
        <v>0</v>
      </c>
      <c r="M3136">
        <v>1</v>
      </c>
      <c r="N3136" t="b">
        <v>0</v>
      </c>
      <c r="O3136">
        <f t="shared" si="193"/>
        <v>0</v>
      </c>
      <c r="P3136" s="11">
        <f t="shared" si="195"/>
        <v>100</v>
      </c>
      <c r="Q3136" s="13" t="s">
        <v>8279</v>
      </c>
      <c r="R3136" s="11" t="s">
        <v>8298</v>
      </c>
      <c r="S3136" s="11">
        <f t="shared" si="194"/>
        <v>2015</v>
      </c>
    </row>
    <row r="3137" spans="1:19" ht="43.2" hidden="1" x14ac:dyDescent="0.55000000000000004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s="10">
        <f t="shared" si="192"/>
        <v>41991.713460648149</v>
      </c>
      <c r="L3137" t="b">
        <v>0</v>
      </c>
      <c r="M3137">
        <v>1</v>
      </c>
      <c r="N3137" t="b">
        <v>0</v>
      </c>
      <c r="O3137">
        <f t="shared" si="193"/>
        <v>8</v>
      </c>
      <c r="P3137" s="11">
        <f t="shared" si="195"/>
        <v>100</v>
      </c>
      <c r="Q3137" s="13" t="s">
        <v>8279</v>
      </c>
      <c r="R3137" s="11" t="s">
        <v>8281</v>
      </c>
      <c r="S3137" s="11">
        <f t="shared" si="194"/>
        <v>2014</v>
      </c>
    </row>
    <row r="3138" spans="1:19" ht="43.2" hidden="1" x14ac:dyDescent="0.55000000000000004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s="10">
        <f t="shared" ref="K3138:K3201" si="196">(((J3138/60)/60)/24)+DATE(1970,1,1)</f>
        <v>41871.65315972222</v>
      </c>
      <c r="L3138" t="b">
        <v>0</v>
      </c>
      <c r="M3138">
        <v>1</v>
      </c>
      <c r="N3138" t="b">
        <v>0</v>
      </c>
      <c r="O3138">
        <f t="shared" ref="O3138:O3201" si="197">ROUND(E3138/D3138*100,0)</f>
        <v>4</v>
      </c>
      <c r="P3138" s="11">
        <f t="shared" si="195"/>
        <v>100</v>
      </c>
      <c r="Q3138" s="13" t="s">
        <v>8295</v>
      </c>
      <c r="R3138" s="11" t="s">
        <v>8300</v>
      </c>
      <c r="S3138" s="11">
        <f t="shared" ref="S3138:S3201" si="198">YEAR(K3138)</f>
        <v>2014</v>
      </c>
    </row>
    <row r="3139" spans="1:19" ht="43.2" hidden="1" x14ac:dyDescent="0.55000000000000004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s="10">
        <f t="shared" si="196"/>
        <v>40672.729872685188</v>
      </c>
      <c r="L3139" t="b">
        <v>0</v>
      </c>
      <c r="M3139">
        <v>1</v>
      </c>
      <c r="N3139" t="b">
        <v>0</v>
      </c>
      <c r="O3139">
        <f t="shared" si="197"/>
        <v>3</v>
      </c>
      <c r="P3139" s="11">
        <f t="shared" ref="P3139:P3202" si="199">IFERROR(ROUND(E3139/M3139,2),0)</f>
        <v>100</v>
      </c>
      <c r="Q3139" s="13" t="s">
        <v>8279</v>
      </c>
      <c r="R3139" s="11" t="s">
        <v>8301</v>
      </c>
      <c r="S3139" s="11">
        <f t="shared" si="198"/>
        <v>2011</v>
      </c>
    </row>
    <row r="3140" spans="1:19" ht="43.2" hidden="1" x14ac:dyDescent="0.55000000000000004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s="10">
        <f t="shared" si="196"/>
        <v>42063.721817129626</v>
      </c>
      <c r="L3140" t="b">
        <v>0</v>
      </c>
      <c r="M3140">
        <v>2</v>
      </c>
      <c r="N3140" t="b">
        <v>0</v>
      </c>
      <c r="O3140">
        <f t="shared" si="197"/>
        <v>0</v>
      </c>
      <c r="P3140" s="11">
        <f t="shared" si="199"/>
        <v>50</v>
      </c>
      <c r="Q3140" s="13" t="s">
        <v>8276</v>
      </c>
      <c r="R3140" s="11" t="s">
        <v>8277</v>
      </c>
      <c r="S3140" s="11">
        <f t="shared" si="198"/>
        <v>2015</v>
      </c>
    </row>
    <row r="3141" spans="1:19" ht="43.2" hidden="1" x14ac:dyDescent="0.55000000000000004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s="10">
        <f t="shared" si="196"/>
        <v>42440.650335648148</v>
      </c>
      <c r="L3141" t="b">
        <v>0</v>
      </c>
      <c r="M3141">
        <v>1</v>
      </c>
      <c r="N3141" t="b">
        <v>0</v>
      </c>
      <c r="O3141">
        <f t="shared" si="197"/>
        <v>1</v>
      </c>
      <c r="P3141" s="11">
        <f t="shared" si="199"/>
        <v>100</v>
      </c>
      <c r="Q3141" s="13" t="s">
        <v>8293</v>
      </c>
      <c r="R3141" s="11" t="s">
        <v>8294</v>
      </c>
      <c r="S3141" s="11">
        <f t="shared" si="198"/>
        <v>2016</v>
      </c>
    </row>
    <row r="3142" spans="1:19" ht="43.2" hidden="1" x14ac:dyDescent="0.55000000000000004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s="10">
        <f t="shared" si="196"/>
        <v>40736.668032407404</v>
      </c>
      <c r="L3142" t="b">
        <v>0</v>
      </c>
      <c r="M3142">
        <v>4</v>
      </c>
      <c r="N3142" t="b">
        <v>0</v>
      </c>
      <c r="O3142">
        <f t="shared" si="197"/>
        <v>2</v>
      </c>
      <c r="P3142" s="11">
        <f t="shared" si="199"/>
        <v>25</v>
      </c>
      <c r="Q3142" s="13" t="s">
        <v>8279</v>
      </c>
      <c r="R3142" s="11" t="s">
        <v>8315</v>
      </c>
      <c r="S3142" s="11">
        <f t="shared" si="198"/>
        <v>2011</v>
      </c>
    </row>
    <row r="3143" spans="1:19" ht="43.2" hidden="1" x14ac:dyDescent="0.55000000000000004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s="10">
        <f t="shared" si="196"/>
        <v>42132.9143287037</v>
      </c>
      <c r="L3143" t="b">
        <v>0</v>
      </c>
      <c r="M3143">
        <v>1</v>
      </c>
      <c r="N3143" t="b">
        <v>0</v>
      </c>
      <c r="O3143">
        <f t="shared" si="197"/>
        <v>1</v>
      </c>
      <c r="P3143" s="11">
        <f t="shared" si="199"/>
        <v>100</v>
      </c>
      <c r="Q3143" s="13" t="s">
        <v>8274</v>
      </c>
      <c r="R3143" s="11" t="s">
        <v>8314</v>
      </c>
      <c r="S3143" s="11">
        <f t="shared" si="198"/>
        <v>2015</v>
      </c>
    </row>
    <row r="3144" spans="1:19" ht="43.2" hidden="1" x14ac:dyDescent="0.55000000000000004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s="10">
        <f t="shared" si="196"/>
        <v>42649.54923611111</v>
      </c>
      <c r="L3144" t="b">
        <v>0</v>
      </c>
      <c r="M3144">
        <v>5</v>
      </c>
      <c r="N3144" t="b">
        <v>1</v>
      </c>
      <c r="O3144">
        <f t="shared" si="197"/>
        <v>100</v>
      </c>
      <c r="P3144" s="11">
        <f t="shared" si="199"/>
        <v>20</v>
      </c>
      <c r="Q3144" s="13" t="s">
        <v>8274</v>
      </c>
      <c r="R3144" s="11" t="s">
        <v>8275</v>
      </c>
      <c r="S3144" s="11">
        <f t="shared" si="198"/>
        <v>2016</v>
      </c>
    </row>
    <row r="3145" spans="1:19" ht="43.2" hidden="1" x14ac:dyDescent="0.55000000000000004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s="10">
        <f t="shared" si="196"/>
        <v>41946.936909722222</v>
      </c>
      <c r="L3145" t="b">
        <v>0</v>
      </c>
      <c r="M3145">
        <v>1</v>
      </c>
      <c r="N3145" t="b">
        <v>0</v>
      </c>
      <c r="O3145">
        <f t="shared" si="197"/>
        <v>20</v>
      </c>
      <c r="P3145" s="11">
        <f t="shared" si="199"/>
        <v>100</v>
      </c>
      <c r="Q3145" s="13" t="s">
        <v>8274</v>
      </c>
      <c r="R3145" s="11" t="s">
        <v>8316</v>
      </c>
      <c r="S3145" s="11">
        <f t="shared" si="198"/>
        <v>2014</v>
      </c>
    </row>
    <row r="3146" spans="1:19" ht="43.2" hidden="1" x14ac:dyDescent="0.55000000000000004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s="10">
        <f t="shared" si="196"/>
        <v>42203.677766203706</v>
      </c>
      <c r="L3146" t="b">
        <v>0</v>
      </c>
      <c r="M3146">
        <v>1</v>
      </c>
      <c r="N3146" t="b">
        <v>0</v>
      </c>
      <c r="O3146">
        <f t="shared" si="197"/>
        <v>10</v>
      </c>
      <c r="P3146" s="11">
        <f t="shared" si="199"/>
        <v>100</v>
      </c>
      <c r="Q3146" s="13" t="s">
        <v>8274</v>
      </c>
      <c r="R3146" s="11" t="s">
        <v>8275</v>
      </c>
      <c r="S3146" s="11">
        <f t="shared" si="198"/>
        <v>2015</v>
      </c>
    </row>
    <row r="3147" spans="1:19" ht="43.2" hidden="1" x14ac:dyDescent="0.55000000000000004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s="10">
        <f t="shared" si="196"/>
        <v>41858.214629629627</v>
      </c>
      <c r="L3147" t="b">
        <v>0</v>
      </c>
      <c r="M3147">
        <v>4</v>
      </c>
      <c r="N3147" t="b">
        <v>0</v>
      </c>
      <c r="O3147">
        <f t="shared" si="197"/>
        <v>2</v>
      </c>
      <c r="P3147" s="11">
        <f t="shared" si="199"/>
        <v>25</v>
      </c>
      <c r="Q3147" s="13" t="s">
        <v>8274</v>
      </c>
      <c r="R3147" s="11" t="s">
        <v>8275</v>
      </c>
      <c r="S3147" s="11">
        <f t="shared" si="198"/>
        <v>2014</v>
      </c>
    </row>
    <row r="3148" spans="1:19" hidden="1" x14ac:dyDescent="0.55000000000000004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s="10">
        <f t="shared" si="196"/>
        <v>41914.590011574073</v>
      </c>
      <c r="L3148" t="b">
        <v>0</v>
      </c>
      <c r="M3148">
        <v>1</v>
      </c>
      <c r="N3148" t="b">
        <v>0</v>
      </c>
      <c r="O3148">
        <f t="shared" si="197"/>
        <v>5</v>
      </c>
      <c r="P3148" s="11">
        <f t="shared" si="199"/>
        <v>100</v>
      </c>
      <c r="Q3148" s="13" t="s">
        <v>8274</v>
      </c>
      <c r="R3148" s="11" t="s">
        <v>8275</v>
      </c>
      <c r="S3148" s="11">
        <f t="shared" si="198"/>
        <v>2014</v>
      </c>
    </row>
    <row r="3149" spans="1:19" ht="28.8" hidden="1" x14ac:dyDescent="0.55000000000000004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s="10">
        <f t="shared" si="196"/>
        <v>42125.644467592589</v>
      </c>
      <c r="L3149" t="b">
        <v>0</v>
      </c>
      <c r="M3149">
        <v>1</v>
      </c>
      <c r="N3149" t="b">
        <v>0</v>
      </c>
      <c r="O3149">
        <f t="shared" si="197"/>
        <v>20</v>
      </c>
      <c r="P3149" s="11">
        <f t="shared" si="199"/>
        <v>100</v>
      </c>
      <c r="Q3149" s="13" t="s">
        <v>8274</v>
      </c>
      <c r="R3149" s="11" t="s">
        <v>8275</v>
      </c>
      <c r="S3149" s="11">
        <f t="shared" si="198"/>
        <v>2015</v>
      </c>
    </row>
    <row r="3150" spans="1:19" ht="43.2" hidden="1" x14ac:dyDescent="0.55000000000000004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s="10">
        <f t="shared" si="196"/>
        <v>42057.190960648149</v>
      </c>
      <c r="L3150" t="b">
        <v>0</v>
      </c>
      <c r="M3150">
        <v>3</v>
      </c>
      <c r="N3150" t="b">
        <v>0</v>
      </c>
      <c r="O3150">
        <f t="shared" si="197"/>
        <v>17</v>
      </c>
      <c r="P3150" s="11">
        <f t="shared" si="199"/>
        <v>33.33</v>
      </c>
      <c r="Q3150" s="13" t="s">
        <v>8274</v>
      </c>
      <c r="R3150" s="11" t="s">
        <v>8275</v>
      </c>
      <c r="S3150" s="11">
        <f t="shared" si="198"/>
        <v>2015</v>
      </c>
    </row>
    <row r="3151" spans="1:19" ht="43.2" hidden="1" x14ac:dyDescent="0.55000000000000004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s="10">
        <f t="shared" si="196"/>
        <v>42188.83293981482</v>
      </c>
      <c r="L3151" t="b">
        <v>0</v>
      </c>
      <c r="M3151">
        <v>6</v>
      </c>
      <c r="N3151" t="b">
        <v>0</v>
      </c>
      <c r="O3151">
        <f t="shared" si="197"/>
        <v>10</v>
      </c>
      <c r="P3151" s="11">
        <f t="shared" si="199"/>
        <v>16.670000000000002</v>
      </c>
      <c r="Q3151" s="13" t="s">
        <v>8274</v>
      </c>
      <c r="R3151" s="11" t="s">
        <v>8275</v>
      </c>
      <c r="S3151" s="11">
        <f t="shared" si="198"/>
        <v>2015</v>
      </c>
    </row>
    <row r="3152" spans="1:19" ht="43.2" hidden="1" x14ac:dyDescent="0.55000000000000004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s="10">
        <f t="shared" si="196"/>
        <v>42802.718784722223</v>
      </c>
      <c r="L3152" t="b">
        <v>0</v>
      </c>
      <c r="M3152">
        <v>4</v>
      </c>
      <c r="N3152" t="b">
        <v>0</v>
      </c>
      <c r="O3152">
        <f t="shared" si="197"/>
        <v>1</v>
      </c>
      <c r="P3152" s="11">
        <f t="shared" si="199"/>
        <v>24</v>
      </c>
      <c r="Q3152" s="13" t="s">
        <v>8274</v>
      </c>
      <c r="R3152" s="11" t="s">
        <v>8275</v>
      </c>
      <c r="S3152" s="11">
        <f t="shared" si="198"/>
        <v>2017</v>
      </c>
    </row>
    <row r="3153" spans="1:19" ht="43.2" hidden="1" x14ac:dyDescent="0.55000000000000004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s="10">
        <f t="shared" si="196"/>
        <v>42636.645358796297</v>
      </c>
      <c r="L3153" t="b">
        <v>0</v>
      </c>
      <c r="M3153">
        <v>9</v>
      </c>
      <c r="N3153" t="b">
        <v>0</v>
      </c>
      <c r="O3153">
        <f t="shared" si="197"/>
        <v>1</v>
      </c>
      <c r="P3153" s="11">
        <f t="shared" si="199"/>
        <v>10.56</v>
      </c>
      <c r="Q3153" s="13" t="s">
        <v>8276</v>
      </c>
      <c r="R3153" s="11" t="s">
        <v>8278</v>
      </c>
      <c r="S3153" s="11">
        <f t="shared" si="198"/>
        <v>2016</v>
      </c>
    </row>
    <row r="3154" spans="1:19" ht="43.2" hidden="1" x14ac:dyDescent="0.55000000000000004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s="10">
        <f t="shared" si="196"/>
        <v>41781.045173611114</v>
      </c>
      <c r="L3154" t="b">
        <v>0</v>
      </c>
      <c r="M3154">
        <v>6</v>
      </c>
      <c r="N3154" t="b">
        <v>0</v>
      </c>
      <c r="O3154">
        <f t="shared" si="197"/>
        <v>2</v>
      </c>
      <c r="P3154" s="11">
        <f t="shared" si="199"/>
        <v>15.83</v>
      </c>
      <c r="Q3154" s="13" t="s">
        <v>8274</v>
      </c>
      <c r="R3154" s="11" t="s">
        <v>8275</v>
      </c>
      <c r="S3154" s="11">
        <f t="shared" si="198"/>
        <v>2014</v>
      </c>
    </row>
    <row r="3155" spans="1:19" ht="43.2" hidden="1" x14ac:dyDescent="0.55000000000000004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s="10">
        <f t="shared" si="196"/>
        <v>41920.963472222218</v>
      </c>
      <c r="L3155" t="b">
        <v>0</v>
      </c>
      <c r="M3155">
        <v>10</v>
      </c>
      <c r="N3155" t="b">
        <v>0</v>
      </c>
      <c r="O3155">
        <f t="shared" si="197"/>
        <v>6</v>
      </c>
      <c r="P3155" s="11">
        <f t="shared" si="199"/>
        <v>9.5</v>
      </c>
      <c r="Q3155" s="13" t="s">
        <v>8274</v>
      </c>
      <c r="R3155" s="11" t="s">
        <v>8275</v>
      </c>
      <c r="S3155" s="11">
        <f t="shared" si="198"/>
        <v>2014</v>
      </c>
    </row>
    <row r="3156" spans="1:19" ht="43.2" hidden="1" x14ac:dyDescent="0.55000000000000004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s="10">
        <f t="shared" si="196"/>
        <v>42446.060694444444</v>
      </c>
      <c r="L3156" t="b">
        <v>0</v>
      </c>
      <c r="M3156">
        <v>4</v>
      </c>
      <c r="N3156" t="b">
        <v>0</v>
      </c>
      <c r="O3156">
        <f t="shared" si="197"/>
        <v>3</v>
      </c>
      <c r="P3156" s="11">
        <f t="shared" si="199"/>
        <v>23.75</v>
      </c>
      <c r="Q3156" s="13" t="s">
        <v>8274</v>
      </c>
      <c r="R3156" s="11" t="s">
        <v>8275</v>
      </c>
      <c r="S3156" s="11">
        <f t="shared" si="198"/>
        <v>2016</v>
      </c>
    </row>
    <row r="3157" spans="1:19" ht="43.2" hidden="1" x14ac:dyDescent="0.55000000000000004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s="10">
        <f t="shared" si="196"/>
        <v>41936.020752314813</v>
      </c>
      <c r="L3157" t="b">
        <v>0</v>
      </c>
      <c r="M3157">
        <v>4</v>
      </c>
      <c r="N3157" t="b">
        <v>0</v>
      </c>
      <c r="O3157">
        <f t="shared" si="197"/>
        <v>4</v>
      </c>
      <c r="P3157" s="11">
        <f t="shared" si="199"/>
        <v>23.5</v>
      </c>
      <c r="Q3157" s="13" t="s">
        <v>8295</v>
      </c>
      <c r="R3157" s="11" t="s">
        <v>8300</v>
      </c>
      <c r="S3157" s="11">
        <f t="shared" si="198"/>
        <v>2014</v>
      </c>
    </row>
    <row r="3158" spans="1:19" ht="43.2" hidden="1" x14ac:dyDescent="0.55000000000000004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s="10">
        <f t="shared" si="196"/>
        <v>42029.135879629626</v>
      </c>
      <c r="L3158" t="b">
        <v>0</v>
      </c>
      <c r="M3158">
        <v>6</v>
      </c>
      <c r="N3158" t="b">
        <v>0</v>
      </c>
      <c r="O3158">
        <f t="shared" si="197"/>
        <v>3</v>
      </c>
      <c r="P3158" s="11">
        <f t="shared" si="199"/>
        <v>15.67</v>
      </c>
      <c r="Q3158" s="13" t="s">
        <v>8274</v>
      </c>
      <c r="R3158" s="11" t="s">
        <v>8275</v>
      </c>
      <c r="S3158" s="11">
        <f t="shared" si="198"/>
        <v>2015</v>
      </c>
    </row>
    <row r="3159" spans="1:19" ht="28.8" hidden="1" x14ac:dyDescent="0.55000000000000004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s="10">
        <f t="shared" si="196"/>
        <v>42246.789965277778</v>
      </c>
      <c r="L3159" t="b">
        <v>0</v>
      </c>
      <c r="M3159">
        <v>3</v>
      </c>
      <c r="N3159" t="b">
        <v>0</v>
      </c>
      <c r="O3159">
        <f t="shared" si="197"/>
        <v>9</v>
      </c>
      <c r="P3159" s="11">
        <f t="shared" si="199"/>
        <v>31</v>
      </c>
      <c r="Q3159" s="13" t="s">
        <v>8295</v>
      </c>
      <c r="R3159" s="11" t="s">
        <v>8302</v>
      </c>
      <c r="S3159" s="11">
        <f t="shared" si="198"/>
        <v>2015</v>
      </c>
    </row>
    <row r="3160" spans="1:19" ht="43.2" hidden="1" x14ac:dyDescent="0.55000000000000004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s="10">
        <f t="shared" si="196"/>
        <v>41968.172106481477</v>
      </c>
      <c r="L3160" t="b">
        <v>0</v>
      </c>
      <c r="M3160">
        <v>6</v>
      </c>
      <c r="N3160" t="b">
        <v>0</v>
      </c>
      <c r="O3160">
        <f t="shared" si="197"/>
        <v>1</v>
      </c>
      <c r="P3160" s="11">
        <f t="shared" si="199"/>
        <v>15.33</v>
      </c>
      <c r="Q3160" s="13" t="s">
        <v>8267</v>
      </c>
      <c r="R3160" s="11" t="s">
        <v>8270</v>
      </c>
      <c r="S3160" s="11">
        <f t="shared" si="198"/>
        <v>2014</v>
      </c>
    </row>
    <row r="3161" spans="1:19" ht="43.2" hidden="1" x14ac:dyDescent="0.55000000000000004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s="10">
        <f t="shared" si="196"/>
        <v>42551.884189814817</v>
      </c>
      <c r="L3161" t="b">
        <v>0</v>
      </c>
      <c r="M3161">
        <v>4</v>
      </c>
      <c r="N3161" t="b">
        <v>0</v>
      </c>
      <c r="O3161">
        <f t="shared" si="197"/>
        <v>0</v>
      </c>
      <c r="P3161" s="11">
        <f t="shared" si="199"/>
        <v>22.75</v>
      </c>
      <c r="Q3161" s="13" t="s">
        <v>8276</v>
      </c>
      <c r="R3161" s="11" t="s">
        <v>8312</v>
      </c>
      <c r="S3161" s="11">
        <f t="shared" si="198"/>
        <v>2016</v>
      </c>
    </row>
    <row r="3162" spans="1:19" ht="43.2" hidden="1" x14ac:dyDescent="0.55000000000000004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s="10">
        <f t="shared" si="196"/>
        <v>42384.306840277779</v>
      </c>
      <c r="L3162" t="b">
        <v>0</v>
      </c>
      <c r="M3162">
        <v>1</v>
      </c>
      <c r="N3162" t="b">
        <v>0</v>
      </c>
      <c r="O3162">
        <f t="shared" si="197"/>
        <v>0</v>
      </c>
      <c r="P3162" s="11">
        <f t="shared" si="199"/>
        <v>90</v>
      </c>
      <c r="Q3162" s="13" t="s">
        <v>8276</v>
      </c>
      <c r="R3162" s="11" t="s">
        <v>8277</v>
      </c>
      <c r="S3162" s="11">
        <f t="shared" si="198"/>
        <v>2016</v>
      </c>
    </row>
    <row r="3163" spans="1:19" ht="43.2" hidden="1" x14ac:dyDescent="0.55000000000000004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s="10">
        <f t="shared" si="196"/>
        <v>42752.845451388886</v>
      </c>
      <c r="L3163" t="b">
        <v>0</v>
      </c>
      <c r="M3163">
        <v>4</v>
      </c>
      <c r="N3163" t="b">
        <v>0</v>
      </c>
      <c r="O3163">
        <f t="shared" si="197"/>
        <v>1</v>
      </c>
      <c r="P3163" s="11">
        <f t="shared" si="199"/>
        <v>22.5</v>
      </c>
      <c r="Q3163" s="13" t="s">
        <v>8276</v>
      </c>
      <c r="R3163" s="11" t="s">
        <v>8278</v>
      </c>
      <c r="S3163" s="11">
        <f t="shared" si="198"/>
        <v>2017</v>
      </c>
    </row>
    <row r="3164" spans="1:19" ht="43.2" hidden="1" x14ac:dyDescent="0.55000000000000004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s="10">
        <f t="shared" si="196"/>
        <v>40921.117662037039</v>
      </c>
      <c r="L3164" t="b">
        <v>0</v>
      </c>
      <c r="M3164">
        <v>5</v>
      </c>
      <c r="N3164" t="b">
        <v>0</v>
      </c>
      <c r="O3164">
        <f t="shared" si="197"/>
        <v>5</v>
      </c>
      <c r="P3164" s="11">
        <f t="shared" si="199"/>
        <v>18</v>
      </c>
      <c r="Q3164" s="13" t="s">
        <v>8282</v>
      </c>
      <c r="R3164" s="11" t="s">
        <v>8285</v>
      </c>
      <c r="S3164" s="11">
        <f t="shared" si="198"/>
        <v>2012</v>
      </c>
    </row>
    <row r="3165" spans="1:19" ht="57.6" hidden="1" x14ac:dyDescent="0.55000000000000004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s="10">
        <f t="shared" si="196"/>
        <v>41829.965532407405</v>
      </c>
      <c r="L3165" t="b">
        <v>0</v>
      </c>
      <c r="M3165">
        <v>3</v>
      </c>
      <c r="N3165" t="b">
        <v>0</v>
      </c>
      <c r="O3165">
        <f t="shared" si="197"/>
        <v>0</v>
      </c>
      <c r="P3165" s="11">
        <f t="shared" si="199"/>
        <v>30</v>
      </c>
      <c r="Q3165" s="13" t="s">
        <v>8282</v>
      </c>
      <c r="R3165" s="11" t="s">
        <v>8285</v>
      </c>
      <c r="S3165" s="11">
        <f t="shared" si="198"/>
        <v>2014</v>
      </c>
    </row>
    <row r="3166" spans="1:19" ht="28.8" hidden="1" x14ac:dyDescent="0.55000000000000004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s="10">
        <f t="shared" si="196"/>
        <v>41809.754016203704</v>
      </c>
      <c r="L3166" t="b">
        <v>0</v>
      </c>
      <c r="M3166">
        <v>5</v>
      </c>
      <c r="N3166" t="b">
        <v>0</v>
      </c>
      <c r="O3166">
        <f t="shared" si="197"/>
        <v>1</v>
      </c>
      <c r="P3166" s="11">
        <f t="shared" si="199"/>
        <v>18</v>
      </c>
      <c r="Q3166" s="13" t="s">
        <v>8293</v>
      </c>
      <c r="R3166" s="11" t="s">
        <v>8294</v>
      </c>
      <c r="S3166" s="11">
        <f t="shared" si="198"/>
        <v>2014</v>
      </c>
    </row>
    <row r="3167" spans="1:19" ht="28.8" hidden="1" x14ac:dyDescent="0.55000000000000004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s="10">
        <f t="shared" si="196"/>
        <v>41373.579675925925</v>
      </c>
      <c r="L3167" t="b">
        <v>0</v>
      </c>
      <c r="M3167">
        <v>3</v>
      </c>
      <c r="N3167" t="b">
        <v>0</v>
      </c>
      <c r="O3167">
        <f t="shared" si="197"/>
        <v>0</v>
      </c>
      <c r="P3167" s="11">
        <f t="shared" si="199"/>
        <v>30</v>
      </c>
      <c r="Q3167" s="13" t="s">
        <v>8279</v>
      </c>
      <c r="R3167" s="11" t="s">
        <v>8315</v>
      </c>
      <c r="S3167" s="11">
        <f t="shared" si="198"/>
        <v>2013</v>
      </c>
    </row>
    <row r="3168" spans="1:19" ht="43.2" hidden="1" x14ac:dyDescent="0.55000000000000004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s="10">
        <f t="shared" si="196"/>
        <v>42358.684872685189</v>
      </c>
      <c r="L3168" t="b">
        <v>0</v>
      </c>
      <c r="M3168">
        <v>3</v>
      </c>
      <c r="N3168" t="b">
        <v>0</v>
      </c>
      <c r="O3168">
        <f t="shared" si="197"/>
        <v>2</v>
      </c>
      <c r="P3168" s="11">
        <f t="shared" si="199"/>
        <v>30</v>
      </c>
      <c r="Q3168" s="13" t="s">
        <v>8274</v>
      </c>
      <c r="R3168" s="11" t="s">
        <v>8275</v>
      </c>
      <c r="S3168" s="11">
        <f t="shared" si="198"/>
        <v>2015</v>
      </c>
    </row>
    <row r="3169" spans="1:19" ht="43.2" hidden="1" x14ac:dyDescent="0.55000000000000004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s="10">
        <f t="shared" si="196"/>
        <v>41858.825439814813</v>
      </c>
      <c r="L3169" t="b">
        <v>0</v>
      </c>
      <c r="M3169">
        <v>5</v>
      </c>
      <c r="N3169" t="b">
        <v>0</v>
      </c>
      <c r="O3169">
        <f t="shared" si="197"/>
        <v>0</v>
      </c>
      <c r="P3169" s="11">
        <f t="shared" si="199"/>
        <v>17.2</v>
      </c>
      <c r="Q3169" s="13" t="s">
        <v>8293</v>
      </c>
      <c r="R3169" s="11" t="s">
        <v>8310</v>
      </c>
      <c r="S3169" s="11">
        <f t="shared" si="198"/>
        <v>2014</v>
      </c>
    </row>
    <row r="3170" spans="1:19" ht="43.2" hidden="1" x14ac:dyDescent="0.55000000000000004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s="10">
        <f t="shared" si="196"/>
        <v>42512.626747685179</v>
      </c>
      <c r="L3170" t="b">
        <v>0</v>
      </c>
      <c r="M3170">
        <v>6</v>
      </c>
      <c r="N3170" t="b">
        <v>0</v>
      </c>
      <c r="O3170">
        <f t="shared" si="197"/>
        <v>29</v>
      </c>
      <c r="P3170" s="11">
        <f t="shared" si="199"/>
        <v>14.33</v>
      </c>
      <c r="Q3170" s="13" t="s">
        <v>8274</v>
      </c>
      <c r="R3170" s="11" t="s">
        <v>8275</v>
      </c>
      <c r="S3170" s="11">
        <f t="shared" si="198"/>
        <v>2016</v>
      </c>
    </row>
    <row r="3171" spans="1:19" ht="43.2" hidden="1" x14ac:dyDescent="0.55000000000000004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s="10">
        <f t="shared" si="196"/>
        <v>41652.742488425924</v>
      </c>
      <c r="L3171" t="b">
        <v>0</v>
      </c>
      <c r="M3171">
        <v>2</v>
      </c>
      <c r="N3171" t="b">
        <v>0</v>
      </c>
      <c r="O3171">
        <f t="shared" si="197"/>
        <v>1</v>
      </c>
      <c r="P3171" s="11">
        <f t="shared" si="199"/>
        <v>42.5</v>
      </c>
      <c r="Q3171" s="13" t="s">
        <v>8279</v>
      </c>
      <c r="R3171" s="11" t="s">
        <v>8301</v>
      </c>
      <c r="S3171" s="11">
        <f t="shared" si="198"/>
        <v>2014</v>
      </c>
    </row>
    <row r="3172" spans="1:19" ht="43.2" hidden="1" x14ac:dyDescent="0.55000000000000004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s="10">
        <f t="shared" si="196"/>
        <v>41841.56381944444</v>
      </c>
      <c r="L3172" t="b">
        <v>0</v>
      </c>
      <c r="M3172">
        <v>4</v>
      </c>
      <c r="N3172" t="b">
        <v>0</v>
      </c>
      <c r="O3172">
        <f t="shared" si="197"/>
        <v>5</v>
      </c>
      <c r="P3172" s="11">
        <f t="shared" si="199"/>
        <v>21.25</v>
      </c>
      <c r="Q3172" s="13" t="s">
        <v>8282</v>
      </c>
      <c r="R3172" s="11" t="s">
        <v>8304</v>
      </c>
      <c r="S3172" s="11">
        <f t="shared" si="198"/>
        <v>2014</v>
      </c>
    </row>
    <row r="3173" spans="1:19" ht="43.2" hidden="1" x14ac:dyDescent="0.55000000000000004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s="10">
        <f t="shared" si="196"/>
        <v>41767.587094907409</v>
      </c>
      <c r="L3173" t="b">
        <v>0</v>
      </c>
      <c r="M3173">
        <v>4</v>
      </c>
      <c r="N3173" t="b">
        <v>0</v>
      </c>
      <c r="O3173">
        <f t="shared" si="197"/>
        <v>0</v>
      </c>
      <c r="P3173" s="11">
        <f t="shared" si="199"/>
        <v>21.25</v>
      </c>
      <c r="Q3173" s="13" t="s">
        <v>8276</v>
      </c>
      <c r="R3173" s="11" t="s">
        <v>8305</v>
      </c>
      <c r="S3173" s="11">
        <f t="shared" si="198"/>
        <v>2014</v>
      </c>
    </row>
    <row r="3174" spans="1:19" ht="28.8" hidden="1" x14ac:dyDescent="0.55000000000000004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s="10">
        <f t="shared" si="196"/>
        <v>41832.086377314816</v>
      </c>
      <c r="L3174" t="b">
        <v>0</v>
      </c>
      <c r="M3174">
        <v>4</v>
      </c>
      <c r="N3174" t="b">
        <v>0</v>
      </c>
      <c r="O3174">
        <f t="shared" si="197"/>
        <v>0</v>
      </c>
      <c r="P3174" s="11">
        <f t="shared" si="199"/>
        <v>21.25</v>
      </c>
      <c r="Q3174" s="13" t="s">
        <v>8290</v>
      </c>
      <c r="R3174" s="11" t="s">
        <v>8291</v>
      </c>
      <c r="S3174" s="11">
        <f t="shared" si="198"/>
        <v>2014</v>
      </c>
    </row>
    <row r="3175" spans="1:19" ht="43.2" hidden="1" x14ac:dyDescent="0.55000000000000004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s="10">
        <f t="shared" si="196"/>
        <v>41018.711863425924</v>
      </c>
      <c r="L3175" t="b">
        <v>0</v>
      </c>
      <c r="M3175">
        <v>16</v>
      </c>
      <c r="N3175" t="b">
        <v>0</v>
      </c>
      <c r="O3175">
        <f t="shared" si="197"/>
        <v>1</v>
      </c>
      <c r="P3175" s="11">
        <f t="shared" si="199"/>
        <v>5.31</v>
      </c>
      <c r="Q3175" s="13" t="s">
        <v>8290</v>
      </c>
      <c r="R3175" s="11" t="s">
        <v>8291</v>
      </c>
      <c r="S3175" s="11">
        <f t="shared" si="198"/>
        <v>2012</v>
      </c>
    </row>
    <row r="3176" spans="1:19" ht="43.2" hidden="1" x14ac:dyDescent="0.55000000000000004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s="10">
        <f t="shared" si="196"/>
        <v>42804.895474537043</v>
      </c>
      <c r="L3176" t="b">
        <v>0</v>
      </c>
      <c r="M3176">
        <v>4</v>
      </c>
      <c r="N3176" t="b">
        <v>0</v>
      </c>
      <c r="O3176">
        <f t="shared" si="197"/>
        <v>3</v>
      </c>
      <c r="P3176" s="11">
        <f t="shared" si="199"/>
        <v>21.25</v>
      </c>
      <c r="Q3176" s="13" t="s">
        <v>8293</v>
      </c>
      <c r="R3176" s="11" t="s">
        <v>8309</v>
      </c>
      <c r="S3176" s="11">
        <f t="shared" si="198"/>
        <v>2017</v>
      </c>
    </row>
    <row r="3177" spans="1:19" ht="43.2" hidden="1" x14ac:dyDescent="0.55000000000000004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s="10">
        <f t="shared" si="196"/>
        <v>42510.341631944444</v>
      </c>
      <c r="L3177" t="b">
        <v>0</v>
      </c>
      <c r="M3177">
        <v>7</v>
      </c>
      <c r="N3177" t="b">
        <v>0</v>
      </c>
      <c r="O3177">
        <f t="shared" si="197"/>
        <v>6</v>
      </c>
      <c r="P3177" s="11">
        <f t="shared" si="199"/>
        <v>12.14</v>
      </c>
      <c r="Q3177" s="13" t="s">
        <v>8293</v>
      </c>
      <c r="R3177" s="11" t="s">
        <v>8294</v>
      </c>
      <c r="S3177" s="11">
        <f t="shared" si="198"/>
        <v>2016</v>
      </c>
    </row>
    <row r="3178" spans="1:19" ht="43.2" hidden="1" x14ac:dyDescent="0.55000000000000004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s="10">
        <f t="shared" si="196"/>
        <v>42333.598530092597</v>
      </c>
      <c r="L3178" t="b">
        <v>0</v>
      </c>
      <c r="M3178">
        <v>8</v>
      </c>
      <c r="N3178" t="b">
        <v>0</v>
      </c>
      <c r="O3178">
        <f t="shared" si="197"/>
        <v>8</v>
      </c>
      <c r="P3178" s="11">
        <f t="shared" si="199"/>
        <v>10.38</v>
      </c>
      <c r="Q3178" s="13" t="s">
        <v>8290</v>
      </c>
      <c r="R3178" s="11" t="s">
        <v>8291</v>
      </c>
      <c r="S3178" s="11">
        <f t="shared" si="198"/>
        <v>2015</v>
      </c>
    </row>
    <row r="3179" spans="1:19" ht="43.2" hidden="1" x14ac:dyDescent="0.55000000000000004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s="10">
        <f t="shared" si="196"/>
        <v>41753.758043981477</v>
      </c>
      <c r="L3179" t="b">
        <v>0</v>
      </c>
      <c r="M3179">
        <v>4</v>
      </c>
      <c r="N3179" t="b">
        <v>0</v>
      </c>
      <c r="O3179">
        <f t="shared" si="197"/>
        <v>3</v>
      </c>
      <c r="P3179" s="11">
        <f t="shared" si="199"/>
        <v>20.5</v>
      </c>
      <c r="Q3179" s="13" t="s">
        <v>8267</v>
      </c>
      <c r="R3179" s="11" t="s">
        <v>8273</v>
      </c>
      <c r="S3179" s="11">
        <f t="shared" si="198"/>
        <v>2014</v>
      </c>
    </row>
    <row r="3180" spans="1:19" ht="43.2" hidden="1" x14ac:dyDescent="0.55000000000000004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s="10">
        <f t="shared" si="196"/>
        <v>41938.717256944445</v>
      </c>
      <c r="L3180" t="b">
        <v>0</v>
      </c>
      <c r="M3180">
        <v>5</v>
      </c>
      <c r="N3180" t="b">
        <v>0</v>
      </c>
      <c r="O3180">
        <f t="shared" si="197"/>
        <v>1</v>
      </c>
      <c r="P3180" s="11">
        <f t="shared" si="199"/>
        <v>16.399999999999999</v>
      </c>
      <c r="Q3180" s="13" t="s">
        <v>8267</v>
      </c>
      <c r="R3180" s="11" t="s">
        <v>8273</v>
      </c>
      <c r="S3180" s="11">
        <f t="shared" si="198"/>
        <v>2014</v>
      </c>
    </row>
    <row r="3181" spans="1:19" ht="43.2" hidden="1" x14ac:dyDescent="0.55000000000000004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s="10">
        <f t="shared" si="196"/>
        <v>41961.18913194444</v>
      </c>
      <c r="L3181" t="b">
        <v>0</v>
      </c>
      <c r="M3181">
        <v>4</v>
      </c>
      <c r="N3181" t="b">
        <v>0</v>
      </c>
      <c r="O3181">
        <f t="shared" si="197"/>
        <v>0</v>
      </c>
      <c r="P3181" s="11">
        <f t="shared" si="199"/>
        <v>20.5</v>
      </c>
      <c r="Q3181" s="13" t="s">
        <v>8276</v>
      </c>
      <c r="R3181" s="11" t="s">
        <v>8277</v>
      </c>
      <c r="S3181" s="11">
        <f t="shared" si="198"/>
        <v>2014</v>
      </c>
    </row>
    <row r="3182" spans="1:19" ht="57.6" hidden="1" x14ac:dyDescent="0.55000000000000004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s="10">
        <f t="shared" si="196"/>
        <v>42168.559432870374</v>
      </c>
      <c r="L3182" t="b">
        <v>0</v>
      </c>
      <c r="M3182">
        <v>4</v>
      </c>
      <c r="N3182" t="b">
        <v>0</v>
      </c>
      <c r="O3182">
        <f t="shared" si="197"/>
        <v>0</v>
      </c>
      <c r="P3182" s="11">
        <f t="shared" si="199"/>
        <v>20.25</v>
      </c>
      <c r="Q3182" s="13" t="s">
        <v>8267</v>
      </c>
      <c r="R3182" s="11" t="s">
        <v>8270</v>
      </c>
      <c r="S3182" s="11">
        <f t="shared" si="198"/>
        <v>2015</v>
      </c>
    </row>
    <row r="3183" spans="1:19" ht="43.2" hidden="1" x14ac:dyDescent="0.55000000000000004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s="10">
        <f t="shared" si="196"/>
        <v>41661.381041666667</v>
      </c>
      <c r="L3183" t="b">
        <v>0</v>
      </c>
      <c r="M3183">
        <v>5</v>
      </c>
      <c r="N3183" t="b">
        <v>0</v>
      </c>
      <c r="O3183">
        <f t="shared" si="197"/>
        <v>3</v>
      </c>
      <c r="P3183" s="11">
        <f t="shared" si="199"/>
        <v>16.2</v>
      </c>
      <c r="Q3183" s="13" t="s">
        <v>8290</v>
      </c>
      <c r="R3183" s="11" t="s">
        <v>8291</v>
      </c>
      <c r="S3183" s="11">
        <f t="shared" si="198"/>
        <v>2014</v>
      </c>
    </row>
    <row r="3184" spans="1:19" ht="43.2" hidden="1" x14ac:dyDescent="0.55000000000000004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s="10">
        <f t="shared" si="196"/>
        <v>42632.443368055552</v>
      </c>
      <c r="L3184" t="b">
        <v>0</v>
      </c>
      <c r="M3184">
        <v>4</v>
      </c>
      <c r="N3184" t="b">
        <v>0</v>
      </c>
      <c r="O3184">
        <f t="shared" si="197"/>
        <v>1</v>
      </c>
      <c r="P3184" s="11">
        <f t="shared" si="199"/>
        <v>20</v>
      </c>
      <c r="Q3184" s="13" t="s">
        <v>8276</v>
      </c>
      <c r="R3184" s="11" t="s">
        <v>8277</v>
      </c>
      <c r="S3184" s="11">
        <f t="shared" si="198"/>
        <v>2016</v>
      </c>
    </row>
    <row r="3185" spans="1:19" ht="43.2" hidden="1" x14ac:dyDescent="0.55000000000000004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s="10">
        <f t="shared" si="196"/>
        <v>42144.769479166673</v>
      </c>
      <c r="L3185" t="b">
        <v>0</v>
      </c>
      <c r="M3185">
        <v>4</v>
      </c>
      <c r="N3185" t="b">
        <v>0</v>
      </c>
      <c r="O3185">
        <f t="shared" si="197"/>
        <v>1</v>
      </c>
      <c r="P3185" s="11">
        <f t="shared" si="199"/>
        <v>20</v>
      </c>
      <c r="Q3185" s="13" t="s">
        <v>8279</v>
      </c>
      <c r="R3185" s="11" t="s">
        <v>8301</v>
      </c>
      <c r="S3185" s="11">
        <f t="shared" si="198"/>
        <v>2015</v>
      </c>
    </row>
    <row r="3186" spans="1:19" ht="43.2" hidden="1" x14ac:dyDescent="0.55000000000000004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s="10">
        <f t="shared" si="196"/>
        <v>42794.022349537037</v>
      </c>
      <c r="L3186" t="b">
        <v>0</v>
      </c>
      <c r="M3186">
        <v>7</v>
      </c>
      <c r="N3186" t="b">
        <v>0</v>
      </c>
      <c r="O3186">
        <f t="shared" si="197"/>
        <v>8</v>
      </c>
      <c r="P3186" s="11">
        <f t="shared" si="199"/>
        <v>11.43</v>
      </c>
      <c r="Q3186" s="13" t="s">
        <v>8293</v>
      </c>
      <c r="R3186" s="11" t="s">
        <v>8309</v>
      </c>
      <c r="S3186" s="11">
        <f t="shared" si="198"/>
        <v>2017</v>
      </c>
    </row>
    <row r="3187" spans="1:19" ht="43.2" hidden="1" x14ac:dyDescent="0.55000000000000004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s="10">
        <f t="shared" si="196"/>
        <v>42257.590833333335</v>
      </c>
      <c r="L3187" t="b">
        <v>0</v>
      </c>
      <c r="M3187">
        <v>3</v>
      </c>
      <c r="N3187" t="b">
        <v>0</v>
      </c>
      <c r="O3187">
        <f t="shared" si="197"/>
        <v>32</v>
      </c>
      <c r="P3187" s="11">
        <f t="shared" si="199"/>
        <v>26.67</v>
      </c>
      <c r="Q3187" s="13" t="s">
        <v>8274</v>
      </c>
      <c r="R3187" s="11" t="s">
        <v>8275</v>
      </c>
      <c r="S3187" s="11">
        <f t="shared" si="198"/>
        <v>2015</v>
      </c>
    </row>
    <row r="3188" spans="1:19" ht="43.2" hidden="1" x14ac:dyDescent="0.55000000000000004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s="10">
        <f t="shared" si="196"/>
        <v>42497.070775462969</v>
      </c>
      <c r="L3188" t="b">
        <v>0</v>
      </c>
      <c r="M3188">
        <v>2</v>
      </c>
      <c r="N3188" t="b">
        <v>0</v>
      </c>
      <c r="O3188">
        <f t="shared" si="197"/>
        <v>11</v>
      </c>
      <c r="P3188" s="11">
        <f t="shared" si="199"/>
        <v>40</v>
      </c>
      <c r="Q3188" s="13" t="s">
        <v>8274</v>
      </c>
      <c r="R3188" s="11" t="s">
        <v>8275</v>
      </c>
      <c r="S3188" s="11">
        <f t="shared" si="198"/>
        <v>2016</v>
      </c>
    </row>
    <row r="3189" spans="1:19" ht="43.2" hidden="1" x14ac:dyDescent="0.55000000000000004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s="10">
        <f t="shared" si="196"/>
        <v>42181.902037037042</v>
      </c>
      <c r="L3189" t="b">
        <v>0</v>
      </c>
      <c r="M3189">
        <v>3</v>
      </c>
      <c r="N3189" t="b">
        <v>0</v>
      </c>
      <c r="O3189">
        <f t="shared" si="197"/>
        <v>8</v>
      </c>
      <c r="P3189" s="11">
        <f t="shared" si="199"/>
        <v>26</v>
      </c>
      <c r="Q3189" s="13" t="s">
        <v>8295</v>
      </c>
      <c r="R3189" s="11" t="s">
        <v>8307</v>
      </c>
      <c r="S3189" s="11">
        <f t="shared" si="198"/>
        <v>2015</v>
      </c>
    </row>
    <row r="3190" spans="1:19" ht="43.2" hidden="1" x14ac:dyDescent="0.55000000000000004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s="10">
        <f t="shared" si="196"/>
        <v>42391.35019675926</v>
      </c>
      <c r="L3190" t="b">
        <v>0</v>
      </c>
      <c r="M3190">
        <v>2</v>
      </c>
      <c r="N3190" t="b">
        <v>0</v>
      </c>
      <c r="O3190">
        <f t="shared" si="197"/>
        <v>1</v>
      </c>
      <c r="P3190" s="11">
        <f t="shared" si="199"/>
        <v>38.5</v>
      </c>
      <c r="Q3190" s="13" t="s">
        <v>8279</v>
      </c>
      <c r="R3190" s="11" t="s">
        <v>8298</v>
      </c>
      <c r="S3190" s="11">
        <f t="shared" si="198"/>
        <v>2016</v>
      </c>
    </row>
    <row r="3191" spans="1:19" ht="43.2" hidden="1" x14ac:dyDescent="0.55000000000000004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s="10">
        <f t="shared" si="196"/>
        <v>41129.942870370374</v>
      </c>
      <c r="L3191" t="b">
        <v>0</v>
      </c>
      <c r="M3191">
        <v>5</v>
      </c>
      <c r="N3191" t="b">
        <v>0</v>
      </c>
      <c r="O3191">
        <f t="shared" si="197"/>
        <v>1</v>
      </c>
      <c r="P3191" s="11">
        <f t="shared" si="199"/>
        <v>15.2</v>
      </c>
      <c r="Q3191" s="13" t="s">
        <v>8267</v>
      </c>
      <c r="R3191" s="11" t="s">
        <v>8273</v>
      </c>
      <c r="S3191" s="11">
        <f t="shared" si="198"/>
        <v>2012</v>
      </c>
    </row>
    <row r="3192" spans="1:19" ht="43.2" hidden="1" x14ac:dyDescent="0.55000000000000004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s="10">
        <f t="shared" si="196"/>
        <v>41913.94840277778</v>
      </c>
      <c r="L3192" t="b">
        <v>1</v>
      </c>
      <c r="M3192">
        <v>4</v>
      </c>
      <c r="N3192" t="b">
        <v>0</v>
      </c>
      <c r="O3192">
        <f t="shared" si="197"/>
        <v>1</v>
      </c>
      <c r="P3192" s="11">
        <f t="shared" si="199"/>
        <v>19</v>
      </c>
      <c r="Q3192" s="13" t="s">
        <v>8295</v>
      </c>
      <c r="R3192" s="11" t="s">
        <v>8296</v>
      </c>
      <c r="S3192" s="11">
        <f t="shared" si="198"/>
        <v>2014</v>
      </c>
    </row>
    <row r="3193" spans="1:19" ht="43.2" hidden="1" x14ac:dyDescent="0.55000000000000004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s="10">
        <f t="shared" si="196"/>
        <v>41946.898090277777</v>
      </c>
      <c r="L3193" t="b">
        <v>0</v>
      </c>
      <c r="M3193">
        <v>1</v>
      </c>
      <c r="N3193" t="b">
        <v>0</v>
      </c>
      <c r="O3193">
        <f t="shared" si="197"/>
        <v>0</v>
      </c>
      <c r="P3193" s="11">
        <f t="shared" si="199"/>
        <v>75</v>
      </c>
      <c r="Q3193" s="13" t="s">
        <v>8276</v>
      </c>
      <c r="R3193" s="11" t="s">
        <v>8278</v>
      </c>
      <c r="S3193" s="11">
        <f t="shared" si="198"/>
        <v>2014</v>
      </c>
    </row>
    <row r="3194" spans="1:19" ht="28.8" hidden="1" x14ac:dyDescent="0.55000000000000004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s="10">
        <f t="shared" si="196"/>
        <v>42507.71025462963</v>
      </c>
      <c r="L3194" t="b">
        <v>0</v>
      </c>
      <c r="M3194">
        <v>2</v>
      </c>
      <c r="N3194" t="b">
        <v>0</v>
      </c>
      <c r="O3194">
        <f t="shared" si="197"/>
        <v>0</v>
      </c>
      <c r="P3194" s="11">
        <f t="shared" si="199"/>
        <v>37.5</v>
      </c>
      <c r="Q3194" s="13" t="s">
        <v>8293</v>
      </c>
      <c r="R3194" s="11" t="s">
        <v>8294</v>
      </c>
      <c r="S3194" s="11">
        <f t="shared" si="198"/>
        <v>2016</v>
      </c>
    </row>
    <row r="3195" spans="1:19" ht="28.8" hidden="1" x14ac:dyDescent="0.55000000000000004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s="10">
        <f t="shared" si="196"/>
        <v>42529.730717592596</v>
      </c>
      <c r="L3195" t="b">
        <v>0</v>
      </c>
      <c r="M3195">
        <v>3</v>
      </c>
      <c r="N3195" t="b">
        <v>0</v>
      </c>
      <c r="O3195">
        <f t="shared" si="197"/>
        <v>0</v>
      </c>
      <c r="P3195" s="11">
        <f t="shared" si="199"/>
        <v>25</v>
      </c>
      <c r="Q3195" s="13" t="s">
        <v>8279</v>
      </c>
      <c r="R3195" s="11" t="s">
        <v>8298</v>
      </c>
      <c r="S3195" s="11">
        <f t="shared" si="198"/>
        <v>2016</v>
      </c>
    </row>
    <row r="3196" spans="1:19" ht="28.8" hidden="1" x14ac:dyDescent="0.55000000000000004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s="10">
        <f t="shared" si="196"/>
        <v>41941.430196759262</v>
      </c>
      <c r="L3196" t="b">
        <v>0</v>
      </c>
      <c r="M3196">
        <v>3</v>
      </c>
      <c r="N3196" t="b">
        <v>0</v>
      </c>
      <c r="O3196">
        <f t="shared" si="197"/>
        <v>2</v>
      </c>
      <c r="P3196" s="11">
        <f t="shared" si="199"/>
        <v>25</v>
      </c>
      <c r="Q3196" s="13" t="s">
        <v>8295</v>
      </c>
      <c r="R3196" s="11" t="s">
        <v>8302</v>
      </c>
      <c r="S3196" s="11">
        <f t="shared" si="198"/>
        <v>2014</v>
      </c>
    </row>
    <row r="3197" spans="1:19" hidden="1" x14ac:dyDescent="0.55000000000000004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s="10">
        <f t="shared" si="196"/>
        <v>42460.610520833332</v>
      </c>
      <c r="L3197" t="b">
        <v>0</v>
      </c>
      <c r="M3197">
        <v>2</v>
      </c>
      <c r="N3197" t="b">
        <v>0</v>
      </c>
      <c r="O3197">
        <f t="shared" si="197"/>
        <v>0</v>
      </c>
      <c r="P3197" s="11">
        <f t="shared" si="199"/>
        <v>37.5</v>
      </c>
      <c r="Q3197" s="13" t="s">
        <v>8282</v>
      </c>
      <c r="R3197" s="11" t="s">
        <v>8304</v>
      </c>
      <c r="S3197" s="11">
        <f t="shared" si="198"/>
        <v>2016</v>
      </c>
    </row>
    <row r="3198" spans="1:19" ht="57.6" hidden="1" x14ac:dyDescent="0.55000000000000004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s="10">
        <f t="shared" si="196"/>
        <v>42195.187534722223</v>
      </c>
      <c r="L3198" t="b">
        <v>0</v>
      </c>
      <c r="M3198">
        <v>2</v>
      </c>
      <c r="N3198" t="b">
        <v>0</v>
      </c>
      <c r="O3198">
        <f t="shared" si="197"/>
        <v>3</v>
      </c>
      <c r="P3198" s="11">
        <f t="shared" si="199"/>
        <v>37.5</v>
      </c>
      <c r="Q3198" s="13" t="s">
        <v>8276</v>
      </c>
      <c r="R3198" s="11" t="s">
        <v>8277</v>
      </c>
      <c r="S3198" s="11">
        <f t="shared" si="198"/>
        <v>2015</v>
      </c>
    </row>
    <row r="3199" spans="1:19" ht="43.2" hidden="1" x14ac:dyDescent="0.55000000000000004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s="10">
        <f t="shared" si="196"/>
        <v>42078.997361111105</v>
      </c>
      <c r="L3199" t="b">
        <v>0</v>
      </c>
      <c r="M3199">
        <v>2</v>
      </c>
      <c r="N3199" t="b">
        <v>0</v>
      </c>
      <c r="O3199">
        <f t="shared" si="197"/>
        <v>0</v>
      </c>
      <c r="P3199" s="11">
        <f t="shared" si="199"/>
        <v>37.5</v>
      </c>
      <c r="Q3199" s="13" t="s">
        <v>8293</v>
      </c>
      <c r="R3199" s="11" t="s">
        <v>8310</v>
      </c>
      <c r="S3199" s="11">
        <f t="shared" si="198"/>
        <v>2015</v>
      </c>
    </row>
    <row r="3200" spans="1:19" ht="57.6" hidden="1" x14ac:dyDescent="0.55000000000000004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s="10">
        <f t="shared" si="196"/>
        <v>42594.524756944447</v>
      </c>
      <c r="L3200" t="b">
        <v>0</v>
      </c>
      <c r="M3200">
        <v>3</v>
      </c>
      <c r="N3200" t="b">
        <v>0</v>
      </c>
      <c r="O3200">
        <f t="shared" si="197"/>
        <v>1</v>
      </c>
      <c r="P3200" s="11">
        <f t="shared" si="199"/>
        <v>25</v>
      </c>
      <c r="Q3200" s="13" t="s">
        <v>8293</v>
      </c>
      <c r="R3200" s="11" t="s">
        <v>8294</v>
      </c>
      <c r="S3200" s="11">
        <f t="shared" si="198"/>
        <v>2016</v>
      </c>
    </row>
    <row r="3201" spans="1:19" ht="57.6" hidden="1" x14ac:dyDescent="0.55000000000000004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s="10">
        <f t="shared" si="196"/>
        <v>42416.691655092596</v>
      </c>
      <c r="L3201" t="b">
        <v>0</v>
      </c>
      <c r="M3201">
        <v>3</v>
      </c>
      <c r="N3201" t="b">
        <v>1</v>
      </c>
      <c r="O3201">
        <f t="shared" si="197"/>
        <v>150</v>
      </c>
      <c r="P3201" s="11">
        <f t="shared" si="199"/>
        <v>25</v>
      </c>
      <c r="Q3201" s="13" t="s">
        <v>8274</v>
      </c>
      <c r="R3201" s="11" t="s">
        <v>8275</v>
      </c>
      <c r="S3201" s="11">
        <f t="shared" si="198"/>
        <v>2016</v>
      </c>
    </row>
    <row r="3202" spans="1:19" ht="43.2" hidden="1" x14ac:dyDescent="0.55000000000000004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s="10">
        <f t="shared" ref="K3202:K3265" si="200">(((J3202/60)/60)/24)+DATE(1970,1,1)</f>
        <v>41940.967951388891</v>
      </c>
      <c r="L3202" t="b">
        <v>0</v>
      </c>
      <c r="M3202">
        <v>4</v>
      </c>
      <c r="N3202" t="b">
        <v>0</v>
      </c>
      <c r="O3202">
        <f t="shared" ref="O3202:O3265" si="201">ROUND(E3202/D3202*100,0)</f>
        <v>5</v>
      </c>
      <c r="P3202" s="11">
        <f t="shared" si="199"/>
        <v>18.75</v>
      </c>
      <c r="Q3202" s="13" t="s">
        <v>8274</v>
      </c>
      <c r="R3202" s="11" t="s">
        <v>8275</v>
      </c>
      <c r="S3202" s="11">
        <f t="shared" ref="S3202:S3265" si="202">YEAR(K3202)</f>
        <v>2014</v>
      </c>
    </row>
    <row r="3203" spans="1:19" ht="28.8" hidden="1" x14ac:dyDescent="0.55000000000000004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s="10">
        <f t="shared" si="200"/>
        <v>42122.670069444444</v>
      </c>
      <c r="L3203" t="b">
        <v>0</v>
      </c>
      <c r="M3203">
        <v>2</v>
      </c>
      <c r="N3203" t="b">
        <v>0</v>
      </c>
      <c r="O3203">
        <f t="shared" si="201"/>
        <v>0</v>
      </c>
      <c r="P3203" s="11">
        <f t="shared" ref="P3203:P3266" si="203">IFERROR(ROUND(E3203/M3203,2),0)</f>
        <v>37.5</v>
      </c>
      <c r="Q3203" s="13" t="s">
        <v>8274</v>
      </c>
      <c r="R3203" s="11" t="s">
        <v>8314</v>
      </c>
      <c r="S3203" s="11">
        <f t="shared" si="202"/>
        <v>2015</v>
      </c>
    </row>
    <row r="3204" spans="1:19" ht="43.2" hidden="1" x14ac:dyDescent="0.55000000000000004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s="10">
        <f t="shared" si="200"/>
        <v>41851.700925925928</v>
      </c>
      <c r="L3204" t="b">
        <v>0</v>
      </c>
      <c r="M3204">
        <v>3</v>
      </c>
      <c r="N3204" t="b">
        <v>0</v>
      </c>
      <c r="O3204">
        <f t="shared" si="201"/>
        <v>4</v>
      </c>
      <c r="P3204" s="11">
        <f t="shared" si="203"/>
        <v>25</v>
      </c>
      <c r="Q3204" s="13" t="s">
        <v>8274</v>
      </c>
      <c r="R3204" s="11" t="s">
        <v>8275</v>
      </c>
      <c r="S3204" s="11">
        <f t="shared" si="202"/>
        <v>2014</v>
      </c>
    </row>
    <row r="3205" spans="1:19" ht="28.8" hidden="1" x14ac:dyDescent="0.55000000000000004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s="10">
        <f t="shared" si="200"/>
        <v>42028.118865740747</v>
      </c>
      <c r="L3205" t="b">
        <v>0</v>
      </c>
      <c r="M3205">
        <v>14</v>
      </c>
      <c r="N3205" t="b">
        <v>0</v>
      </c>
      <c r="O3205">
        <f t="shared" si="201"/>
        <v>0</v>
      </c>
      <c r="P3205" s="11">
        <f t="shared" si="203"/>
        <v>5.29</v>
      </c>
      <c r="Q3205" s="13" t="s">
        <v>8293</v>
      </c>
      <c r="R3205" s="11" t="s">
        <v>8294</v>
      </c>
      <c r="S3205" s="11">
        <f t="shared" si="202"/>
        <v>2015</v>
      </c>
    </row>
    <row r="3206" spans="1:19" ht="28.8" hidden="1" x14ac:dyDescent="0.55000000000000004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s="10">
        <f t="shared" si="200"/>
        <v>42675.171076388884</v>
      </c>
      <c r="L3206" t="b">
        <v>0</v>
      </c>
      <c r="M3206">
        <v>3</v>
      </c>
      <c r="N3206" t="b">
        <v>0</v>
      </c>
      <c r="O3206">
        <f t="shared" si="201"/>
        <v>0</v>
      </c>
      <c r="P3206" s="11">
        <f t="shared" si="203"/>
        <v>24.33</v>
      </c>
      <c r="Q3206" s="13" t="s">
        <v>8293</v>
      </c>
      <c r="R3206" s="11" t="s">
        <v>8294</v>
      </c>
      <c r="S3206" s="11">
        <f t="shared" si="202"/>
        <v>2016</v>
      </c>
    </row>
    <row r="3207" spans="1:19" ht="57.6" hidden="1" x14ac:dyDescent="0.55000000000000004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s="10">
        <f t="shared" si="200"/>
        <v>40751.753298611111</v>
      </c>
      <c r="L3207" t="b">
        <v>0</v>
      </c>
      <c r="M3207">
        <v>4</v>
      </c>
      <c r="N3207" t="b">
        <v>0</v>
      </c>
      <c r="O3207">
        <f t="shared" si="201"/>
        <v>7</v>
      </c>
      <c r="P3207" s="11">
        <f t="shared" si="203"/>
        <v>18</v>
      </c>
      <c r="Q3207" s="13" t="s">
        <v>8282</v>
      </c>
      <c r="R3207" s="11" t="s">
        <v>8286</v>
      </c>
      <c r="S3207" s="11">
        <f t="shared" si="202"/>
        <v>2011</v>
      </c>
    </row>
    <row r="3208" spans="1:19" ht="43.2" hidden="1" x14ac:dyDescent="0.55000000000000004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s="10">
        <f t="shared" si="200"/>
        <v>42291.872175925921</v>
      </c>
      <c r="L3208" t="b">
        <v>0</v>
      </c>
      <c r="M3208">
        <v>6</v>
      </c>
      <c r="N3208" t="b">
        <v>0</v>
      </c>
      <c r="O3208">
        <f t="shared" si="201"/>
        <v>7</v>
      </c>
      <c r="P3208" s="11">
        <f t="shared" si="203"/>
        <v>12</v>
      </c>
      <c r="Q3208" s="13" t="s">
        <v>8279</v>
      </c>
      <c r="R3208" s="11" t="s">
        <v>8298</v>
      </c>
      <c r="S3208" s="11">
        <f t="shared" si="202"/>
        <v>2015</v>
      </c>
    </row>
    <row r="3209" spans="1:19" ht="28.8" hidden="1" x14ac:dyDescent="0.55000000000000004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s="10">
        <f t="shared" si="200"/>
        <v>42048.181921296295</v>
      </c>
      <c r="L3209" t="b">
        <v>0</v>
      </c>
      <c r="M3209">
        <v>3</v>
      </c>
      <c r="N3209" t="b">
        <v>0</v>
      </c>
      <c r="O3209">
        <f t="shared" si="201"/>
        <v>0</v>
      </c>
      <c r="P3209" s="11">
        <f t="shared" si="203"/>
        <v>23.67</v>
      </c>
      <c r="Q3209" s="13" t="s">
        <v>8293</v>
      </c>
      <c r="R3209" s="11" t="s">
        <v>8294</v>
      </c>
      <c r="S3209" s="11">
        <f t="shared" si="202"/>
        <v>2015</v>
      </c>
    </row>
    <row r="3210" spans="1:19" ht="43.2" hidden="1" x14ac:dyDescent="0.55000000000000004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s="10">
        <f t="shared" si="200"/>
        <v>42031.138831018514</v>
      </c>
      <c r="L3210" t="b">
        <v>0</v>
      </c>
      <c r="M3210">
        <v>3</v>
      </c>
      <c r="N3210" t="b">
        <v>0</v>
      </c>
      <c r="O3210">
        <f t="shared" si="201"/>
        <v>0</v>
      </c>
      <c r="P3210" s="11">
        <f t="shared" si="203"/>
        <v>23.67</v>
      </c>
      <c r="Q3210" s="13" t="s">
        <v>8274</v>
      </c>
      <c r="R3210" s="11" t="s">
        <v>8314</v>
      </c>
      <c r="S3210" s="11">
        <f t="shared" si="202"/>
        <v>2015</v>
      </c>
    </row>
    <row r="3211" spans="1:19" ht="43.2" hidden="1" x14ac:dyDescent="0.55000000000000004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s="10">
        <f t="shared" si="200"/>
        <v>42709.993981481486</v>
      </c>
      <c r="L3211" t="b">
        <v>0</v>
      </c>
      <c r="M3211">
        <v>6</v>
      </c>
      <c r="N3211" t="b">
        <v>0</v>
      </c>
      <c r="O3211">
        <f t="shared" si="201"/>
        <v>14</v>
      </c>
      <c r="P3211" s="11">
        <f t="shared" si="203"/>
        <v>11.67</v>
      </c>
      <c r="Q3211" s="13" t="s">
        <v>8267</v>
      </c>
      <c r="R3211" s="11" t="s">
        <v>8270</v>
      </c>
      <c r="S3211" s="11">
        <f t="shared" si="202"/>
        <v>2016</v>
      </c>
    </row>
    <row r="3212" spans="1:19" ht="43.2" hidden="1" x14ac:dyDescent="0.55000000000000004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s="10">
        <f t="shared" si="200"/>
        <v>41914.092152777775</v>
      </c>
      <c r="L3212" t="b">
        <v>0</v>
      </c>
      <c r="M3212">
        <v>2</v>
      </c>
      <c r="N3212" t="b">
        <v>0</v>
      </c>
      <c r="O3212">
        <f t="shared" si="201"/>
        <v>0</v>
      </c>
      <c r="P3212" s="11">
        <f t="shared" si="203"/>
        <v>35</v>
      </c>
      <c r="Q3212" s="13" t="s">
        <v>8276</v>
      </c>
      <c r="R3212" s="11" t="s">
        <v>8277</v>
      </c>
      <c r="S3212" s="11">
        <f t="shared" si="202"/>
        <v>2014</v>
      </c>
    </row>
    <row r="3213" spans="1:19" ht="43.2" hidden="1" x14ac:dyDescent="0.55000000000000004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s="10">
        <f t="shared" si="200"/>
        <v>40878.758217592593</v>
      </c>
      <c r="L3213" t="b">
        <v>0</v>
      </c>
      <c r="M3213">
        <v>2</v>
      </c>
      <c r="N3213" t="b">
        <v>0</v>
      </c>
      <c r="O3213">
        <f t="shared" si="201"/>
        <v>3</v>
      </c>
      <c r="P3213" s="11">
        <f t="shared" si="203"/>
        <v>35</v>
      </c>
      <c r="Q3213" s="13" t="s">
        <v>8282</v>
      </c>
      <c r="R3213" s="11" t="s">
        <v>8286</v>
      </c>
      <c r="S3213" s="11">
        <f t="shared" si="202"/>
        <v>2011</v>
      </c>
    </row>
    <row r="3214" spans="1:19" ht="43.2" hidden="1" x14ac:dyDescent="0.55000000000000004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s="10">
        <f t="shared" si="200"/>
        <v>41163.011828703704</v>
      </c>
      <c r="L3214" t="b">
        <v>0</v>
      </c>
      <c r="M3214">
        <v>2</v>
      </c>
      <c r="N3214" t="b">
        <v>0</v>
      </c>
      <c r="O3214">
        <f t="shared" si="201"/>
        <v>1</v>
      </c>
      <c r="P3214" s="11">
        <f t="shared" si="203"/>
        <v>35</v>
      </c>
      <c r="Q3214" s="13" t="s">
        <v>8290</v>
      </c>
      <c r="R3214" s="11" t="s">
        <v>8291</v>
      </c>
      <c r="S3214" s="11">
        <f t="shared" si="202"/>
        <v>2012</v>
      </c>
    </row>
    <row r="3215" spans="1:19" ht="43.2" hidden="1" x14ac:dyDescent="0.55000000000000004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s="10">
        <f t="shared" si="200"/>
        <v>41870.87467592593</v>
      </c>
      <c r="L3215" t="b">
        <v>0</v>
      </c>
      <c r="M3215">
        <v>4</v>
      </c>
      <c r="N3215" t="b">
        <v>0</v>
      </c>
      <c r="O3215">
        <f t="shared" si="201"/>
        <v>1</v>
      </c>
      <c r="P3215" s="11">
        <f t="shared" si="203"/>
        <v>17.5</v>
      </c>
      <c r="Q3215" s="13" t="s">
        <v>8293</v>
      </c>
      <c r="R3215" s="11" t="s">
        <v>8294</v>
      </c>
      <c r="S3215" s="11">
        <f t="shared" si="202"/>
        <v>2014</v>
      </c>
    </row>
    <row r="3216" spans="1:19" ht="57.6" hidden="1" x14ac:dyDescent="0.55000000000000004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s="10">
        <f t="shared" si="200"/>
        <v>42123.648831018523</v>
      </c>
      <c r="L3216" t="b">
        <v>0</v>
      </c>
      <c r="M3216">
        <v>3</v>
      </c>
      <c r="N3216" t="b">
        <v>0</v>
      </c>
      <c r="O3216">
        <f t="shared" si="201"/>
        <v>0</v>
      </c>
      <c r="P3216" s="11">
        <f t="shared" si="203"/>
        <v>23.33</v>
      </c>
      <c r="Q3216" s="13" t="s">
        <v>8274</v>
      </c>
      <c r="R3216" s="11" t="s">
        <v>8275</v>
      </c>
      <c r="S3216" s="11">
        <f t="shared" si="202"/>
        <v>2015</v>
      </c>
    </row>
    <row r="3217" spans="1:19" ht="43.2" hidden="1" x14ac:dyDescent="0.55000000000000004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s="10">
        <f t="shared" si="200"/>
        <v>42493.597013888888</v>
      </c>
      <c r="L3217" t="b">
        <v>0</v>
      </c>
      <c r="M3217">
        <v>3</v>
      </c>
      <c r="N3217" t="b">
        <v>1</v>
      </c>
      <c r="O3217">
        <f t="shared" si="201"/>
        <v>140</v>
      </c>
      <c r="P3217" s="11">
        <f t="shared" si="203"/>
        <v>23.33</v>
      </c>
      <c r="Q3217" s="13" t="s">
        <v>8274</v>
      </c>
      <c r="R3217" s="11" t="s">
        <v>8275</v>
      </c>
      <c r="S3217" s="11">
        <f t="shared" si="202"/>
        <v>2016</v>
      </c>
    </row>
    <row r="3218" spans="1:19" ht="43.2" hidden="1" x14ac:dyDescent="0.55000000000000004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s="10">
        <f t="shared" si="200"/>
        <v>42019.683761574073</v>
      </c>
      <c r="L3218" t="b">
        <v>0</v>
      </c>
      <c r="M3218">
        <v>4</v>
      </c>
      <c r="N3218" t="b">
        <v>0</v>
      </c>
      <c r="O3218">
        <f t="shared" si="201"/>
        <v>35</v>
      </c>
      <c r="P3218" s="11">
        <f t="shared" si="203"/>
        <v>17.5</v>
      </c>
      <c r="Q3218" s="13" t="s">
        <v>8274</v>
      </c>
      <c r="R3218" s="11" t="s">
        <v>8275</v>
      </c>
      <c r="S3218" s="11">
        <f t="shared" si="202"/>
        <v>2015</v>
      </c>
    </row>
    <row r="3219" spans="1:19" ht="43.2" hidden="1" x14ac:dyDescent="0.55000000000000004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s="10">
        <f t="shared" si="200"/>
        <v>41869.872685185182</v>
      </c>
      <c r="L3219" t="b">
        <v>0</v>
      </c>
      <c r="M3219">
        <v>7</v>
      </c>
      <c r="N3219" t="b">
        <v>0</v>
      </c>
      <c r="O3219">
        <f t="shared" si="201"/>
        <v>14</v>
      </c>
      <c r="P3219" s="11">
        <f t="shared" si="203"/>
        <v>10</v>
      </c>
      <c r="Q3219" s="13" t="s">
        <v>8274</v>
      </c>
      <c r="R3219" s="11" t="s">
        <v>8275</v>
      </c>
      <c r="S3219" s="11">
        <f t="shared" si="202"/>
        <v>2014</v>
      </c>
    </row>
    <row r="3220" spans="1:19" ht="28.8" hidden="1" x14ac:dyDescent="0.55000000000000004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s="10">
        <f t="shared" si="200"/>
        <v>41934.842685185184</v>
      </c>
      <c r="L3220" t="b">
        <v>1</v>
      </c>
      <c r="M3220">
        <v>6</v>
      </c>
      <c r="N3220" t="b">
        <v>0</v>
      </c>
      <c r="O3220">
        <f t="shared" si="201"/>
        <v>2</v>
      </c>
      <c r="P3220" s="11">
        <f t="shared" si="203"/>
        <v>11.64</v>
      </c>
      <c r="Q3220" s="13" t="s">
        <v>8295</v>
      </c>
      <c r="R3220" s="11" t="s">
        <v>8296</v>
      </c>
      <c r="S3220" s="11">
        <f t="shared" si="202"/>
        <v>2014</v>
      </c>
    </row>
    <row r="3221" spans="1:19" ht="43.2" hidden="1" x14ac:dyDescent="0.55000000000000004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s="10">
        <f t="shared" si="200"/>
        <v>42401.672372685185</v>
      </c>
      <c r="L3221" t="b">
        <v>0</v>
      </c>
      <c r="M3221">
        <v>3</v>
      </c>
      <c r="N3221" t="b">
        <v>0</v>
      </c>
      <c r="O3221">
        <f t="shared" si="201"/>
        <v>4</v>
      </c>
      <c r="P3221" s="11">
        <f t="shared" si="203"/>
        <v>23</v>
      </c>
      <c r="Q3221" s="13" t="s">
        <v>8274</v>
      </c>
      <c r="R3221" s="11" t="s">
        <v>8275</v>
      </c>
      <c r="S3221" s="11">
        <f t="shared" si="202"/>
        <v>2016</v>
      </c>
    </row>
    <row r="3222" spans="1:19" ht="43.2" hidden="1" x14ac:dyDescent="0.55000000000000004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s="10">
        <f t="shared" si="200"/>
        <v>42163.636828703704</v>
      </c>
      <c r="L3222" t="b">
        <v>0</v>
      </c>
      <c r="M3222">
        <v>8</v>
      </c>
      <c r="N3222" t="b">
        <v>0</v>
      </c>
      <c r="O3222">
        <f t="shared" si="201"/>
        <v>3</v>
      </c>
      <c r="P3222" s="11">
        <f t="shared" si="203"/>
        <v>8.5</v>
      </c>
      <c r="Q3222" s="13" t="s">
        <v>8276</v>
      </c>
      <c r="R3222" s="11" t="s">
        <v>8277</v>
      </c>
      <c r="S3222" s="11">
        <f t="shared" si="202"/>
        <v>2015</v>
      </c>
    </row>
    <row r="3223" spans="1:19" ht="43.2" hidden="1" x14ac:dyDescent="0.55000000000000004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s="10">
        <f t="shared" si="200"/>
        <v>42022.069988425923</v>
      </c>
      <c r="L3223" t="b">
        <v>0</v>
      </c>
      <c r="M3223">
        <v>2</v>
      </c>
      <c r="N3223" t="b">
        <v>0</v>
      </c>
      <c r="O3223">
        <f t="shared" si="201"/>
        <v>0</v>
      </c>
      <c r="P3223" s="11">
        <f t="shared" si="203"/>
        <v>34</v>
      </c>
      <c r="Q3223" s="13" t="s">
        <v>8276</v>
      </c>
      <c r="R3223" s="11" t="s">
        <v>8277</v>
      </c>
      <c r="S3223" s="11">
        <f t="shared" si="202"/>
        <v>2015</v>
      </c>
    </row>
    <row r="3224" spans="1:19" ht="43.2" hidden="1" x14ac:dyDescent="0.55000000000000004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s="10">
        <f t="shared" si="200"/>
        <v>41555.041701388887</v>
      </c>
      <c r="L3224" t="b">
        <v>0</v>
      </c>
      <c r="M3224">
        <v>1</v>
      </c>
      <c r="N3224" t="b">
        <v>0</v>
      </c>
      <c r="O3224">
        <f t="shared" si="201"/>
        <v>1</v>
      </c>
      <c r="P3224" s="11">
        <f t="shared" si="203"/>
        <v>67</v>
      </c>
      <c r="Q3224" s="13" t="s">
        <v>8279</v>
      </c>
      <c r="R3224" s="11" t="s">
        <v>8301</v>
      </c>
      <c r="S3224" s="11">
        <f t="shared" si="202"/>
        <v>2013</v>
      </c>
    </row>
    <row r="3225" spans="1:19" ht="43.2" hidden="1" x14ac:dyDescent="0.55000000000000004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s="10">
        <f t="shared" si="200"/>
        <v>40567.825543981482</v>
      </c>
      <c r="L3225" t="b">
        <v>0</v>
      </c>
      <c r="M3225">
        <v>2</v>
      </c>
      <c r="N3225" t="b">
        <v>0</v>
      </c>
      <c r="O3225">
        <f t="shared" si="201"/>
        <v>1</v>
      </c>
      <c r="P3225" s="11">
        <f t="shared" si="203"/>
        <v>32.5</v>
      </c>
      <c r="Q3225" s="13" t="s">
        <v>8282</v>
      </c>
      <c r="R3225" s="11" t="s">
        <v>8285</v>
      </c>
      <c r="S3225" s="11">
        <f t="shared" si="202"/>
        <v>2011</v>
      </c>
    </row>
    <row r="3226" spans="1:19" ht="43.2" hidden="1" x14ac:dyDescent="0.55000000000000004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s="10">
        <f t="shared" si="200"/>
        <v>40505.232916666668</v>
      </c>
      <c r="L3226" t="b">
        <v>0</v>
      </c>
      <c r="M3226">
        <v>2</v>
      </c>
      <c r="N3226" t="b">
        <v>0</v>
      </c>
      <c r="O3226">
        <f t="shared" si="201"/>
        <v>1</v>
      </c>
      <c r="P3226" s="11">
        <f t="shared" si="203"/>
        <v>32.5</v>
      </c>
      <c r="Q3226" s="13" t="s">
        <v>8282</v>
      </c>
      <c r="R3226" s="11" t="s">
        <v>8285</v>
      </c>
      <c r="S3226" s="11">
        <f t="shared" si="202"/>
        <v>2010</v>
      </c>
    </row>
    <row r="3227" spans="1:19" ht="28.8" hidden="1" x14ac:dyDescent="0.55000000000000004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s="10">
        <f t="shared" si="200"/>
        <v>41817.866435185184</v>
      </c>
      <c r="L3227" t="b">
        <v>0</v>
      </c>
      <c r="M3227">
        <v>5</v>
      </c>
      <c r="N3227" t="b">
        <v>0</v>
      </c>
      <c r="O3227">
        <f t="shared" si="201"/>
        <v>2</v>
      </c>
      <c r="P3227" s="11">
        <f t="shared" si="203"/>
        <v>13</v>
      </c>
      <c r="Q3227" s="13" t="s">
        <v>8276</v>
      </c>
      <c r="R3227" s="11" t="s">
        <v>8278</v>
      </c>
      <c r="S3227" s="11">
        <f t="shared" si="202"/>
        <v>2014</v>
      </c>
    </row>
    <row r="3228" spans="1:19" ht="28.8" hidden="1" x14ac:dyDescent="0.55000000000000004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s="10">
        <f t="shared" si="200"/>
        <v>41941.10297453704</v>
      </c>
      <c r="L3228" t="b">
        <v>0</v>
      </c>
      <c r="M3228">
        <v>8</v>
      </c>
      <c r="N3228" t="b">
        <v>0</v>
      </c>
      <c r="O3228">
        <f t="shared" si="201"/>
        <v>1</v>
      </c>
      <c r="P3228" s="11">
        <f t="shared" si="203"/>
        <v>8.1300000000000008</v>
      </c>
      <c r="Q3228" s="13" t="s">
        <v>8276</v>
      </c>
      <c r="R3228" s="11" t="s">
        <v>8278</v>
      </c>
      <c r="S3228" s="11">
        <f t="shared" si="202"/>
        <v>2014</v>
      </c>
    </row>
    <row r="3229" spans="1:19" ht="28.8" hidden="1" x14ac:dyDescent="0.55000000000000004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s="10">
        <f t="shared" si="200"/>
        <v>41809.155138888891</v>
      </c>
      <c r="L3229" t="b">
        <v>0</v>
      </c>
      <c r="M3229">
        <v>4</v>
      </c>
      <c r="N3229" t="b">
        <v>0</v>
      </c>
      <c r="O3229">
        <f t="shared" si="201"/>
        <v>0</v>
      </c>
      <c r="P3229" s="11">
        <f t="shared" si="203"/>
        <v>16.25</v>
      </c>
      <c r="Q3229" s="13" t="s">
        <v>8293</v>
      </c>
      <c r="R3229" s="11" t="s">
        <v>8310</v>
      </c>
      <c r="S3229" s="11">
        <f t="shared" si="202"/>
        <v>2014</v>
      </c>
    </row>
    <row r="3230" spans="1:19" ht="43.2" hidden="1" x14ac:dyDescent="0.55000000000000004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s="10">
        <f t="shared" si="200"/>
        <v>42432.701724537037</v>
      </c>
      <c r="L3230" t="b">
        <v>0</v>
      </c>
      <c r="M3230">
        <v>3</v>
      </c>
      <c r="N3230" t="b">
        <v>1</v>
      </c>
      <c r="O3230">
        <f t="shared" si="201"/>
        <v>6500</v>
      </c>
      <c r="P3230" s="11">
        <f t="shared" si="203"/>
        <v>21.67</v>
      </c>
      <c r="Q3230" s="13" t="s">
        <v>8274</v>
      </c>
      <c r="R3230" s="11" t="s">
        <v>8275</v>
      </c>
      <c r="S3230" s="11">
        <f t="shared" si="202"/>
        <v>2016</v>
      </c>
    </row>
    <row r="3231" spans="1:19" ht="43.2" hidden="1" x14ac:dyDescent="0.55000000000000004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s="10">
        <f t="shared" si="200"/>
        <v>41834.135370370372</v>
      </c>
      <c r="L3231" t="b">
        <v>0</v>
      </c>
      <c r="M3231">
        <v>4</v>
      </c>
      <c r="N3231" t="b">
        <v>0</v>
      </c>
      <c r="O3231">
        <f t="shared" si="201"/>
        <v>9</v>
      </c>
      <c r="P3231" s="11">
        <f t="shared" si="203"/>
        <v>16.25</v>
      </c>
      <c r="Q3231" s="13" t="s">
        <v>8274</v>
      </c>
      <c r="R3231" s="11" t="s">
        <v>8275</v>
      </c>
      <c r="S3231" s="11">
        <f t="shared" si="202"/>
        <v>2014</v>
      </c>
    </row>
    <row r="3232" spans="1:19" ht="43.2" hidden="1" x14ac:dyDescent="0.55000000000000004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s="10">
        <f t="shared" si="200"/>
        <v>41486.424317129626</v>
      </c>
      <c r="L3232" t="b">
        <v>0</v>
      </c>
      <c r="M3232">
        <v>13</v>
      </c>
      <c r="N3232" t="b">
        <v>1</v>
      </c>
      <c r="O3232">
        <f t="shared" si="201"/>
        <v>160</v>
      </c>
      <c r="P3232" s="11">
        <f t="shared" si="203"/>
        <v>4.92</v>
      </c>
      <c r="Q3232" s="13" t="s">
        <v>8279</v>
      </c>
      <c r="R3232" s="11" t="s">
        <v>8280</v>
      </c>
      <c r="S3232" s="11">
        <f t="shared" si="202"/>
        <v>2013</v>
      </c>
    </row>
    <row r="3233" spans="1:19" ht="43.2" hidden="1" x14ac:dyDescent="0.55000000000000004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s="10">
        <f t="shared" si="200"/>
        <v>42128.615682870368</v>
      </c>
      <c r="L3233" t="b">
        <v>0</v>
      </c>
      <c r="M3233">
        <v>4</v>
      </c>
      <c r="N3233" t="b">
        <v>0</v>
      </c>
      <c r="O3233">
        <f t="shared" si="201"/>
        <v>2</v>
      </c>
      <c r="P3233" s="11">
        <f t="shared" si="203"/>
        <v>15.75</v>
      </c>
      <c r="Q3233" s="13" t="s">
        <v>8274</v>
      </c>
      <c r="R3233" s="11" t="s">
        <v>8275</v>
      </c>
      <c r="S3233" s="11">
        <f t="shared" si="202"/>
        <v>2015</v>
      </c>
    </row>
    <row r="3234" spans="1:19" ht="43.2" hidden="1" x14ac:dyDescent="0.55000000000000004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s="10">
        <f t="shared" si="200"/>
        <v>41488.022256944445</v>
      </c>
      <c r="L3234" t="b">
        <v>0</v>
      </c>
      <c r="M3234">
        <v>5</v>
      </c>
      <c r="N3234" t="b">
        <v>0</v>
      </c>
      <c r="O3234">
        <f t="shared" si="201"/>
        <v>0</v>
      </c>
      <c r="P3234" s="11">
        <f t="shared" si="203"/>
        <v>12.4</v>
      </c>
      <c r="Q3234" s="13" t="s">
        <v>8282</v>
      </c>
      <c r="R3234" s="11" t="s">
        <v>8285</v>
      </c>
      <c r="S3234" s="11">
        <f t="shared" si="202"/>
        <v>2013</v>
      </c>
    </row>
    <row r="3235" spans="1:19" ht="43.2" hidden="1" x14ac:dyDescent="0.55000000000000004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s="10">
        <f t="shared" si="200"/>
        <v>41547.694456018515</v>
      </c>
      <c r="L3235" t="b">
        <v>0</v>
      </c>
      <c r="M3235">
        <v>3</v>
      </c>
      <c r="N3235" t="b">
        <v>0</v>
      </c>
      <c r="O3235">
        <f t="shared" si="201"/>
        <v>1</v>
      </c>
      <c r="P3235" s="11">
        <f t="shared" si="203"/>
        <v>20.329999999999998</v>
      </c>
      <c r="Q3235" s="13" t="s">
        <v>8267</v>
      </c>
      <c r="R3235" s="11" t="s">
        <v>8273</v>
      </c>
      <c r="S3235" s="11">
        <f t="shared" si="202"/>
        <v>2013</v>
      </c>
    </row>
    <row r="3236" spans="1:19" ht="43.2" hidden="1" x14ac:dyDescent="0.55000000000000004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s="10">
        <f t="shared" si="200"/>
        <v>42177.543171296296</v>
      </c>
      <c r="L3236" t="b">
        <v>0</v>
      </c>
      <c r="M3236">
        <v>2</v>
      </c>
      <c r="N3236" t="b">
        <v>0</v>
      </c>
      <c r="O3236">
        <f t="shared" si="201"/>
        <v>0</v>
      </c>
      <c r="P3236" s="11">
        <f t="shared" si="203"/>
        <v>30.5</v>
      </c>
      <c r="Q3236" s="13" t="s">
        <v>8276</v>
      </c>
      <c r="R3236" s="11" t="s">
        <v>8277</v>
      </c>
      <c r="S3236" s="11">
        <f t="shared" si="202"/>
        <v>2015</v>
      </c>
    </row>
    <row r="3237" spans="1:19" ht="28.8" hidden="1" x14ac:dyDescent="0.55000000000000004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s="10">
        <f t="shared" si="200"/>
        <v>41948.041192129633</v>
      </c>
      <c r="L3237" t="b">
        <v>0</v>
      </c>
      <c r="M3237">
        <v>2</v>
      </c>
      <c r="N3237" t="b">
        <v>0</v>
      </c>
      <c r="O3237">
        <f t="shared" si="201"/>
        <v>0</v>
      </c>
      <c r="P3237" s="11">
        <f t="shared" si="203"/>
        <v>30.5</v>
      </c>
      <c r="Q3237" s="13" t="s">
        <v>8276</v>
      </c>
      <c r="R3237" s="11" t="s">
        <v>8278</v>
      </c>
      <c r="S3237" s="11">
        <f t="shared" si="202"/>
        <v>2014</v>
      </c>
    </row>
    <row r="3238" spans="1:19" ht="43.2" hidden="1" x14ac:dyDescent="0.55000000000000004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s="10">
        <f t="shared" si="200"/>
        <v>42020.768634259264</v>
      </c>
      <c r="L3238" t="b">
        <v>0</v>
      </c>
      <c r="M3238">
        <v>6</v>
      </c>
      <c r="N3238" t="b">
        <v>0</v>
      </c>
      <c r="O3238">
        <f t="shared" si="201"/>
        <v>8</v>
      </c>
      <c r="P3238" s="11">
        <f t="shared" si="203"/>
        <v>10.17</v>
      </c>
      <c r="Q3238" s="13" t="s">
        <v>8274</v>
      </c>
      <c r="R3238" s="11" t="s">
        <v>8275</v>
      </c>
      <c r="S3238" s="11">
        <f t="shared" si="202"/>
        <v>2015</v>
      </c>
    </row>
    <row r="3239" spans="1:19" ht="43.2" hidden="1" x14ac:dyDescent="0.55000000000000004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s="10">
        <f t="shared" si="200"/>
        <v>42129.777210648142</v>
      </c>
      <c r="L3239" t="b">
        <v>0</v>
      </c>
      <c r="M3239">
        <v>2</v>
      </c>
      <c r="N3239" t="b">
        <v>0</v>
      </c>
      <c r="O3239">
        <f t="shared" si="201"/>
        <v>0</v>
      </c>
      <c r="P3239" s="11">
        <f t="shared" si="203"/>
        <v>30</v>
      </c>
      <c r="Q3239" s="13" t="s">
        <v>8267</v>
      </c>
      <c r="R3239" s="11" t="s">
        <v>8271</v>
      </c>
      <c r="S3239" s="11">
        <f t="shared" si="202"/>
        <v>2015</v>
      </c>
    </row>
    <row r="3240" spans="1:19" ht="43.2" hidden="1" x14ac:dyDescent="0.55000000000000004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s="10">
        <f t="shared" si="200"/>
        <v>42087.343090277776</v>
      </c>
      <c r="L3240" t="b">
        <v>0</v>
      </c>
      <c r="M3240">
        <v>3</v>
      </c>
      <c r="N3240" t="b">
        <v>0</v>
      </c>
      <c r="O3240">
        <f t="shared" si="201"/>
        <v>3</v>
      </c>
      <c r="P3240" s="11">
        <f t="shared" si="203"/>
        <v>20</v>
      </c>
      <c r="Q3240" s="13" t="s">
        <v>8276</v>
      </c>
      <c r="R3240" s="11" t="s">
        <v>8277</v>
      </c>
      <c r="S3240" s="11">
        <f t="shared" si="202"/>
        <v>2015</v>
      </c>
    </row>
    <row r="3241" spans="1:19" ht="28.8" hidden="1" x14ac:dyDescent="0.55000000000000004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s="10">
        <f t="shared" si="200"/>
        <v>42286.88217592593</v>
      </c>
      <c r="L3241" t="b">
        <v>0</v>
      </c>
      <c r="M3241">
        <v>1</v>
      </c>
      <c r="N3241" t="b">
        <v>0</v>
      </c>
      <c r="O3241">
        <f t="shared" si="201"/>
        <v>9</v>
      </c>
      <c r="P3241" s="11">
        <f t="shared" si="203"/>
        <v>60</v>
      </c>
      <c r="Q3241" s="13" t="s">
        <v>8295</v>
      </c>
      <c r="R3241" s="11" t="s">
        <v>8300</v>
      </c>
      <c r="S3241" s="11">
        <f t="shared" si="202"/>
        <v>2015</v>
      </c>
    </row>
    <row r="3242" spans="1:19" ht="43.2" hidden="1" x14ac:dyDescent="0.55000000000000004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s="10">
        <f t="shared" si="200"/>
        <v>41929.174456018518</v>
      </c>
      <c r="L3242" t="b">
        <v>0</v>
      </c>
      <c r="M3242">
        <v>2</v>
      </c>
      <c r="N3242" t="b">
        <v>0</v>
      </c>
      <c r="O3242">
        <f t="shared" si="201"/>
        <v>9</v>
      </c>
      <c r="P3242" s="11">
        <f t="shared" si="203"/>
        <v>30</v>
      </c>
      <c r="Q3242" s="13" t="s">
        <v>8276</v>
      </c>
      <c r="R3242" s="11" t="s">
        <v>8305</v>
      </c>
      <c r="S3242" s="11">
        <f t="shared" si="202"/>
        <v>2014</v>
      </c>
    </row>
    <row r="3243" spans="1:19" ht="43.2" hidden="1" x14ac:dyDescent="0.55000000000000004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s="10">
        <f t="shared" si="200"/>
        <v>42295.891828703709</v>
      </c>
      <c r="L3243" t="b">
        <v>0</v>
      </c>
      <c r="M3243">
        <v>3</v>
      </c>
      <c r="N3243" t="b">
        <v>0</v>
      </c>
      <c r="O3243">
        <f t="shared" si="201"/>
        <v>1</v>
      </c>
      <c r="P3243" s="11">
        <f t="shared" si="203"/>
        <v>20</v>
      </c>
      <c r="Q3243" s="13" t="s">
        <v>8274</v>
      </c>
      <c r="R3243" s="11" t="s">
        <v>8275</v>
      </c>
      <c r="S3243" s="11">
        <f t="shared" si="202"/>
        <v>2015</v>
      </c>
    </row>
    <row r="3244" spans="1:19" ht="43.2" hidden="1" x14ac:dyDescent="0.55000000000000004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s="10">
        <f t="shared" si="200"/>
        <v>42177.964201388888</v>
      </c>
      <c r="L3244" t="b">
        <v>0</v>
      </c>
      <c r="M3244">
        <v>4</v>
      </c>
      <c r="N3244" t="b">
        <v>0</v>
      </c>
      <c r="O3244">
        <f t="shared" si="201"/>
        <v>6</v>
      </c>
      <c r="P3244" s="11">
        <f t="shared" si="203"/>
        <v>15</v>
      </c>
      <c r="Q3244" s="13" t="s">
        <v>8274</v>
      </c>
      <c r="R3244" s="11" t="s">
        <v>8275</v>
      </c>
      <c r="S3244" s="11">
        <f t="shared" si="202"/>
        <v>2015</v>
      </c>
    </row>
    <row r="3245" spans="1:19" ht="43.2" hidden="1" x14ac:dyDescent="0.55000000000000004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s="10">
        <f t="shared" si="200"/>
        <v>42178.815891203703</v>
      </c>
      <c r="L3245" t="b">
        <v>0</v>
      </c>
      <c r="M3245">
        <v>4</v>
      </c>
      <c r="N3245" t="b">
        <v>0</v>
      </c>
      <c r="O3245">
        <f t="shared" si="201"/>
        <v>2</v>
      </c>
      <c r="P3245" s="11">
        <f t="shared" si="203"/>
        <v>15</v>
      </c>
      <c r="Q3245" s="13" t="s">
        <v>8274</v>
      </c>
      <c r="R3245" s="11" t="s">
        <v>8275</v>
      </c>
      <c r="S3245" s="11">
        <f t="shared" si="202"/>
        <v>2015</v>
      </c>
    </row>
    <row r="3246" spans="1:19" ht="43.2" hidden="1" x14ac:dyDescent="0.55000000000000004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s="10">
        <f t="shared" si="200"/>
        <v>42744.903182870374</v>
      </c>
      <c r="L3246" t="b">
        <v>0</v>
      </c>
      <c r="M3246">
        <v>2</v>
      </c>
      <c r="N3246" t="b">
        <v>0</v>
      </c>
      <c r="O3246">
        <f t="shared" si="201"/>
        <v>1</v>
      </c>
      <c r="P3246" s="11">
        <f t="shared" si="203"/>
        <v>29.5</v>
      </c>
      <c r="Q3246" s="13" t="s">
        <v>8293</v>
      </c>
      <c r="R3246" s="11" t="s">
        <v>8294</v>
      </c>
      <c r="S3246" s="11">
        <f t="shared" si="202"/>
        <v>2017</v>
      </c>
    </row>
    <row r="3247" spans="1:19" ht="43.2" hidden="1" x14ac:dyDescent="0.55000000000000004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s="10">
        <f t="shared" si="200"/>
        <v>42767.031678240746</v>
      </c>
      <c r="L3247" t="b">
        <v>0</v>
      </c>
      <c r="M3247">
        <v>1</v>
      </c>
      <c r="N3247" t="b">
        <v>0</v>
      </c>
      <c r="O3247">
        <f t="shared" si="201"/>
        <v>2</v>
      </c>
      <c r="P3247" s="11">
        <f t="shared" si="203"/>
        <v>59</v>
      </c>
      <c r="Q3247" s="13" t="s">
        <v>8274</v>
      </c>
      <c r="R3247" s="11" t="s">
        <v>8275</v>
      </c>
      <c r="S3247" s="11">
        <f t="shared" si="202"/>
        <v>2017</v>
      </c>
    </row>
    <row r="3248" spans="1:19" ht="43.2" hidden="1" x14ac:dyDescent="0.55000000000000004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s="10">
        <f t="shared" si="200"/>
        <v>41840.983541666668</v>
      </c>
      <c r="L3248" t="b">
        <v>0</v>
      </c>
      <c r="M3248">
        <v>3</v>
      </c>
      <c r="N3248" t="b">
        <v>0</v>
      </c>
      <c r="O3248">
        <f t="shared" si="201"/>
        <v>2</v>
      </c>
      <c r="P3248" s="11">
        <f t="shared" si="203"/>
        <v>19</v>
      </c>
      <c r="Q3248" s="13" t="s">
        <v>8279</v>
      </c>
      <c r="R3248" s="11" t="s">
        <v>8281</v>
      </c>
      <c r="S3248" s="11">
        <f t="shared" si="202"/>
        <v>2014</v>
      </c>
    </row>
    <row r="3249" spans="1:19" ht="43.2" hidden="1" x14ac:dyDescent="0.55000000000000004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s="10">
        <f t="shared" si="200"/>
        <v>42020.854247685187</v>
      </c>
      <c r="L3249" t="b">
        <v>0</v>
      </c>
      <c r="M3249">
        <v>4</v>
      </c>
      <c r="N3249" t="b">
        <v>0</v>
      </c>
      <c r="O3249">
        <f t="shared" si="201"/>
        <v>1</v>
      </c>
      <c r="P3249" s="11">
        <f t="shared" si="203"/>
        <v>14</v>
      </c>
      <c r="Q3249" s="13" t="s">
        <v>8276</v>
      </c>
      <c r="R3249" s="11" t="s">
        <v>8277</v>
      </c>
      <c r="S3249" s="11">
        <f t="shared" si="202"/>
        <v>2015</v>
      </c>
    </row>
    <row r="3250" spans="1:19" ht="28.8" hidden="1" x14ac:dyDescent="0.55000000000000004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s="10">
        <f t="shared" si="200"/>
        <v>41101.906111111115</v>
      </c>
      <c r="L3250" t="b">
        <v>0</v>
      </c>
      <c r="M3250">
        <v>3</v>
      </c>
      <c r="N3250" t="b">
        <v>0</v>
      </c>
      <c r="O3250">
        <f t="shared" si="201"/>
        <v>1</v>
      </c>
      <c r="P3250" s="11">
        <f t="shared" si="203"/>
        <v>18.670000000000002</v>
      </c>
      <c r="Q3250" s="13" t="s">
        <v>8290</v>
      </c>
      <c r="R3250" s="11" t="s">
        <v>8291</v>
      </c>
      <c r="S3250" s="11">
        <f t="shared" si="202"/>
        <v>2012</v>
      </c>
    </row>
    <row r="3251" spans="1:19" ht="57.6" hidden="1" x14ac:dyDescent="0.55000000000000004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s="10">
        <f t="shared" si="200"/>
        <v>41853.563402777778</v>
      </c>
      <c r="L3251" t="b">
        <v>0</v>
      </c>
      <c r="M3251">
        <v>3</v>
      </c>
      <c r="N3251" t="b">
        <v>0</v>
      </c>
      <c r="O3251">
        <f t="shared" si="201"/>
        <v>0</v>
      </c>
      <c r="P3251" s="11">
        <f t="shared" si="203"/>
        <v>18.670000000000002</v>
      </c>
      <c r="Q3251" s="13" t="s">
        <v>8274</v>
      </c>
      <c r="R3251" s="11" t="s">
        <v>8314</v>
      </c>
      <c r="S3251" s="11">
        <f t="shared" si="202"/>
        <v>2014</v>
      </c>
    </row>
    <row r="3252" spans="1:19" ht="43.2" hidden="1" x14ac:dyDescent="0.55000000000000004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s="10">
        <f t="shared" si="200"/>
        <v>42268.658715277779</v>
      </c>
      <c r="L3252" t="b">
        <v>0</v>
      </c>
      <c r="M3252">
        <v>2</v>
      </c>
      <c r="N3252" t="b">
        <v>0</v>
      </c>
      <c r="O3252">
        <f t="shared" si="201"/>
        <v>0</v>
      </c>
      <c r="P3252" s="11">
        <f t="shared" si="203"/>
        <v>27.5</v>
      </c>
      <c r="Q3252" s="13" t="s">
        <v>8276</v>
      </c>
      <c r="R3252" s="11" t="s">
        <v>8277</v>
      </c>
      <c r="S3252" s="11">
        <f t="shared" si="202"/>
        <v>2015</v>
      </c>
    </row>
    <row r="3253" spans="1:19" ht="43.2" hidden="1" x14ac:dyDescent="0.55000000000000004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s="10">
        <f t="shared" si="200"/>
        <v>42232.15016203704</v>
      </c>
      <c r="L3253" t="b">
        <v>0</v>
      </c>
      <c r="M3253">
        <v>2</v>
      </c>
      <c r="N3253" t="b">
        <v>0</v>
      </c>
      <c r="O3253">
        <f t="shared" si="201"/>
        <v>1</v>
      </c>
      <c r="P3253" s="11">
        <f t="shared" si="203"/>
        <v>27.5</v>
      </c>
      <c r="Q3253" s="13" t="s">
        <v>8279</v>
      </c>
      <c r="R3253" s="11" t="s">
        <v>8298</v>
      </c>
      <c r="S3253" s="11">
        <f t="shared" si="202"/>
        <v>2015</v>
      </c>
    </row>
    <row r="3254" spans="1:19" ht="43.2" hidden="1" x14ac:dyDescent="0.55000000000000004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s="10">
        <f t="shared" si="200"/>
        <v>41054.847777777781</v>
      </c>
      <c r="L3254" t="b">
        <v>0</v>
      </c>
      <c r="M3254">
        <v>2</v>
      </c>
      <c r="N3254" t="b">
        <v>0</v>
      </c>
      <c r="O3254">
        <f t="shared" si="201"/>
        <v>1</v>
      </c>
      <c r="P3254" s="11">
        <f t="shared" si="203"/>
        <v>27.5</v>
      </c>
      <c r="Q3254" s="13" t="s">
        <v>8279</v>
      </c>
      <c r="R3254" s="11" t="s">
        <v>8301</v>
      </c>
      <c r="S3254" s="11">
        <f t="shared" si="202"/>
        <v>2012</v>
      </c>
    </row>
    <row r="3255" spans="1:19" ht="43.2" hidden="1" x14ac:dyDescent="0.55000000000000004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s="10">
        <f t="shared" si="200"/>
        <v>42096.918240740735</v>
      </c>
      <c r="L3255" t="b">
        <v>0</v>
      </c>
      <c r="M3255">
        <v>2</v>
      </c>
      <c r="N3255" t="b">
        <v>0</v>
      </c>
      <c r="O3255">
        <f t="shared" si="201"/>
        <v>1</v>
      </c>
      <c r="P3255" s="11">
        <f t="shared" si="203"/>
        <v>27.5</v>
      </c>
      <c r="Q3255" s="13" t="s">
        <v>8276</v>
      </c>
      <c r="R3255" s="11" t="s">
        <v>8277</v>
      </c>
      <c r="S3255" s="11">
        <f t="shared" si="202"/>
        <v>2015</v>
      </c>
    </row>
    <row r="3256" spans="1:19" ht="43.2" hidden="1" x14ac:dyDescent="0.55000000000000004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s="10">
        <f t="shared" si="200"/>
        <v>42248.793310185181</v>
      </c>
      <c r="L3256" t="b">
        <v>0</v>
      </c>
      <c r="M3256">
        <v>3</v>
      </c>
      <c r="N3256" t="b">
        <v>0</v>
      </c>
      <c r="O3256">
        <f t="shared" si="201"/>
        <v>0</v>
      </c>
      <c r="P3256" s="11">
        <f t="shared" si="203"/>
        <v>18.329999999999998</v>
      </c>
      <c r="Q3256" s="13" t="s">
        <v>8276</v>
      </c>
      <c r="R3256" s="11" t="s">
        <v>8277</v>
      </c>
      <c r="S3256" s="11">
        <f t="shared" si="202"/>
        <v>2015</v>
      </c>
    </row>
    <row r="3257" spans="1:19" ht="43.2" hidden="1" x14ac:dyDescent="0.55000000000000004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s="10">
        <f t="shared" si="200"/>
        <v>41805.895254629628</v>
      </c>
      <c r="L3257" t="b">
        <v>0</v>
      </c>
      <c r="M3257">
        <v>2</v>
      </c>
      <c r="N3257" t="b">
        <v>0</v>
      </c>
      <c r="O3257">
        <f t="shared" si="201"/>
        <v>1</v>
      </c>
      <c r="P3257" s="11">
        <f t="shared" si="203"/>
        <v>27.5</v>
      </c>
      <c r="Q3257" s="13" t="s">
        <v>8293</v>
      </c>
      <c r="R3257" s="11" t="s">
        <v>8294</v>
      </c>
      <c r="S3257" s="11">
        <f t="shared" si="202"/>
        <v>2014</v>
      </c>
    </row>
    <row r="3258" spans="1:19" ht="43.2" hidden="1" x14ac:dyDescent="0.55000000000000004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s="10">
        <f t="shared" si="200"/>
        <v>41784.789687500001</v>
      </c>
      <c r="L3258" t="b">
        <v>0</v>
      </c>
      <c r="M3258">
        <v>3</v>
      </c>
      <c r="N3258" t="b">
        <v>0</v>
      </c>
      <c r="O3258">
        <f t="shared" si="201"/>
        <v>0</v>
      </c>
      <c r="P3258" s="11">
        <f t="shared" si="203"/>
        <v>18.329999999999998</v>
      </c>
      <c r="Q3258" s="13" t="s">
        <v>8274</v>
      </c>
      <c r="R3258" s="11" t="s">
        <v>8275</v>
      </c>
      <c r="S3258" s="11">
        <f t="shared" si="202"/>
        <v>2014</v>
      </c>
    </row>
    <row r="3259" spans="1:19" ht="72" hidden="1" x14ac:dyDescent="0.55000000000000004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s="10">
        <f t="shared" si="200"/>
        <v>42104.781597222223</v>
      </c>
      <c r="L3259" t="b">
        <v>0</v>
      </c>
      <c r="M3259">
        <v>3</v>
      </c>
      <c r="N3259" t="b">
        <v>0</v>
      </c>
      <c r="O3259">
        <f t="shared" si="201"/>
        <v>6</v>
      </c>
      <c r="P3259" s="11">
        <f t="shared" si="203"/>
        <v>18.329999999999998</v>
      </c>
      <c r="Q3259" s="13" t="s">
        <v>8274</v>
      </c>
      <c r="R3259" s="11" t="s">
        <v>8316</v>
      </c>
      <c r="S3259" s="11">
        <f t="shared" si="202"/>
        <v>2015</v>
      </c>
    </row>
    <row r="3260" spans="1:19" ht="43.2" hidden="1" x14ac:dyDescent="0.55000000000000004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s="10">
        <f t="shared" si="200"/>
        <v>42778.765300925923</v>
      </c>
      <c r="L3260" t="b">
        <v>0</v>
      </c>
      <c r="M3260">
        <v>4</v>
      </c>
      <c r="N3260" t="b">
        <v>0</v>
      </c>
      <c r="O3260">
        <f t="shared" si="201"/>
        <v>0</v>
      </c>
      <c r="P3260" s="11">
        <f t="shared" si="203"/>
        <v>13.25</v>
      </c>
      <c r="Q3260" s="13" t="s">
        <v>8276</v>
      </c>
      <c r="R3260" s="11" t="s">
        <v>8278</v>
      </c>
      <c r="S3260" s="11">
        <f t="shared" si="202"/>
        <v>2017</v>
      </c>
    </row>
    <row r="3261" spans="1:19" ht="43.2" hidden="1" x14ac:dyDescent="0.55000000000000004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s="10">
        <f t="shared" si="200"/>
        <v>42429.695543981477</v>
      </c>
      <c r="L3261" t="b">
        <v>0</v>
      </c>
      <c r="M3261">
        <v>4</v>
      </c>
      <c r="N3261" t="b">
        <v>0</v>
      </c>
      <c r="O3261">
        <f t="shared" si="201"/>
        <v>0</v>
      </c>
      <c r="P3261" s="11">
        <f t="shared" si="203"/>
        <v>13.25</v>
      </c>
      <c r="Q3261" s="13" t="s">
        <v>8290</v>
      </c>
      <c r="R3261" s="11" t="s">
        <v>8291</v>
      </c>
      <c r="S3261" s="11">
        <f t="shared" si="202"/>
        <v>2016</v>
      </c>
    </row>
    <row r="3262" spans="1:19" ht="43.2" hidden="1" x14ac:dyDescent="0.55000000000000004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s="10">
        <f t="shared" si="200"/>
        <v>42585.7106712963</v>
      </c>
      <c r="L3262" t="b">
        <v>0</v>
      </c>
      <c r="M3262">
        <v>4</v>
      </c>
      <c r="N3262" t="b">
        <v>0</v>
      </c>
      <c r="O3262">
        <f t="shared" si="201"/>
        <v>1</v>
      </c>
      <c r="P3262" s="11">
        <f t="shared" si="203"/>
        <v>13.25</v>
      </c>
      <c r="Q3262" s="13" t="s">
        <v>8279</v>
      </c>
      <c r="R3262" s="11" t="s">
        <v>8315</v>
      </c>
      <c r="S3262" s="11">
        <f t="shared" si="202"/>
        <v>2016</v>
      </c>
    </row>
    <row r="3263" spans="1:19" ht="43.2" hidden="1" x14ac:dyDescent="0.55000000000000004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s="10">
        <f t="shared" si="200"/>
        <v>42300.585891203707</v>
      </c>
      <c r="L3263" t="b">
        <v>0</v>
      </c>
      <c r="M3263">
        <v>1</v>
      </c>
      <c r="N3263" t="b">
        <v>0</v>
      </c>
      <c r="O3263">
        <f t="shared" si="201"/>
        <v>2</v>
      </c>
      <c r="P3263" s="11">
        <f t="shared" si="203"/>
        <v>53</v>
      </c>
      <c r="Q3263" s="13" t="s">
        <v>8279</v>
      </c>
      <c r="R3263" s="11" t="s">
        <v>8315</v>
      </c>
      <c r="S3263" s="11">
        <f t="shared" si="202"/>
        <v>2015</v>
      </c>
    </row>
    <row r="3264" spans="1:19" ht="43.2" hidden="1" x14ac:dyDescent="0.55000000000000004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s="10">
        <f t="shared" si="200"/>
        <v>42318.098217592589</v>
      </c>
      <c r="L3264" t="b">
        <v>0</v>
      </c>
      <c r="M3264">
        <v>14</v>
      </c>
      <c r="N3264" t="b">
        <v>0</v>
      </c>
      <c r="O3264">
        <f t="shared" si="201"/>
        <v>0</v>
      </c>
      <c r="P3264" s="11">
        <f t="shared" si="203"/>
        <v>3.71</v>
      </c>
      <c r="Q3264" s="13" t="s">
        <v>8267</v>
      </c>
      <c r="R3264" s="11" t="s">
        <v>8273</v>
      </c>
      <c r="S3264" s="11">
        <f t="shared" si="202"/>
        <v>2015</v>
      </c>
    </row>
    <row r="3265" spans="1:19" ht="43.2" hidden="1" x14ac:dyDescent="0.55000000000000004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s="10">
        <f t="shared" si="200"/>
        <v>42249.667997685188</v>
      </c>
      <c r="L3265" t="b">
        <v>0</v>
      </c>
      <c r="M3265">
        <v>2</v>
      </c>
      <c r="N3265" t="b">
        <v>0</v>
      </c>
      <c r="O3265">
        <f t="shared" si="201"/>
        <v>0</v>
      </c>
      <c r="P3265" s="11">
        <f t="shared" si="203"/>
        <v>26</v>
      </c>
      <c r="Q3265" s="13" t="s">
        <v>8276</v>
      </c>
      <c r="R3265" s="11" t="s">
        <v>8277</v>
      </c>
      <c r="S3265" s="11">
        <f t="shared" si="202"/>
        <v>2015</v>
      </c>
    </row>
    <row r="3266" spans="1:19" hidden="1" x14ac:dyDescent="0.55000000000000004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s="10">
        <f t="shared" ref="K3266:K3329" si="204">(((J3266/60)/60)/24)+DATE(1970,1,1)</f>
        <v>42107.679756944446</v>
      </c>
      <c r="L3266" t="b">
        <v>0</v>
      </c>
      <c r="M3266">
        <v>1</v>
      </c>
      <c r="N3266" t="b">
        <v>0</v>
      </c>
      <c r="O3266">
        <f t="shared" ref="O3266:O3329" si="205">ROUND(E3266/D3266*100,0)</f>
        <v>0</v>
      </c>
      <c r="P3266" s="11">
        <f t="shared" si="203"/>
        <v>52</v>
      </c>
      <c r="Q3266" s="13" t="s">
        <v>8293</v>
      </c>
      <c r="R3266" s="11" t="s">
        <v>8294</v>
      </c>
      <c r="S3266" s="11">
        <f t="shared" ref="S3266:S3329" si="206">YEAR(K3266)</f>
        <v>2015</v>
      </c>
    </row>
    <row r="3267" spans="1:19" ht="43.2" hidden="1" x14ac:dyDescent="0.55000000000000004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s="10">
        <f t="shared" si="204"/>
        <v>41825.791226851856</v>
      </c>
      <c r="L3267" t="b">
        <v>0</v>
      </c>
      <c r="M3267">
        <v>2</v>
      </c>
      <c r="N3267" t="b">
        <v>0</v>
      </c>
      <c r="O3267">
        <f t="shared" si="205"/>
        <v>3</v>
      </c>
      <c r="P3267" s="11">
        <f t="shared" ref="P3267:P3330" si="207">IFERROR(ROUND(E3267/M3267,2),0)</f>
        <v>25.5</v>
      </c>
      <c r="Q3267" s="13" t="s">
        <v>8267</v>
      </c>
      <c r="R3267" s="11" t="s">
        <v>8271</v>
      </c>
      <c r="S3267" s="11">
        <f t="shared" si="206"/>
        <v>2014</v>
      </c>
    </row>
    <row r="3268" spans="1:19" ht="43.2" hidden="1" x14ac:dyDescent="0.55000000000000004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s="10">
        <f t="shared" si="204"/>
        <v>41605.167696759258</v>
      </c>
      <c r="L3268" t="b">
        <v>0</v>
      </c>
      <c r="M3268">
        <v>2</v>
      </c>
      <c r="N3268" t="b">
        <v>0</v>
      </c>
      <c r="O3268">
        <f t="shared" si="205"/>
        <v>1</v>
      </c>
      <c r="P3268" s="11">
        <f t="shared" si="207"/>
        <v>25.5</v>
      </c>
      <c r="Q3268" s="13" t="s">
        <v>8267</v>
      </c>
      <c r="R3268" s="11" t="s">
        <v>8273</v>
      </c>
      <c r="S3268" s="11">
        <f t="shared" si="206"/>
        <v>2013</v>
      </c>
    </row>
    <row r="3269" spans="1:19" ht="43.2" hidden="1" x14ac:dyDescent="0.55000000000000004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s="10">
        <f t="shared" si="204"/>
        <v>41645.832141203704</v>
      </c>
      <c r="L3269" t="b">
        <v>0</v>
      </c>
      <c r="M3269">
        <v>4</v>
      </c>
      <c r="N3269" t="b">
        <v>0</v>
      </c>
      <c r="O3269">
        <f t="shared" si="205"/>
        <v>0</v>
      </c>
      <c r="P3269" s="11">
        <f t="shared" si="207"/>
        <v>12.75</v>
      </c>
      <c r="Q3269" s="13" t="s">
        <v>8290</v>
      </c>
      <c r="R3269" s="11" t="s">
        <v>8291</v>
      </c>
      <c r="S3269" s="11">
        <f t="shared" si="206"/>
        <v>2014</v>
      </c>
    </row>
    <row r="3270" spans="1:19" ht="43.2" hidden="1" x14ac:dyDescent="0.55000000000000004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s="10">
        <f t="shared" si="204"/>
        <v>42187.281678240746</v>
      </c>
      <c r="L3270" t="b">
        <v>0</v>
      </c>
      <c r="M3270">
        <v>2</v>
      </c>
      <c r="N3270" t="b">
        <v>0</v>
      </c>
      <c r="O3270">
        <f t="shared" si="205"/>
        <v>1</v>
      </c>
      <c r="P3270" s="11">
        <f t="shared" si="207"/>
        <v>25.5</v>
      </c>
      <c r="Q3270" s="13" t="s">
        <v>8282</v>
      </c>
      <c r="R3270" s="11" t="s">
        <v>8304</v>
      </c>
      <c r="S3270" s="11">
        <f t="shared" si="206"/>
        <v>2015</v>
      </c>
    </row>
    <row r="3271" spans="1:19" ht="28.8" hidden="1" x14ac:dyDescent="0.55000000000000004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s="10">
        <f t="shared" si="204"/>
        <v>42528.899398148147</v>
      </c>
      <c r="L3271" t="b">
        <v>0</v>
      </c>
      <c r="M3271">
        <v>3</v>
      </c>
      <c r="N3271" t="b">
        <v>0</v>
      </c>
      <c r="O3271">
        <f t="shared" si="205"/>
        <v>1</v>
      </c>
      <c r="P3271" s="11">
        <f t="shared" si="207"/>
        <v>17</v>
      </c>
      <c r="Q3271" s="13" t="s">
        <v>8290</v>
      </c>
      <c r="R3271" s="11" t="s">
        <v>8292</v>
      </c>
      <c r="S3271" s="11">
        <f t="shared" si="206"/>
        <v>2016</v>
      </c>
    </row>
    <row r="3272" spans="1:19" ht="43.2" hidden="1" x14ac:dyDescent="0.55000000000000004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s="10">
        <f t="shared" si="204"/>
        <v>42555.698738425926</v>
      </c>
      <c r="L3272" t="b">
        <v>0</v>
      </c>
      <c r="M3272">
        <v>4</v>
      </c>
      <c r="N3272" t="b">
        <v>0</v>
      </c>
      <c r="O3272">
        <f t="shared" si="205"/>
        <v>3</v>
      </c>
      <c r="P3272" s="11">
        <f t="shared" si="207"/>
        <v>12.75</v>
      </c>
      <c r="Q3272" s="13" t="s">
        <v>8295</v>
      </c>
      <c r="R3272" s="11" t="s">
        <v>8307</v>
      </c>
      <c r="S3272" s="11">
        <f t="shared" si="206"/>
        <v>2016</v>
      </c>
    </row>
    <row r="3273" spans="1:19" ht="43.2" hidden="1" x14ac:dyDescent="0.55000000000000004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s="10">
        <f t="shared" si="204"/>
        <v>42110.326423611114</v>
      </c>
      <c r="L3273" t="b">
        <v>0</v>
      </c>
      <c r="M3273">
        <v>2</v>
      </c>
      <c r="N3273" t="b">
        <v>0</v>
      </c>
      <c r="O3273">
        <f t="shared" si="205"/>
        <v>1</v>
      </c>
      <c r="P3273" s="11">
        <f t="shared" si="207"/>
        <v>25.5</v>
      </c>
      <c r="Q3273" s="13" t="s">
        <v>8293</v>
      </c>
      <c r="R3273" s="11" t="s">
        <v>8294</v>
      </c>
      <c r="S3273" s="11">
        <f t="shared" si="206"/>
        <v>2015</v>
      </c>
    </row>
    <row r="3274" spans="1:19" ht="43.2" hidden="1" x14ac:dyDescent="0.55000000000000004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s="10">
        <f t="shared" si="204"/>
        <v>42055.600995370376</v>
      </c>
      <c r="L3274" t="b">
        <v>0</v>
      </c>
      <c r="M3274">
        <v>6</v>
      </c>
      <c r="N3274" t="b">
        <v>0</v>
      </c>
      <c r="O3274">
        <f t="shared" si="205"/>
        <v>0</v>
      </c>
      <c r="P3274" s="11">
        <f t="shared" si="207"/>
        <v>8.5</v>
      </c>
      <c r="Q3274" s="13" t="s">
        <v>8276</v>
      </c>
      <c r="R3274" s="11" t="s">
        <v>8312</v>
      </c>
      <c r="S3274" s="11">
        <f t="shared" si="206"/>
        <v>2015</v>
      </c>
    </row>
    <row r="3275" spans="1:19" ht="43.2" hidden="1" x14ac:dyDescent="0.55000000000000004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s="10">
        <f t="shared" si="204"/>
        <v>41826.61954861111</v>
      </c>
      <c r="L3275" t="b">
        <v>0</v>
      </c>
      <c r="M3275">
        <v>6</v>
      </c>
      <c r="N3275" t="b">
        <v>0</v>
      </c>
      <c r="O3275">
        <f t="shared" si="205"/>
        <v>9</v>
      </c>
      <c r="P3275" s="11">
        <f t="shared" si="207"/>
        <v>8.5</v>
      </c>
      <c r="Q3275" s="13" t="s">
        <v>8274</v>
      </c>
      <c r="R3275" s="11" t="s">
        <v>8275</v>
      </c>
      <c r="S3275" s="11">
        <f t="shared" si="206"/>
        <v>2014</v>
      </c>
    </row>
    <row r="3276" spans="1:19" hidden="1" x14ac:dyDescent="0.55000000000000004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s="10">
        <f t="shared" si="204"/>
        <v>42527.650995370372</v>
      </c>
      <c r="L3276" t="b">
        <v>0</v>
      </c>
      <c r="M3276">
        <v>1</v>
      </c>
      <c r="N3276" t="b">
        <v>0</v>
      </c>
      <c r="O3276">
        <f t="shared" si="205"/>
        <v>0</v>
      </c>
      <c r="P3276" s="11">
        <f t="shared" si="207"/>
        <v>50</v>
      </c>
      <c r="Q3276" s="13" t="s">
        <v>8267</v>
      </c>
      <c r="R3276" s="11" t="s">
        <v>8271</v>
      </c>
      <c r="S3276" s="11">
        <f t="shared" si="206"/>
        <v>2016</v>
      </c>
    </row>
    <row r="3277" spans="1:19" hidden="1" x14ac:dyDescent="0.55000000000000004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s="10">
        <f t="shared" si="204"/>
        <v>42377.577187499999</v>
      </c>
      <c r="L3277" t="b">
        <v>0</v>
      </c>
      <c r="M3277">
        <v>1</v>
      </c>
      <c r="N3277" t="b">
        <v>0</v>
      </c>
      <c r="O3277">
        <f t="shared" si="205"/>
        <v>0</v>
      </c>
      <c r="P3277" s="11">
        <f t="shared" si="207"/>
        <v>50</v>
      </c>
      <c r="Q3277" s="13" t="s">
        <v>8267</v>
      </c>
      <c r="R3277" s="11" t="s">
        <v>8271</v>
      </c>
      <c r="S3277" s="11">
        <f t="shared" si="206"/>
        <v>2016</v>
      </c>
    </row>
    <row r="3278" spans="1:19" ht="43.2" hidden="1" x14ac:dyDescent="0.55000000000000004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s="10">
        <f t="shared" si="204"/>
        <v>40894.906956018516</v>
      </c>
      <c r="L3278" t="b">
        <v>0</v>
      </c>
      <c r="M3278">
        <v>1</v>
      </c>
      <c r="N3278" t="b">
        <v>0</v>
      </c>
      <c r="O3278">
        <f t="shared" si="205"/>
        <v>5</v>
      </c>
      <c r="P3278" s="11">
        <f t="shared" si="207"/>
        <v>50</v>
      </c>
      <c r="Q3278" s="13" t="s">
        <v>8267</v>
      </c>
      <c r="R3278" s="11" t="s">
        <v>8273</v>
      </c>
      <c r="S3278" s="11">
        <f t="shared" si="206"/>
        <v>2011</v>
      </c>
    </row>
    <row r="3279" spans="1:19" ht="43.2" hidden="1" x14ac:dyDescent="0.55000000000000004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s="10">
        <f t="shared" si="204"/>
        <v>41761.94258101852</v>
      </c>
      <c r="L3279" t="b">
        <v>0</v>
      </c>
      <c r="M3279">
        <v>1</v>
      </c>
      <c r="N3279" t="b">
        <v>0</v>
      </c>
      <c r="O3279">
        <f t="shared" si="205"/>
        <v>0</v>
      </c>
      <c r="P3279" s="11">
        <f t="shared" si="207"/>
        <v>50</v>
      </c>
      <c r="Q3279" s="13" t="s">
        <v>8267</v>
      </c>
      <c r="R3279" s="11" t="s">
        <v>8273</v>
      </c>
      <c r="S3279" s="11">
        <f t="shared" si="206"/>
        <v>2014</v>
      </c>
    </row>
    <row r="3280" spans="1:19" ht="43.2" hidden="1" x14ac:dyDescent="0.55000000000000004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s="10">
        <f t="shared" si="204"/>
        <v>41830.613969907405</v>
      </c>
      <c r="L3280" t="b">
        <v>0</v>
      </c>
      <c r="M3280">
        <v>3</v>
      </c>
      <c r="N3280" t="b">
        <v>0</v>
      </c>
      <c r="O3280">
        <f t="shared" si="205"/>
        <v>3</v>
      </c>
      <c r="P3280" s="11">
        <f t="shared" si="207"/>
        <v>16.670000000000002</v>
      </c>
      <c r="Q3280" s="13" t="s">
        <v>8267</v>
      </c>
      <c r="R3280" s="11" t="s">
        <v>8273</v>
      </c>
      <c r="S3280" s="11">
        <f t="shared" si="206"/>
        <v>2014</v>
      </c>
    </row>
    <row r="3281" spans="1:19" ht="43.2" hidden="1" x14ac:dyDescent="0.55000000000000004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s="10">
        <f t="shared" si="204"/>
        <v>42321.283101851848</v>
      </c>
      <c r="L3281" t="b">
        <v>0</v>
      </c>
      <c r="M3281">
        <v>1</v>
      </c>
      <c r="N3281" t="b">
        <v>0</v>
      </c>
      <c r="O3281">
        <f t="shared" si="205"/>
        <v>0</v>
      </c>
      <c r="P3281" s="11">
        <f t="shared" si="207"/>
        <v>50</v>
      </c>
      <c r="Q3281" s="13" t="s">
        <v>8276</v>
      </c>
      <c r="R3281" s="11" t="s">
        <v>8277</v>
      </c>
      <c r="S3281" s="11">
        <f t="shared" si="206"/>
        <v>2015</v>
      </c>
    </row>
    <row r="3282" spans="1:19" ht="57.6" hidden="1" x14ac:dyDescent="0.55000000000000004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s="10">
        <f t="shared" si="204"/>
        <v>40068.056932870371</v>
      </c>
      <c r="L3282" t="b">
        <v>0</v>
      </c>
      <c r="M3282">
        <v>1</v>
      </c>
      <c r="N3282" t="b">
        <v>0</v>
      </c>
      <c r="O3282">
        <f t="shared" si="205"/>
        <v>3</v>
      </c>
      <c r="P3282" s="11">
        <f t="shared" si="207"/>
        <v>50</v>
      </c>
      <c r="Q3282" s="13" t="s">
        <v>8279</v>
      </c>
      <c r="R3282" s="11" t="s">
        <v>8281</v>
      </c>
      <c r="S3282" s="11">
        <f t="shared" si="206"/>
        <v>2009</v>
      </c>
    </row>
    <row r="3283" spans="1:19" ht="57.6" hidden="1" x14ac:dyDescent="0.55000000000000004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s="10">
        <f t="shared" si="204"/>
        <v>41616.027754629627</v>
      </c>
      <c r="L3283" t="b">
        <v>0</v>
      </c>
      <c r="M3283">
        <v>1</v>
      </c>
      <c r="N3283" t="b">
        <v>0</v>
      </c>
      <c r="O3283">
        <f t="shared" si="205"/>
        <v>0</v>
      </c>
      <c r="P3283" s="11">
        <f t="shared" si="207"/>
        <v>50</v>
      </c>
      <c r="Q3283" s="13" t="s">
        <v>8282</v>
      </c>
      <c r="R3283" s="11" t="s">
        <v>8285</v>
      </c>
      <c r="S3283" s="11">
        <f t="shared" si="206"/>
        <v>2013</v>
      </c>
    </row>
    <row r="3284" spans="1:19" ht="43.2" hidden="1" x14ac:dyDescent="0.55000000000000004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s="10">
        <f t="shared" si="204"/>
        <v>42368.333668981482</v>
      </c>
      <c r="L3284" t="b">
        <v>0</v>
      </c>
      <c r="M3284">
        <v>2</v>
      </c>
      <c r="N3284" t="b">
        <v>0</v>
      </c>
      <c r="O3284">
        <f t="shared" si="205"/>
        <v>1</v>
      </c>
      <c r="P3284" s="11">
        <f t="shared" si="207"/>
        <v>25</v>
      </c>
      <c r="Q3284" s="13" t="s">
        <v>8282</v>
      </c>
      <c r="R3284" s="11" t="s">
        <v>8285</v>
      </c>
      <c r="S3284" s="11">
        <f t="shared" si="206"/>
        <v>2015</v>
      </c>
    </row>
    <row r="3285" spans="1:19" ht="43.2" hidden="1" x14ac:dyDescent="0.55000000000000004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s="10">
        <f t="shared" si="204"/>
        <v>42079.913113425922</v>
      </c>
      <c r="L3285" t="b">
        <v>0</v>
      </c>
      <c r="M3285">
        <v>1</v>
      </c>
      <c r="N3285" t="b">
        <v>0</v>
      </c>
      <c r="O3285">
        <f t="shared" si="205"/>
        <v>1</v>
      </c>
      <c r="P3285" s="11">
        <f t="shared" si="207"/>
        <v>50</v>
      </c>
      <c r="Q3285" s="13" t="s">
        <v>8288</v>
      </c>
      <c r="R3285" s="11" t="s">
        <v>8289</v>
      </c>
      <c r="S3285" s="11">
        <f t="shared" si="206"/>
        <v>2015</v>
      </c>
    </row>
    <row r="3286" spans="1:19" ht="57.6" hidden="1" x14ac:dyDescent="0.55000000000000004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s="10">
        <f t="shared" si="204"/>
        <v>42558.989513888882</v>
      </c>
      <c r="L3286" t="b">
        <v>0</v>
      </c>
      <c r="M3286">
        <v>1</v>
      </c>
      <c r="N3286" t="b">
        <v>0</v>
      </c>
      <c r="O3286">
        <f t="shared" si="205"/>
        <v>5</v>
      </c>
      <c r="P3286" s="11">
        <f t="shared" si="207"/>
        <v>50</v>
      </c>
      <c r="Q3286" s="13" t="s">
        <v>8290</v>
      </c>
      <c r="R3286" s="11" t="s">
        <v>8292</v>
      </c>
      <c r="S3286" s="11">
        <f t="shared" si="206"/>
        <v>2016</v>
      </c>
    </row>
    <row r="3287" spans="1:19" ht="28.8" hidden="1" x14ac:dyDescent="0.55000000000000004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s="10">
        <f t="shared" si="204"/>
        <v>42143.714178240742</v>
      </c>
      <c r="L3287" t="b">
        <v>0</v>
      </c>
      <c r="M3287">
        <v>1</v>
      </c>
      <c r="N3287" t="b">
        <v>0</v>
      </c>
      <c r="O3287">
        <f t="shared" si="205"/>
        <v>1</v>
      </c>
      <c r="P3287" s="11">
        <f t="shared" si="207"/>
        <v>50</v>
      </c>
      <c r="Q3287" s="13" t="s">
        <v>8293</v>
      </c>
      <c r="R3287" s="11" t="s">
        <v>8294</v>
      </c>
      <c r="S3287" s="11">
        <f t="shared" si="206"/>
        <v>2015</v>
      </c>
    </row>
    <row r="3288" spans="1:19" ht="43.2" hidden="1" x14ac:dyDescent="0.55000000000000004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s="10">
        <f t="shared" si="204"/>
        <v>42548.192997685182</v>
      </c>
      <c r="L3288" t="b">
        <v>0</v>
      </c>
      <c r="M3288">
        <v>2</v>
      </c>
      <c r="N3288" t="b">
        <v>0</v>
      </c>
      <c r="O3288">
        <f t="shared" si="205"/>
        <v>1</v>
      </c>
      <c r="P3288" s="11">
        <f t="shared" si="207"/>
        <v>25</v>
      </c>
      <c r="Q3288" s="13" t="s">
        <v>8279</v>
      </c>
      <c r="R3288" s="11" t="s">
        <v>8281</v>
      </c>
      <c r="S3288" s="11">
        <f t="shared" si="206"/>
        <v>2016</v>
      </c>
    </row>
    <row r="3289" spans="1:19" ht="28.8" hidden="1" x14ac:dyDescent="0.55000000000000004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s="10">
        <f t="shared" si="204"/>
        <v>42108.05322916666</v>
      </c>
      <c r="L3289" t="b">
        <v>0</v>
      </c>
      <c r="M3289">
        <v>1</v>
      </c>
      <c r="N3289" t="b">
        <v>0</v>
      </c>
      <c r="O3289">
        <f t="shared" si="205"/>
        <v>0</v>
      </c>
      <c r="P3289" s="11">
        <f t="shared" si="207"/>
        <v>50</v>
      </c>
      <c r="Q3289" s="13" t="s">
        <v>8295</v>
      </c>
      <c r="R3289" s="11" t="s">
        <v>8300</v>
      </c>
      <c r="S3289" s="11">
        <f t="shared" si="206"/>
        <v>2015</v>
      </c>
    </row>
    <row r="3290" spans="1:19" ht="57.6" hidden="1" x14ac:dyDescent="0.55000000000000004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s="10">
        <f t="shared" si="204"/>
        <v>41887.801064814819</v>
      </c>
      <c r="L3290" t="b">
        <v>0</v>
      </c>
      <c r="M3290">
        <v>1</v>
      </c>
      <c r="N3290" t="b">
        <v>0</v>
      </c>
      <c r="O3290">
        <f t="shared" si="205"/>
        <v>2</v>
      </c>
      <c r="P3290" s="11">
        <f t="shared" si="207"/>
        <v>50</v>
      </c>
      <c r="Q3290" s="13" t="s">
        <v>8282</v>
      </c>
      <c r="R3290" s="11" t="s">
        <v>8304</v>
      </c>
      <c r="S3290" s="11">
        <f t="shared" si="206"/>
        <v>2014</v>
      </c>
    </row>
    <row r="3291" spans="1:19" ht="43.2" hidden="1" x14ac:dyDescent="0.55000000000000004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s="10">
        <f t="shared" si="204"/>
        <v>42326.685428240744</v>
      </c>
      <c r="L3291" t="b">
        <v>0</v>
      </c>
      <c r="M3291">
        <v>2</v>
      </c>
      <c r="N3291" t="b">
        <v>0</v>
      </c>
      <c r="O3291">
        <f t="shared" si="205"/>
        <v>0</v>
      </c>
      <c r="P3291" s="11">
        <f t="shared" si="207"/>
        <v>25</v>
      </c>
      <c r="Q3291" s="13" t="s">
        <v>8276</v>
      </c>
      <c r="R3291" s="11" t="s">
        <v>8305</v>
      </c>
      <c r="S3291" s="11">
        <f t="shared" si="206"/>
        <v>2015</v>
      </c>
    </row>
    <row r="3292" spans="1:19" ht="43.2" hidden="1" x14ac:dyDescent="0.55000000000000004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s="10">
        <f t="shared" si="204"/>
        <v>42685.680648148147</v>
      </c>
      <c r="L3292" t="b">
        <v>0</v>
      </c>
      <c r="M3292">
        <v>1</v>
      </c>
      <c r="N3292" t="b">
        <v>0</v>
      </c>
      <c r="O3292">
        <f t="shared" si="205"/>
        <v>1</v>
      </c>
      <c r="P3292" s="11">
        <f t="shared" si="207"/>
        <v>50</v>
      </c>
      <c r="Q3292" s="13" t="s">
        <v>8295</v>
      </c>
      <c r="R3292" s="11" t="s">
        <v>8307</v>
      </c>
      <c r="S3292" s="11">
        <f t="shared" si="206"/>
        <v>2016</v>
      </c>
    </row>
    <row r="3293" spans="1:19" ht="57.6" hidden="1" x14ac:dyDescent="0.55000000000000004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s="10">
        <f t="shared" si="204"/>
        <v>40198.424849537041</v>
      </c>
      <c r="L3293" t="b">
        <v>0</v>
      </c>
      <c r="M3293">
        <v>5</v>
      </c>
      <c r="N3293" t="b">
        <v>0</v>
      </c>
      <c r="O3293">
        <f t="shared" si="205"/>
        <v>10</v>
      </c>
      <c r="P3293" s="11">
        <f t="shared" si="207"/>
        <v>10</v>
      </c>
      <c r="Q3293" s="13" t="s">
        <v>8290</v>
      </c>
      <c r="R3293" s="11" t="s">
        <v>8291</v>
      </c>
      <c r="S3293" s="11">
        <f t="shared" si="206"/>
        <v>2010</v>
      </c>
    </row>
    <row r="3294" spans="1:19" ht="43.2" hidden="1" x14ac:dyDescent="0.55000000000000004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s="10">
        <f t="shared" si="204"/>
        <v>41683.832280092596</v>
      </c>
      <c r="L3294" t="b">
        <v>0</v>
      </c>
      <c r="M3294">
        <v>4</v>
      </c>
      <c r="N3294" t="b">
        <v>0</v>
      </c>
      <c r="O3294">
        <f t="shared" si="205"/>
        <v>0</v>
      </c>
      <c r="P3294" s="11">
        <f t="shared" si="207"/>
        <v>12.5</v>
      </c>
      <c r="Q3294" s="13" t="s">
        <v>8290</v>
      </c>
      <c r="R3294" s="11" t="s">
        <v>8291</v>
      </c>
      <c r="S3294" s="11">
        <f t="shared" si="206"/>
        <v>2014</v>
      </c>
    </row>
    <row r="3295" spans="1:19" ht="28.8" hidden="1" x14ac:dyDescent="0.55000000000000004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s="10">
        <f t="shared" si="204"/>
        <v>42215.662314814821</v>
      </c>
      <c r="L3295" t="b">
        <v>0</v>
      </c>
      <c r="M3295">
        <v>1</v>
      </c>
      <c r="N3295" t="b">
        <v>0</v>
      </c>
      <c r="O3295">
        <f t="shared" si="205"/>
        <v>0</v>
      </c>
      <c r="P3295" s="11">
        <f t="shared" si="207"/>
        <v>50</v>
      </c>
      <c r="Q3295" s="13" t="s">
        <v>8276</v>
      </c>
      <c r="R3295" s="11" t="s">
        <v>8277</v>
      </c>
      <c r="S3295" s="11">
        <f t="shared" si="206"/>
        <v>2015</v>
      </c>
    </row>
    <row r="3296" spans="1:19" ht="43.2" hidden="1" x14ac:dyDescent="0.55000000000000004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s="10">
        <f t="shared" si="204"/>
        <v>42194.648344907408</v>
      </c>
      <c r="L3296" t="b">
        <v>0</v>
      </c>
      <c r="M3296">
        <v>1</v>
      </c>
      <c r="N3296" t="b">
        <v>0</v>
      </c>
      <c r="O3296">
        <f t="shared" si="205"/>
        <v>0</v>
      </c>
      <c r="P3296" s="11">
        <f t="shared" si="207"/>
        <v>50</v>
      </c>
      <c r="Q3296" s="13" t="s">
        <v>8276</v>
      </c>
      <c r="R3296" s="11" t="s">
        <v>8277</v>
      </c>
      <c r="S3296" s="11">
        <f t="shared" si="206"/>
        <v>2015</v>
      </c>
    </row>
    <row r="3297" spans="1:19" ht="43.2" hidden="1" x14ac:dyDescent="0.55000000000000004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s="10">
        <f t="shared" si="204"/>
        <v>42285.91506944444</v>
      </c>
      <c r="L3297" t="b">
        <v>0</v>
      </c>
      <c r="M3297">
        <v>1</v>
      </c>
      <c r="N3297" t="b">
        <v>0</v>
      </c>
      <c r="O3297">
        <f t="shared" si="205"/>
        <v>0</v>
      </c>
      <c r="P3297" s="11">
        <f t="shared" si="207"/>
        <v>50</v>
      </c>
      <c r="Q3297" s="13" t="s">
        <v>8293</v>
      </c>
      <c r="R3297" s="11" t="s">
        <v>8294</v>
      </c>
      <c r="S3297" s="11">
        <f t="shared" si="206"/>
        <v>2015</v>
      </c>
    </row>
    <row r="3298" spans="1:19" ht="43.2" hidden="1" x14ac:dyDescent="0.55000000000000004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s="10">
        <f t="shared" si="204"/>
        <v>42584.666597222225</v>
      </c>
      <c r="L3298" t="b">
        <v>0</v>
      </c>
      <c r="M3298">
        <v>1</v>
      </c>
      <c r="N3298" t="b">
        <v>0</v>
      </c>
      <c r="O3298">
        <f t="shared" si="205"/>
        <v>1</v>
      </c>
      <c r="P3298" s="11">
        <f t="shared" si="207"/>
        <v>50</v>
      </c>
      <c r="Q3298" s="13" t="s">
        <v>8293</v>
      </c>
      <c r="R3298" s="11" t="s">
        <v>8294</v>
      </c>
      <c r="S3298" s="11">
        <f t="shared" si="206"/>
        <v>2016</v>
      </c>
    </row>
    <row r="3299" spans="1:19" ht="43.2" hidden="1" x14ac:dyDescent="0.55000000000000004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s="10">
        <f t="shared" si="204"/>
        <v>41795.963333333333</v>
      </c>
      <c r="L3299" t="b">
        <v>0</v>
      </c>
      <c r="M3299">
        <v>1</v>
      </c>
      <c r="N3299" t="b">
        <v>0</v>
      </c>
      <c r="O3299">
        <f t="shared" si="205"/>
        <v>0</v>
      </c>
      <c r="P3299" s="11">
        <f t="shared" si="207"/>
        <v>50</v>
      </c>
      <c r="Q3299" s="13" t="s">
        <v>8293</v>
      </c>
      <c r="R3299" s="11" t="s">
        <v>8294</v>
      </c>
      <c r="S3299" s="11">
        <f t="shared" si="206"/>
        <v>2014</v>
      </c>
    </row>
    <row r="3300" spans="1:19" ht="43.2" hidden="1" x14ac:dyDescent="0.55000000000000004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s="10">
        <f t="shared" si="204"/>
        <v>41887.801168981481</v>
      </c>
      <c r="L3300" t="b">
        <v>0</v>
      </c>
      <c r="M3300">
        <v>1</v>
      </c>
      <c r="N3300" t="b">
        <v>0</v>
      </c>
      <c r="O3300">
        <f t="shared" si="205"/>
        <v>0</v>
      </c>
      <c r="P3300" s="11">
        <f t="shared" si="207"/>
        <v>50</v>
      </c>
      <c r="Q3300" s="13" t="s">
        <v>8293</v>
      </c>
      <c r="R3300" s="11" t="s">
        <v>8294</v>
      </c>
      <c r="S3300" s="11">
        <f t="shared" si="206"/>
        <v>2014</v>
      </c>
    </row>
    <row r="3301" spans="1:19" ht="43.2" hidden="1" x14ac:dyDescent="0.55000000000000004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s="10">
        <f t="shared" si="204"/>
        <v>42173.67082175926</v>
      </c>
      <c r="L3301" t="b">
        <v>0</v>
      </c>
      <c r="M3301">
        <v>3</v>
      </c>
      <c r="N3301" t="b">
        <v>0</v>
      </c>
      <c r="O3301">
        <f t="shared" si="205"/>
        <v>0</v>
      </c>
      <c r="P3301" s="11">
        <f t="shared" si="207"/>
        <v>16.670000000000002</v>
      </c>
      <c r="Q3301" s="13" t="s">
        <v>8274</v>
      </c>
      <c r="R3301" s="11" t="s">
        <v>8314</v>
      </c>
      <c r="S3301" s="11">
        <f t="shared" si="206"/>
        <v>2015</v>
      </c>
    </row>
    <row r="3302" spans="1:19" ht="43.2" hidden="1" x14ac:dyDescent="0.55000000000000004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s="10">
        <f t="shared" si="204"/>
        <v>42523.025231481486</v>
      </c>
      <c r="L3302" t="b">
        <v>0</v>
      </c>
      <c r="M3302">
        <v>1</v>
      </c>
      <c r="N3302" t="b">
        <v>0</v>
      </c>
      <c r="O3302">
        <f t="shared" si="205"/>
        <v>0</v>
      </c>
      <c r="P3302" s="11">
        <f t="shared" si="207"/>
        <v>50</v>
      </c>
      <c r="Q3302" s="13" t="s">
        <v>8274</v>
      </c>
      <c r="R3302" s="11" t="s">
        <v>8314</v>
      </c>
      <c r="S3302" s="11">
        <f t="shared" si="206"/>
        <v>2016</v>
      </c>
    </row>
    <row r="3303" spans="1:19" ht="28.8" hidden="1" x14ac:dyDescent="0.55000000000000004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s="10">
        <f t="shared" si="204"/>
        <v>42807.885057870371</v>
      </c>
      <c r="L3303" t="b">
        <v>0</v>
      </c>
      <c r="M3303">
        <v>1</v>
      </c>
      <c r="N3303" t="b">
        <v>0</v>
      </c>
      <c r="O3303">
        <f t="shared" si="205"/>
        <v>3</v>
      </c>
      <c r="P3303" s="11">
        <f t="shared" si="207"/>
        <v>50</v>
      </c>
      <c r="Q3303" s="13" t="s">
        <v>8274</v>
      </c>
      <c r="R3303" s="11" t="s">
        <v>8275</v>
      </c>
      <c r="S3303" s="11">
        <f t="shared" si="206"/>
        <v>2017</v>
      </c>
    </row>
    <row r="3304" spans="1:19" ht="43.2" hidden="1" x14ac:dyDescent="0.55000000000000004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s="10">
        <f t="shared" si="204"/>
        <v>42132.58048611111</v>
      </c>
      <c r="L3304" t="b">
        <v>0</v>
      </c>
      <c r="M3304">
        <v>1</v>
      </c>
      <c r="N3304" t="b">
        <v>0</v>
      </c>
      <c r="O3304">
        <f t="shared" si="205"/>
        <v>1</v>
      </c>
      <c r="P3304" s="11">
        <f t="shared" si="207"/>
        <v>50</v>
      </c>
      <c r="Q3304" s="13" t="s">
        <v>8274</v>
      </c>
      <c r="R3304" s="11" t="s">
        <v>8316</v>
      </c>
      <c r="S3304" s="11">
        <f t="shared" si="206"/>
        <v>2015</v>
      </c>
    </row>
    <row r="3305" spans="1:19" ht="43.2" hidden="1" x14ac:dyDescent="0.55000000000000004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s="10">
        <f t="shared" si="204"/>
        <v>42032.250208333338</v>
      </c>
      <c r="L3305" t="b">
        <v>0</v>
      </c>
      <c r="M3305">
        <v>1</v>
      </c>
      <c r="N3305" t="b">
        <v>0</v>
      </c>
      <c r="O3305">
        <f t="shared" si="205"/>
        <v>5</v>
      </c>
      <c r="P3305" s="11">
        <f t="shared" si="207"/>
        <v>50</v>
      </c>
      <c r="Q3305" s="13" t="s">
        <v>8274</v>
      </c>
      <c r="R3305" s="11" t="s">
        <v>8275</v>
      </c>
      <c r="S3305" s="11">
        <f t="shared" si="206"/>
        <v>2015</v>
      </c>
    </row>
    <row r="3306" spans="1:19" ht="57.6" hidden="1" x14ac:dyDescent="0.55000000000000004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s="10">
        <f t="shared" si="204"/>
        <v>41940.587233796294</v>
      </c>
      <c r="L3306" t="b">
        <v>0</v>
      </c>
      <c r="M3306">
        <v>2</v>
      </c>
      <c r="N3306" t="b">
        <v>0</v>
      </c>
      <c r="O3306">
        <f t="shared" si="205"/>
        <v>1</v>
      </c>
      <c r="P3306" s="11">
        <f t="shared" si="207"/>
        <v>25</v>
      </c>
      <c r="Q3306" s="13" t="s">
        <v>8274</v>
      </c>
      <c r="R3306" s="11" t="s">
        <v>8275</v>
      </c>
      <c r="S3306" s="11">
        <f t="shared" si="206"/>
        <v>2014</v>
      </c>
    </row>
    <row r="3307" spans="1:19" ht="43.2" hidden="1" x14ac:dyDescent="0.55000000000000004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s="10">
        <f t="shared" si="204"/>
        <v>42570.850381944445</v>
      </c>
      <c r="L3307" t="b">
        <v>0</v>
      </c>
      <c r="M3307">
        <v>1</v>
      </c>
      <c r="N3307" t="b">
        <v>0</v>
      </c>
      <c r="O3307">
        <f t="shared" si="205"/>
        <v>1</v>
      </c>
      <c r="P3307" s="11">
        <f t="shared" si="207"/>
        <v>50</v>
      </c>
      <c r="Q3307" s="13" t="s">
        <v>8274</v>
      </c>
      <c r="R3307" s="11" t="s">
        <v>8275</v>
      </c>
      <c r="S3307" s="11">
        <f t="shared" si="206"/>
        <v>2016</v>
      </c>
    </row>
    <row r="3308" spans="1:19" ht="43.2" hidden="1" x14ac:dyDescent="0.55000000000000004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s="10">
        <f t="shared" si="204"/>
        <v>42032.168530092589</v>
      </c>
      <c r="L3308" t="b">
        <v>0</v>
      </c>
      <c r="M3308">
        <v>3</v>
      </c>
      <c r="N3308" t="b">
        <v>0</v>
      </c>
      <c r="O3308">
        <f t="shared" si="205"/>
        <v>0</v>
      </c>
      <c r="P3308" s="11">
        <f t="shared" si="207"/>
        <v>16</v>
      </c>
      <c r="Q3308" s="13" t="s">
        <v>8279</v>
      </c>
      <c r="R3308" s="11" t="s">
        <v>8281</v>
      </c>
      <c r="S3308" s="11">
        <f t="shared" si="206"/>
        <v>2015</v>
      </c>
    </row>
    <row r="3309" spans="1:19" ht="43.2" hidden="1" x14ac:dyDescent="0.55000000000000004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s="10">
        <f t="shared" si="204"/>
        <v>41536.509097222224</v>
      </c>
      <c r="L3309" t="b">
        <v>0</v>
      </c>
      <c r="M3309">
        <v>4</v>
      </c>
      <c r="N3309" t="b">
        <v>0</v>
      </c>
      <c r="O3309">
        <f t="shared" si="205"/>
        <v>0</v>
      </c>
      <c r="P3309" s="11">
        <f t="shared" si="207"/>
        <v>11.92</v>
      </c>
      <c r="Q3309" s="13" t="s">
        <v>8290</v>
      </c>
      <c r="R3309" s="11" t="s">
        <v>8291</v>
      </c>
      <c r="S3309" s="11">
        <f t="shared" si="206"/>
        <v>2013</v>
      </c>
    </row>
    <row r="3310" spans="1:19" ht="43.2" hidden="1" x14ac:dyDescent="0.55000000000000004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s="10">
        <f t="shared" si="204"/>
        <v>41660.792557870373</v>
      </c>
      <c r="L3310" t="b">
        <v>0</v>
      </c>
      <c r="M3310">
        <v>7</v>
      </c>
      <c r="N3310" t="b">
        <v>0</v>
      </c>
      <c r="O3310">
        <f t="shared" si="205"/>
        <v>0</v>
      </c>
      <c r="P3310" s="11">
        <f t="shared" si="207"/>
        <v>6.71</v>
      </c>
      <c r="Q3310" s="13" t="s">
        <v>8290</v>
      </c>
      <c r="R3310" s="11" t="s">
        <v>8291</v>
      </c>
      <c r="S3310" s="11">
        <f t="shared" si="206"/>
        <v>2014</v>
      </c>
    </row>
    <row r="3311" spans="1:19" ht="43.2" hidden="1" x14ac:dyDescent="0.55000000000000004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s="10">
        <f t="shared" si="204"/>
        <v>42304.940960648149</v>
      </c>
      <c r="L3311" t="b">
        <v>0</v>
      </c>
      <c r="M3311">
        <v>5</v>
      </c>
      <c r="N3311" t="b">
        <v>0</v>
      </c>
      <c r="O3311">
        <f t="shared" si="205"/>
        <v>5</v>
      </c>
      <c r="P3311" s="11">
        <f t="shared" si="207"/>
        <v>9.4</v>
      </c>
      <c r="Q3311" s="13" t="s">
        <v>8274</v>
      </c>
      <c r="R3311" s="11" t="s">
        <v>8275</v>
      </c>
      <c r="S3311" s="11">
        <f t="shared" si="206"/>
        <v>2015</v>
      </c>
    </row>
    <row r="3312" spans="1:19" ht="43.2" hidden="1" x14ac:dyDescent="0.55000000000000004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s="10">
        <f t="shared" si="204"/>
        <v>41534.568113425928</v>
      </c>
      <c r="L3312" t="b">
        <v>0</v>
      </c>
      <c r="M3312">
        <v>5</v>
      </c>
      <c r="N3312" t="b">
        <v>0</v>
      </c>
      <c r="O3312">
        <f t="shared" si="205"/>
        <v>2</v>
      </c>
      <c r="P3312" s="11">
        <f t="shared" si="207"/>
        <v>9</v>
      </c>
      <c r="Q3312" s="13" t="s">
        <v>8267</v>
      </c>
      <c r="R3312" s="11" t="s">
        <v>8273</v>
      </c>
      <c r="S3312" s="11">
        <f t="shared" si="206"/>
        <v>2013</v>
      </c>
    </row>
    <row r="3313" spans="1:19" ht="43.2" hidden="1" x14ac:dyDescent="0.55000000000000004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s="10">
        <f t="shared" si="204"/>
        <v>40971.002569444441</v>
      </c>
      <c r="L3313" t="b">
        <v>0</v>
      </c>
      <c r="M3313">
        <v>2</v>
      </c>
      <c r="N3313" t="b">
        <v>0</v>
      </c>
      <c r="O3313">
        <f t="shared" si="205"/>
        <v>0</v>
      </c>
      <c r="P3313" s="11">
        <f t="shared" si="207"/>
        <v>22.5</v>
      </c>
      <c r="Q3313" s="13" t="s">
        <v>8267</v>
      </c>
      <c r="R3313" s="11" t="s">
        <v>8273</v>
      </c>
      <c r="S3313" s="11">
        <f t="shared" si="206"/>
        <v>2012</v>
      </c>
    </row>
    <row r="3314" spans="1:19" ht="43.2" hidden="1" x14ac:dyDescent="0.55000000000000004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s="10">
        <f t="shared" si="204"/>
        <v>41230.77311342593</v>
      </c>
      <c r="L3314" t="b">
        <v>0</v>
      </c>
      <c r="M3314">
        <v>2</v>
      </c>
      <c r="N3314" t="b">
        <v>0</v>
      </c>
      <c r="O3314">
        <f t="shared" si="205"/>
        <v>2</v>
      </c>
      <c r="P3314" s="11">
        <f t="shared" si="207"/>
        <v>22.5</v>
      </c>
      <c r="Q3314" s="13" t="s">
        <v>8282</v>
      </c>
      <c r="R3314" s="11" t="s">
        <v>8285</v>
      </c>
      <c r="S3314" s="11">
        <f t="shared" si="206"/>
        <v>2012</v>
      </c>
    </row>
    <row r="3315" spans="1:19" ht="28.8" hidden="1" x14ac:dyDescent="0.55000000000000004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s="10">
        <f t="shared" si="204"/>
        <v>41184.167129629634</v>
      </c>
      <c r="L3315" t="b">
        <v>0</v>
      </c>
      <c r="M3315">
        <v>5</v>
      </c>
      <c r="N3315" t="b">
        <v>0</v>
      </c>
      <c r="O3315">
        <f t="shared" si="205"/>
        <v>1</v>
      </c>
      <c r="P3315" s="11">
        <f t="shared" si="207"/>
        <v>9</v>
      </c>
      <c r="Q3315" s="13" t="s">
        <v>8282</v>
      </c>
      <c r="R3315" s="11" t="s">
        <v>8285</v>
      </c>
      <c r="S3315" s="11">
        <f t="shared" si="206"/>
        <v>2012</v>
      </c>
    </row>
    <row r="3316" spans="1:19" ht="43.2" hidden="1" x14ac:dyDescent="0.55000000000000004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s="10">
        <f t="shared" si="204"/>
        <v>42440.371111111104</v>
      </c>
      <c r="L3316" t="b">
        <v>0</v>
      </c>
      <c r="M3316">
        <v>4</v>
      </c>
      <c r="N3316" t="b">
        <v>0</v>
      </c>
      <c r="O3316">
        <f t="shared" si="205"/>
        <v>0</v>
      </c>
      <c r="P3316" s="11">
        <f t="shared" si="207"/>
        <v>11.25</v>
      </c>
      <c r="Q3316" s="13" t="s">
        <v>8290</v>
      </c>
      <c r="R3316" s="11" t="s">
        <v>8291</v>
      </c>
      <c r="S3316" s="11">
        <f t="shared" si="206"/>
        <v>2016</v>
      </c>
    </row>
    <row r="3317" spans="1:19" ht="28.8" hidden="1" x14ac:dyDescent="0.55000000000000004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s="10">
        <f t="shared" si="204"/>
        <v>41005.904120370367</v>
      </c>
      <c r="L3317" t="b">
        <v>0</v>
      </c>
      <c r="M3317">
        <v>3</v>
      </c>
      <c r="N3317" t="b">
        <v>0</v>
      </c>
      <c r="O3317">
        <f t="shared" si="205"/>
        <v>5</v>
      </c>
      <c r="P3317" s="11">
        <f t="shared" si="207"/>
        <v>15</v>
      </c>
      <c r="Q3317" s="13" t="s">
        <v>8290</v>
      </c>
      <c r="R3317" s="11" t="s">
        <v>8291</v>
      </c>
      <c r="S3317" s="11">
        <f t="shared" si="206"/>
        <v>2012</v>
      </c>
    </row>
    <row r="3318" spans="1:19" ht="43.2" hidden="1" x14ac:dyDescent="0.55000000000000004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s="10">
        <f t="shared" si="204"/>
        <v>40701.195844907408</v>
      </c>
      <c r="L3318" t="b">
        <v>0</v>
      </c>
      <c r="M3318">
        <v>5</v>
      </c>
      <c r="N3318" t="b">
        <v>0</v>
      </c>
      <c r="O3318">
        <f t="shared" si="205"/>
        <v>8</v>
      </c>
      <c r="P3318" s="11">
        <f t="shared" si="207"/>
        <v>9</v>
      </c>
      <c r="Q3318" s="13" t="s">
        <v>8290</v>
      </c>
      <c r="R3318" s="11" t="s">
        <v>8291</v>
      </c>
      <c r="S3318" s="11">
        <f t="shared" si="206"/>
        <v>2011</v>
      </c>
    </row>
    <row r="3319" spans="1:19" ht="43.2" hidden="1" x14ac:dyDescent="0.55000000000000004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s="10">
        <f t="shared" si="204"/>
        <v>42662.752199074079</v>
      </c>
      <c r="L3319" t="b">
        <v>0</v>
      </c>
      <c r="M3319">
        <v>3</v>
      </c>
      <c r="N3319" t="b">
        <v>0</v>
      </c>
      <c r="O3319">
        <f t="shared" si="205"/>
        <v>0</v>
      </c>
      <c r="P3319" s="11">
        <f t="shared" si="207"/>
        <v>15</v>
      </c>
      <c r="Q3319" s="13" t="s">
        <v>8290</v>
      </c>
      <c r="R3319" s="11" t="s">
        <v>8291</v>
      </c>
      <c r="S3319" s="11">
        <f t="shared" si="206"/>
        <v>2016</v>
      </c>
    </row>
    <row r="3320" spans="1:19" ht="43.2" hidden="1" x14ac:dyDescent="0.55000000000000004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s="10">
        <f t="shared" si="204"/>
        <v>42432.379826388889</v>
      </c>
      <c r="L3320" t="b">
        <v>0</v>
      </c>
      <c r="M3320">
        <v>3</v>
      </c>
      <c r="N3320" t="b">
        <v>0</v>
      </c>
      <c r="O3320">
        <f t="shared" si="205"/>
        <v>5</v>
      </c>
      <c r="P3320" s="11">
        <f t="shared" si="207"/>
        <v>15</v>
      </c>
      <c r="Q3320" s="13" t="s">
        <v>8279</v>
      </c>
      <c r="R3320" s="11" t="s">
        <v>8298</v>
      </c>
      <c r="S3320" s="11">
        <f t="shared" si="206"/>
        <v>2016</v>
      </c>
    </row>
    <row r="3321" spans="1:19" ht="43.2" hidden="1" x14ac:dyDescent="0.55000000000000004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s="10">
        <f t="shared" si="204"/>
        <v>42338.615393518514</v>
      </c>
      <c r="L3321" t="b">
        <v>0</v>
      </c>
      <c r="M3321">
        <v>2</v>
      </c>
      <c r="N3321" t="b">
        <v>0</v>
      </c>
      <c r="O3321">
        <f t="shared" si="205"/>
        <v>0</v>
      </c>
      <c r="P3321" s="11">
        <f t="shared" si="207"/>
        <v>22.5</v>
      </c>
      <c r="Q3321" s="13" t="s">
        <v>8293</v>
      </c>
      <c r="R3321" s="11" t="s">
        <v>8294</v>
      </c>
      <c r="S3321" s="11">
        <f t="shared" si="206"/>
        <v>2015</v>
      </c>
    </row>
    <row r="3322" spans="1:19" ht="43.2" hidden="1" x14ac:dyDescent="0.55000000000000004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s="10">
        <f t="shared" si="204"/>
        <v>41030.292025462964</v>
      </c>
      <c r="L3322" t="b">
        <v>0</v>
      </c>
      <c r="M3322">
        <v>4</v>
      </c>
      <c r="N3322" t="b">
        <v>0</v>
      </c>
      <c r="O3322">
        <f t="shared" si="205"/>
        <v>1</v>
      </c>
      <c r="P3322" s="11">
        <f t="shared" si="207"/>
        <v>11.25</v>
      </c>
      <c r="Q3322" s="13" t="s">
        <v>8279</v>
      </c>
      <c r="R3322" s="11" t="s">
        <v>8315</v>
      </c>
      <c r="S3322" s="11">
        <f t="shared" si="206"/>
        <v>2012</v>
      </c>
    </row>
    <row r="3323" spans="1:19" ht="43.2" hidden="1" x14ac:dyDescent="0.55000000000000004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s="10">
        <f t="shared" si="204"/>
        <v>42627.955104166671</v>
      </c>
      <c r="L3323" t="b">
        <v>0</v>
      </c>
      <c r="M3323">
        <v>2</v>
      </c>
      <c r="N3323" t="b">
        <v>0</v>
      </c>
      <c r="O3323">
        <f t="shared" si="205"/>
        <v>1</v>
      </c>
      <c r="P3323" s="11">
        <f t="shared" si="207"/>
        <v>22.5</v>
      </c>
      <c r="Q3323" s="13" t="s">
        <v>8274</v>
      </c>
      <c r="R3323" s="11" t="s">
        <v>8275</v>
      </c>
      <c r="S3323" s="11">
        <f t="shared" si="206"/>
        <v>2016</v>
      </c>
    </row>
    <row r="3324" spans="1:19" ht="43.2" hidden="1" x14ac:dyDescent="0.55000000000000004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s="10">
        <f t="shared" si="204"/>
        <v>42783.513182870374</v>
      </c>
      <c r="L3324" t="b">
        <v>0</v>
      </c>
      <c r="M3324">
        <v>3</v>
      </c>
      <c r="N3324" t="b">
        <v>0</v>
      </c>
      <c r="O3324">
        <f t="shared" si="205"/>
        <v>2</v>
      </c>
      <c r="P3324" s="11">
        <f t="shared" si="207"/>
        <v>15</v>
      </c>
      <c r="Q3324" s="13" t="s">
        <v>8274</v>
      </c>
      <c r="R3324" s="11" t="s">
        <v>8275</v>
      </c>
      <c r="S3324" s="11">
        <f t="shared" si="206"/>
        <v>2017</v>
      </c>
    </row>
    <row r="3325" spans="1:19" ht="43.2" hidden="1" x14ac:dyDescent="0.55000000000000004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s="10">
        <f t="shared" si="204"/>
        <v>42342.845555555556</v>
      </c>
      <c r="L3325" t="b">
        <v>0</v>
      </c>
      <c r="M3325">
        <v>4</v>
      </c>
      <c r="N3325" t="b">
        <v>0</v>
      </c>
      <c r="O3325">
        <f t="shared" si="205"/>
        <v>2</v>
      </c>
      <c r="P3325" s="11">
        <f t="shared" si="207"/>
        <v>11.25</v>
      </c>
      <c r="Q3325" s="13" t="s">
        <v>8274</v>
      </c>
      <c r="R3325" s="11" t="s">
        <v>8275</v>
      </c>
      <c r="S3325" s="11">
        <f t="shared" si="206"/>
        <v>2015</v>
      </c>
    </row>
    <row r="3326" spans="1:19" ht="43.2" hidden="1" x14ac:dyDescent="0.55000000000000004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s="10">
        <f t="shared" si="204"/>
        <v>42311.621458333335</v>
      </c>
      <c r="L3326" t="b">
        <v>0</v>
      </c>
      <c r="M3326">
        <v>3</v>
      </c>
      <c r="N3326" t="b">
        <v>0</v>
      </c>
      <c r="O3326">
        <f t="shared" si="205"/>
        <v>3</v>
      </c>
      <c r="P3326" s="11">
        <f t="shared" si="207"/>
        <v>15</v>
      </c>
      <c r="Q3326" s="13" t="s">
        <v>8274</v>
      </c>
      <c r="R3326" s="11" t="s">
        <v>8275</v>
      </c>
      <c r="S3326" s="11">
        <f t="shared" si="206"/>
        <v>2015</v>
      </c>
    </row>
    <row r="3327" spans="1:19" ht="43.2" hidden="1" x14ac:dyDescent="0.55000000000000004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s="10">
        <f t="shared" si="204"/>
        <v>41801.711550925924</v>
      </c>
      <c r="L3327" t="b">
        <v>0</v>
      </c>
      <c r="M3327">
        <v>2</v>
      </c>
      <c r="N3327" t="b">
        <v>0</v>
      </c>
      <c r="O3327">
        <f t="shared" si="205"/>
        <v>1</v>
      </c>
      <c r="P3327" s="11">
        <f t="shared" si="207"/>
        <v>22.5</v>
      </c>
      <c r="Q3327" s="13" t="s">
        <v>8274</v>
      </c>
      <c r="R3327" s="11" t="s">
        <v>8275</v>
      </c>
      <c r="S3327" s="11">
        <f t="shared" si="206"/>
        <v>2014</v>
      </c>
    </row>
    <row r="3328" spans="1:19" ht="43.2" hidden="1" x14ac:dyDescent="0.55000000000000004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s="10">
        <f t="shared" si="204"/>
        <v>42396.973807870367</v>
      </c>
      <c r="L3328" t="b">
        <v>0</v>
      </c>
      <c r="M3328">
        <v>4</v>
      </c>
      <c r="N3328" t="b">
        <v>0</v>
      </c>
      <c r="O3328">
        <f t="shared" si="205"/>
        <v>14</v>
      </c>
      <c r="P3328" s="11">
        <f t="shared" si="207"/>
        <v>10.56</v>
      </c>
      <c r="Q3328" s="13" t="s">
        <v>8290</v>
      </c>
      <c r="R3328" s="11" t="s">
        <v>8291</v>
      </c>
      <c r="S3328" s="11">
        <f t="shared" si="206"/>
        <v>2016</v>
      </c>
    </row>
    <row r="3329" spans="1:19" ht="43.2" hidden="1" x14ac:dyDescent="0.55000000000000004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s="10">
        <f t="shared" si="204"/>
        <v>42728.827407407407</v>
      </c>
      <c r="L3329" t="b">
        <v>0</v>
      </c>
      <c r="M3329">
        <v>4</v>
      </c>
      <c r="N3329" t="b">
        <v>0</v>
      </c>
      <c r="O3329">
        <f t="shared" si="205"/>
        <v>4</v>
      </c>
      <c r="P3329" s="11">
        <f t="shared" si="207"/>
        <v>10.5</v>
      </c>
      <c r="Q3329" s="13" t="s">
        <v>8293</v>
      </c>
      <c r="R3329" s="11" t="s">
        <v>8294</v>
      </c>
      <c r="S3329" s="11">
        <f t="shared" si="206"/>
        <v>2016</v>
      </c>
    </row>
    <row r="3330" spans="1:19" ht="43.2" hidden="1" x14ac:dyDescent="0.55000000000000004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s="10">
        <f t="shared" ref="K3330:K3393" si="208">(((J3330/60)/60)/24)+DATE(1970,1,1)</f>
        <v>41859.925856481481</v>
      </c>
      <c r="L3330" t="b">
        <v>0</v>
      </c>
      <c r="M3330">
        <v>4</v>
      </c>
      <c r="N3330" t="b">
        <v>0</v>
      </c>
      <c r="O3330">
        <f t="shared" ref="O3330:O3393" si="209">ROUND(E3330/D3330*100,0)</f>
        <v>0</v>
      </c>
      <c r="P3330" s="11">
        <f t="shared" si="207"/>
        <v>10.5</v>
      </c>
      <c r="Q3330" s="13" t="s">
        <v>8276</v>
      </c>
      <c r="R3330" s="11" t="s">
        <v>8305</v>
      </c>
      <c r="S3330" s="11">
        <f t="shared" ref="S3330:S3393" si="210">YEAR(K3330)</f>
        <v>2014</v>
      </c>
    </row>
    <row r="3331" spans="1:19" ht="28.8" hidden="1" x14ac:dyDescent="0.55000000000000004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s="10">
        <f t="shared" si="208"/>
        <v>42538.77243055556</v>
      </c>
      <c r="L3331" t="b">
        <v>0</v>
      </c>
      <c r="M3331">
        <v>6</v>
      </c>
      <c r="N3331" t="b">
        <v>0</v>
      </c>
      <c r="O3331">
        <f t="shared" si="209"/>
        <v>0</v>
      </c>
      <c r="P3331" s="11">
        <f t="shared" ref="P3331:P3394" si="211">IFERROR(ROUND(E3331/M3331,2),0)</f>
        <v>6.83</v>
      </c>
      <c r="Q3331" s="13" t="s">
        <v>8290</v>
      </c>
      <c r="R3331" s="11" t="s">
        <v>8291</v>
      </c>
      <c r="S3331" s="11">
        <f t="shared" si="210"/>
        <v>2016</v>
      </c>
    </row>
    <row r="3332" spans="1:19" ht="43.2" hidden="1" x14ac:dyDescent="0.55000000000000004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s="10">
        <f t="shared" si="208"/>
        <v>42241.429120370376</v>
      </c>
      <c r="L3332" t="b">
        <v>0</v>
      </c>
      <c r="M3332">
        <v>4</v>
      </c>
      <c r="N3332" t="b">
        <v>0</v>
      </c>
      <c r="O3332">
        <f t="shared" si="209"/>
        <v>4</v>
      </c>
      <c r="P3332" s="11">
        <f t="shared" si="211"/>
        <v>10.25</v>
      </c>
      <c r="Q3332" s="13" t="s">
        <v>8274</v>
      </c>
      <c r="R3332" s="11" t="s">
        <v>8314</v>
      </c>
      <c r="S3332" s="11">
        <f t="shared" si="210"/>
        <v>2015</v>
      </c>
    </row>
    <row r="3333" spans="1:19" ht="43.2" hidden="1" x14ac:dyDescent="0.55000000000000004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s="10">
        <f t="shared" si="208"/>
        <v>41883.916678240741</v>
      </c>
      <c r="L3333" t="b">
        <v>0</v>
      </c>
      <c r="M3333">
        <v>4</v>
      </c>
      <c r="N3333" t="b">
        <v>0</v>
      </c>
      <c r="O3333">
        <f t="shared" si="209"/>
        <v>2</v>
      </c>
      <c r="P3333" s="11">
        <f t="shared" si="211"/>
        <v>10.25</v>
      </c>
      <c r="Q3333" s="13" t="s">
        <v>8274</v>
      </c>
      <c r="R3333" s="11" t="s">
        <v>8275</v>
      </c>
      <c r="S3333" s="11">
        <f t="shared" si="210"/>
        <v>2014</v>
      </c>
    </row>
    <row r="3334" spans="1:19" ht="43.2" hidden="1" x14ac:dyDescent="0.55000000000000004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s="10">
        <f t="shared" si="208"/>
        <v>42397.281666666662</v>
      </c>
      <c r="L3334" t="b">
        <v>0</v>
      </c>
      <c r="M3334">
        <v>2</v>
      </c>
      <c r="N3334" t="b">
        <v>0</v>
      </c>
      <c r="O3334">
        <f t="shared" si="209"/>
        <v>0</v>
      </c>
      <c r="P3334" s="11">
        <f t="shared" si="211"/>
        <v>20</v>
      </c>
      <c r="Q3334" s="13" t="s">
        <v>8267</v>
      </c>
      <c r="R3334" s="11" t="s">
        <v>8270</v>
      </c>
      <c r="S3334" s="11">
        <f t="shared" si="210"/>
        <v>2016</v>
      </c>
    </row>
    <row r="3335" spans="1:19" ht="28.8" hidden="1" x14ac:dyDescent="0.55000000000000004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s="10">
        <f t="shared" si="208"/>
        <v>42115.547395833331</v>
      </c>
      <c r="L3335" t="b">
        <v>0</v>
      </c>
      <c r="M3335">
        <v>3</v>
      </c>
      <c r="N3335" t="b">
        <v>0</v>
      </c>
      <c r="O3335">
        <f t="shared" si="209"/>
        <v>3</v>
      </c>
      <c r="P3335" s="11">
        <f t="shared" si="211"/>
        <v>13.33</v>
      </c>
      <c r="Q3335" s="13" t="s">
        <v>8267</v>
      </c>
      <c r="R3335" s="11" t="s">
        <v>8270</v>
      </c>
      <c r="S3335" s="11">
        <f t="shared" si="210"/>
        <v>2015</v>
      </c>
    </row>
    <row r="3336" spans="1:19" ht="43.2" hidden="1" x14ac:dyDescent="0.55000000000000004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s="10">
        <f t="shared" si="208"/>
        <v>41551.798113425924</v>
      </c>
      <c r="L3336" t="b">
        <v>0</v>
      </c>
      <c r="M3336">
        <v>2</v>
      </c>
      <c r="N3336" t="b">
        <v>0</v>
      </c>
      <c r="O3336">
        <f t="shared" si="209"/>
        <v>1</v>
      </c>
      <c r="P3336" s="11">
        <f t="shared" si="211"/>
        <v>20</v>
      </c>
      <c r="Q3336" s="13" t="s">
        <v>8282</v>
      </c>
      <c r="R3336" s="11" t="s">
        <v>8285</v>
      </c>
      <c r="S3336" s="11">
        <f t="shared" si="210"/>
        <v>2013</v>
      </c>
    </row>
    <row r="3337" spans="1:19" ht="43.2" hidden="1" x14ac:dyDescent="0.55000000000000004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s="10">
        <f t="shared" si="208"/>
        <v>41416.763171296298</v>
      </c>
      <c r="L3337" t="b">
        <v>0</v>
      </c>
      <c r="M3337">
        <v>2</v>
      </c>
      <c r="N3337" t="b">
        <v>0</v>
      </c>
      <c r="O3337">
        <f t="shared" si="209"/>
        <v>1</v>
      </c>
      <c r="P3337" s="11">
        <f t="shared" si="211"/>
        <v>20</v>
      </c>
      <c r="Q3337" s="13" t="s">
        <v>8282</v>
      </c>
      <c r="R3337" s="11" t="s">
        <v>8285</v>
      </c>
      <c r="S3337" s="11">
        <f t="shared" si="210"/>
        <v>2013</v>
      </c>
    </row>
    <row r="3338" spans="1:19" ht="43.2" hidden="1" x14ac:dyDescent="0.55000000000000004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s="10">
        <f t="shared" si="208"/>
        <v>41506.848032407412</v>
      </c>
      <c r="L3338" t="b">
        <v>0</v>
      </c>
      <c r="M3338">
        <v>1</v>
      </c>
      <c r="N3338" t="b">
        <v>0</v>
      </c>
      <c r="O3338">
        <f t="shared" si="209"/>
        <v>1</v>
      </c>
      <c r="P3338" s="11">
        <f t="shared" si="211"/>
        <v>40</v>
      </c>
      <c r="Q3338" s="13" t="s">
        <v>8282</v>
      </c>
      <c r="R3338" s="11" t="s">
        <v>8297</v>
      </c>
      <c r="S3338" s="11">
        <f t="shared" si="210"/>
        <v>2013</v>
      </c>
    </row>
    <row r="3339" spans="1:19" ht="43.2" hidden="1" x14ac:dyDescent="0.55000000000000004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s="10">
        <f t="shared" si="208"/>
        <v>41956.250034722223</v>
      </c>
      <c r="L3339" t="b">
        <v>1</v>
      </c>
      <c r="M3339">
        <v>4</v>
      </c>
      <c r="N3339" t="b">
        <v>0</v>
      </c>
      <c r="O3339">
        <f t="shared" si="209"/>
        <v>1</v>
      </c>
      <c r="P3339" s="11">
        <f t="shared" si="211"/>
        <v>10</v>
      </c>
      <c r="Q3339" s="13" t="s">
        <v>8295</v>
      </c>
      <c r="R3339" s="11" t="s">
        <v>8296</v>
      </c>
      <c r="S3339" s="11">
        <f t="shared" si="210"/>
        <v>2014</v>
      </c>
    </row>
    <row r="3340" spans="1:19" ht="43.2" hidden="1" x14ac:dyDescent="0.55000000000000004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s="10">
        <f t="shared" si="208"/>
        <v>41940.89166666667</v>
      </c>
      <c r="L3340" t="b">
        <v>1</v>
      </c>
      <c r="M3340">
        <v>2</v>
      </c>
      <c r="N3340" t="b">
        <v>0</v>
      </c>
      <c r="O3340">
        <f t="shared" si="209"/>
        <v>1</v>
      </c>
      <c r="P3340" s="11">
        <f t="shared" si="211"/>
        <v>20</v>
      </c>
      <c r="Q3340" s="13" t="s">
        <v>8295</v>
      </c>
      <c r="R3340" s="11" t="s">
        <v>8296</v>
      </c>
      <c r="S3340" s="11">
        <f t="shared" si="210"/>
        <v>2014</v>
      </c>
    </row>
    <row r="3341" spans="1:19" ht="43.2" hidden="1" x14ac:dyDescent="0.55000000000000004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s="10">
        <f t="shared" si="208"/>
        <v>41876.433680555558</v>
      </c>
      <c r="L3341" t="b">
        <v>0</v>
      </c>
      <c r="M3341">
        <v>26</v>
      </c>
      <c r="N3341" t="b">
        <v>0</v>
      </c>
      <c r="O3341">
        <f t="shared" si="209"/>
        <v>0</v>
      </c>
      <c r="P3341" s="11">
        <f t="shared" si="211"/>
        <v>1.54</v>
      </c>
      <c r="Q3341" s="13" t="s">
        <v>8295</v>
      </c>
      <c r="R3341" s="11" t="s">
        <v>8296</v>
      </c>
      <c r="S3341" s="11">
        <f t="shared" si="210"/>
        <v>2014</v>
      </c>
    </row>
    <row r="3342" spans="1:19" ht="43.2" hidden="1" x14ac:dyDescent="0.55000000000000004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s="10">
        <f t="shared" si="208"/>
        <v>41834.138495370367</v>
      </c>
      <c r="L3342" t="b">
        <v>0</v>
      </c>
      <c r="M3342">
        <v>3</v>
      </c>
      <c r="N3342" t="b">
        <v>0</v>
      </c>
      <c r="O3342">
        <f t="shared" si="209"/>
        <v>1</v>
      </c>
      <c r="P3342" s="11">
        <f t="shared" si="211"/>
        <v>13.33</v>
      </c>
      <c r="Q3342" s="13" t="s">
        <v>8293</v>
      </c>
      <c r="R3342" s="11" t="s">
        <v>8294</v>
      </c>
      <c r="S3342" s="11">
        <f t="shared" si="210"/>
        <v>2014</v>
      </c>
    </row>
    <row r="3343" spans="1:19" hidden="1" x14ac:dyDescent="0.55000000000000004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s="10">
        <f t="shared" si="208"/>
        <v>42172.613506944443</v>
      </c>
      <c r="L3343" t="b">
        <v>0</v>
      </c>
      <c r="M3343">
        <v>3</v>
      </c>
      <c r="N3343" t="b">
        <v>0</v>
      </c>
      <c r="O3343">
        <f t="shared" si="209"/>
        <v>2</v>
      </c>
      <c r="P3343" s="11">
        <f t="shared" si="211"/>
        <v>13.33</v>
      </c>
      <c r="Q3343" s="13" t="s">
        <v>8274</v>
      </c>
      <c r="R3343" s="11" t="s">
        <v>8275</v>
      </c>
      <c r="S3343" s="11">
        <f t="shared" si="210"/>
        <v>2015</v>
      </c>
    </row>
    <row r="3344" spans="1:19" ht="43.2" hidden="1" x14ac:dyDescent="0.55000000000000004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s="10">
        <f t="shared" si="208"/>
        <v>41862.761724537035</v>
      </c>
      <c r="L3344" t="b">
        <v>0</v>
      </c>
      <c r="M3344">
        <v>3</v>
      </c>
      <c r="N3344" t="b">
        <v>0</v>
      </c>
      <c r="O3344">
        <f t="shared" si="209"/>
        <v>0</v>
      </c>
      <c r="P3344" s="11">
        <f t="shared" si="211"/>
        <v>13.33</v>
      </c>
      <c r="Q3344" s="13" t="s">
        <v>8274</v>
      </c>
      <c r="R3344" s="11" t="s">
        <v>8314</v>
      </c>
      <c r="S3344" s="11">
        <f t="shared" si="210"/>
        <v>2014</v>
      </c>
    </row>
    <row r="3345" spans="1:19" ht="28.8" x14ac:dyDescent="0.55000000000000004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s="10">
        <f t="shared" si="208"/>
        <v>42763.780671296292</v>
      </c>
      <c r="L3345" t="b">
        <v>0</v>
      </c>
      <c r="M3345">
        <v>3</v>
      </c>
      <c r="N3345" t="b">
        <v>0</v>
      </c>
      <c r="O3345">
        <f t="shared" si="209"/>
        <v>3</v>
      </c>
      <c r="P3345" s="11">
        <f t="shared" si="211"/>
        <v>13.33</v>
      </c>
      <c r="Q3345" s="13" t="s">
        <v>8274</v>
      </c>
      <c r="R3345" s="11" t="s">
        <v>8316</v>
      </c>
      <c r="S3345" s="11">
        <f t="shared" si="210"/>
        <v>2017</v>
      </c>
    </row>
    <row r="3346" spans="1:19" ht="43.2" hidden="1" x14ac:dyDescent="0.55000000000000004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s="10">
        <f t="shared" si="208"/>
        <v>41872.807696759257</v>
      </c>
      <c r="L3346" t="b">
        <v>0</v>
      </c>
      <c r="M3346">
        <v>2</v>
      </c>
      <c r="N3346" t="b">
        <v>0</v>
      </c>
      <c r="O3346">
        <f t="shared" si="209"/>
        <v>1</v>
      </c>
      <c r="P3346" s="11">
        <f t="shared" si="211"/>
        <v>20</v>
      </c>
      <c r="Q3346" s="13" t="s">
        <v>8274</v>
      </c>
      <c r="R3346" s="11" t="s">
        <v>8275</v>
      </c>
      <c r="S3346" s="11">
        <f t="shared" si="210"/>
        <v>2014</v>
      </c>
    </row>
    <row r="3347" spans="1:19" ht="43.2" hidden="1" x14ac:dyDescent="0.55000000000000004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s="10">
        <f t="shared" si="208"/>
        <v>42615.79896990741</v>
      </c>
      <c r="L3347" t="b">
        <v>0</v>
      </c>
      <c r="M3347">
        <v>3</v>
      </c>
      <c r="N3347" t="b">
        <v>0</v>
      </c>
      <c r="O3347">
        <f t="shared" si="209"/>
        <v>0</v>
      </c>
      <c r="P3347" s="11">
        <f t="shared" si="211"/>
        <v>13</v>
      </c>
      <c r="Q3347" s="13" t="s">
        <v>8276</v>
      </c>
      <c r="R3347" s="11" t="s">
        <v>8277</v>
      </c>
      <c r="S3347" s="11">
        <f t="shared" si="210"/>
        <v>2016</v>
      </c>
    </row>
    <row r="3348" spans="1:19" ht="43.2" hidden="1" x14ac:dyDescent="0.55000000000000004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s="10">
        <f t="shared" si="208"/>
        <v>42196.166874999995</v>
      </c>
      <c r="L3348" t="b">
        <v>0</v>
      </c>
      <c r="M3348">
        <v>4</v>
      </c>
      <c r="N3348" t="b">
        <v>0</v>
      </c>
      <c r="O3348">
        <f t="shared" si="209"/>
        <v>1</v>
      </c>
      <c r="P3348" s="11">
        <f t="shared" si="211"/>
        <v>9.75</v>
      </c>
      <c r="Q3348" s="13" t="s">
        <v>8274</v>
      </c>
      <c r="R3348" s="11" t="s">
        <v>8275</v>
      </c>
      <c r="S3348" s="11">
        <f t="shared" si="210"/>
        <v>2015</v>
      </c>
    </row>
    <row r="3349" spans="1:19" ht="28.8" hidden="1" x14ac:dyDescent="0.55000000000000004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s="10">
        <f t="shared" si="208"/>
        <v>41975.124340277776</v>
      </c>
      <c r="L3349" t="b">
        <v>1</v>
      </c>
      <c r="M3349">
        <v>4</v>
      </c>
      <c r="N3349" t="b">
        <v>0</v>
      </c>
      <c r="O3349">
        <f t="shared" si="209"/>
        <v>4</v>
      </c>
      <c r="P3349" s="11">
        <f t="shared" si="211"/>
        <v>9.5</v>
      </c>
      <c r="Q3349" s="13" t="s">
        <v>8274</v>
      </c>
      <c r="R3349" s="11" t="s">
        <v>8275</v>
      </c>
      <c r="S3349" s="11">
        <f t="shared" si="210"/>
        <v>2014</v>
      </c>
    </row>
    <row r="3350" spans="1:19" ht="43.2" hidden="1" x14ac:dyDescent="0.55000000000000004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s="10">
        <f t="shared" si="208"/>
        <v>42078.34520833334</v>
      </c>
      <c r="L3350" t="b">
        <v>0</v>
      </c>
      <c r="M3350">
        <v>2</v>
      </c>
      <c r="N3350" t="b">
        <v>0</v>
      </c>
      <c r="O3350">
        <f t="shared" si="209"/>
        <v>1</v>
      </c>
      <c r="P3350" s="11">
        <f t="shared" si="211"/>
        <v>18.5</v>
      </c>
      <c r="Q3350" s="13" t="s">
        <v>8274</v>
      </c>
      <c r="R3350" s="11" t="s">
        <v>8275</v>
      </c>
      <c r="S3350" s="11">
        <f t="shared" si="210"/>
        <v>2015</v>
      </c>
    </row>
    <row r="3351" spans="1:19" ht="43.2" hidden="1" x14ac:dyDescent="0.55000000000000004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s="10">
        <f t="shared" si="208"/>
        <v>42164.615856481483</v>
      </c>
      <c r="L3351" t="b">
        <v>0</v>
      </c>
      <c r="M3351">
        <v>2</v>
      </c>
      <c r="N3351" t="b">
        <v>0</v>
      </c>
      <c r="O3351">
        <f t="shared" si="209"/>
        <v>0</v>
      </c>
      <c r="P3351" s="11">
        <f t="shared" si="211"/>
        <v>18</v>
      </c>
      <c r="Q3351" s="13" t="s">
        <v>8290</v>
      </c>
      <c r="R3351" s="11" t="s">
        <v>8292</v>
      </c>
      <c r="S3351" s="11">
        <f t="shared" si="210"/>
        <v>2015</v>
      </c>
    </row>
    <row r="3352" spans="1:19" ht="43.2" hidden="1" x14ac:dyDescent="0.55000000000000004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s="10">
        <f t="shared" si="208"/>
        <v>42200.261793981481</v>
      </c>
      <c r="L3352" t="b">
        <v>0</v>
      </c>
      <c r="M3352">
        <v>3</v>
      </c>
      <c r="N3352" t="b">
        <v>0</v>
      </c>
      <c r="O3352">
        <f t="shared" si="209"/>
        <v>1</v>
      </c>
      <c r="P3352" s="11">
        <f t="shared" si="211"/>
        <v>12</v>
      </c>
      <c r="Q3352" s="13" t="s">
        <v>8276</v>
      </c>
      <c r="R3352" s="11" t="s">
        <v>8312</v>
      </c>
      <c r="S3352" s="11">
        <f t="shared" si="210"/>
        <v>2015</v>
      </c>
    </row>
    <row r="3353" spans="1:19" ht="43.2" hidden="1" x14ac:dyDescent="0.55000000000000004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s="10">
        <f t="shared" si="208"/>
        <v>42034.75509259259</v>
      </c>
      <c r="L3353" t="b">
        <v>0</v>
      </c>
      <c r="M3353">
        <v>3</v>
      </c>
      <c r="N3353" t="b">
        <v>0</v>
      </c>
      <c r="O3353">
        <f t="shared" si="209"/>
        <v>0</v>
      </c>
      <c r="P3353" s="11">
        <f t="shared" si="211"/>
        <v>12</v>
      </c>
      <c r="Q3353" s="13" t="s">
        <v>8293</v>
      </c>
      <c r="R3353" s="11" t="s">
        <v>8294</v>
      </c>
      <c r="S3353" s="11">
        <f t="shared" si="210"/>
        <v>2015</v>
      </c>
    </row>
    <row r="3354" spans="1:19" ht="28.8" hidden="1" x14ac:dyDescent="0.55000000000000004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s="10">
        <f t="shared" si="208"/>
        <v>41247.063576388886</v>
      </c>
      <c r="L3354" t="b">
        <v>0</v>
      </c>
      <c r="M3354">
        <v>4</v>
      </c>
      <c r="N3354" t="b">
        <v>0</v>
      </c>
      <c r="O3354">
        <f t="shared" si="209"/>
        <v>1</v>
      </c>
      <c r="P3354" s="11">
        <f t="shared" si="211"/>
        <v>9</v>
      </c>
      <c r="Q3354" s="13" t="s">
        <v>8279</v>
      </c>
      <c r="R3354" s="11" t="s">
        <v>8315</v>
      </c>
      <c r="S3354" s="11">
        <f t="shared" si="210"/>
        <v>2012</v>
      </c>
    </row>
    <row r="3355" spans="1:19" ht="43.2" hidden="1" x14ac:dyDescent="0.55000000000000004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s="10">
        <f t="shared" si="208"/>
        <v>42753.678761574076</v>
      </c>
      <c r="L3355" t="b">
        <v>0</v>
      </c>
      <c r="M3355">
        <v>4</v>
      </c>
      <c r="N3355" t="b">
        <v>0</v>
      </c>
      <c r="O3355">
        <f t="shared" si="209"/>
        <v>1</v>
      </c>
      <c r="P3355" s="11">
        <f t="shared" si="211"/>
        <v>8.75</v>
      </c>
      <c r="Q3355" s="13" t="s">
        <v>8276</v>
      </c>
      <c r="R3355" s="11" t="s">
        <v>8277</v>
      </c>
      <c r="S3355" s="11">
        <f t="shared" si="210"/>
        <v>2017</v>
      </c>
    </row>
    <row r="3356" spans="1:19" ht="43.2" hidden="1" x14ac:dyDescent="0.55000000000000004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s="10">
        <f t="shared" si="208"/>
        <v>41952.09175925926</v>
      </c>
      <c r="L3356" t="b">
        <v>0</v>
      </c>
      <c r="M3356">
        <v>3</v>
      </c>
      <c r="N3356" t="b">
        <v>0</v>
      </c>
      <c r="O3356">
        <f t="shared" si="209"/>
        <v>0</v>
      </c>
      <c r="P3356" s="11">
        <f t="shared" si="211"/>
        <v>11.67</v>
      </c>
      <c r="Q3356" s="13" t="s">
        <v>8293</v>
      </c>
      <c r="R3356" s="11" t="s">
        <v>8294</v>
      </c>
      <c r="S3356" s="11">
        <f t="shared" si="210"/>
        <v>2014</v>
      </c>
    </row>
    <row r="3357" spans="1:19" ht="43.2" hidden="1" x14ac:dyDescent="0.55000000000000004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s="10">
        <f t="shared" si="208"/>
        <v>41876.683611111112</v>
      </c>
      <c r="L3357" t="b">
        <v>0</v>
      </c>
      <c r="M3357">
        <v>2</v>
      </c>
      <c r="N3357" t="b">
        <v>0</v>
      </c>
      <c r="O3357">
        <f t="shared" si="209"/>
        <v>0</v>
      </c>
      <c r="P3357" s="11">
        <f t="shared" si="211"/>
        <v>17.5</v>
      </c>
      <c r="Q3357" s="13" t="s">
        <v>8293</v>
      </c>
      <c r="R3357" s="11" t="s">
        <v>8294</v>
      </c>
      <c r="S3357" s="11">
        <f t="shared" si="210"/>
        <v>2014</v>
      </c>
    </row>
    <row r="3358" spans="1:19" ht="28.8" hidden="1" x14ac:dyDescent="0.55000000000000004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s="10">
        <f t="shared" si="208"/>
        <v>42185.397673611107</v>
      </c>
      <c r="L3358" t="b">
        <v>0</v>
      </c>
      <c r="M3358">
        <v>3</v>
      </c>
      <c r="N3358" t="b">
        <v>0</v>
      </c>
      <c r="O3358">
        <f t="shared" si="209"/>
        <v>5</v>
      </c>
      <c r="P3358" s="11">
        <f t="shared" si="211"/>
        <v>11.67</v>
      </c>
      <c r="Q3358" s="13" t="s">
        <v>8295</v>
      </c>
      <c r="R3358" s="11" t="s">
        <v>8300</v>
      </c>
      <c r="S3358" s="11">
        <f t="shared" si="210"/>
        <v>2015</v>
      </c>
    </row>
    <row r="3359" spans="1:19" ht="43.2" hidden="1" x14ac:dyDescent="0.55000000000000004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s="10">
        <f t="shared" si="208"/>
        <v>41869.534618055557</v>
      </c>
      <c r="L3359" t="b">
        <v>0</v>
      </c>
      <c r="M3359">
        <v>3</v>
      </c>
      <c r="N3359" t="b">
        <v>0</v>
      </c>
      <c r="O3359">
        <f t="shared" si="209"/>
        <v>1</v>
      </c>
      <c r="P3359" s="11">
        <f t="shared" si="211"/>
        <v>11.67</v>
      </c>
      <c r="Q3359" s="13" t="s">
        <v>8282</v>
      </c>
      <c r="R3359" s="11" t="s">
        <v>8304</v>
      </c>
      <c r="S3359" s="11">
        <f t="shared" si="210"/>
        <v>2014</v>
      </c>
    </row>
    <row r="3360" spans="1:19" ht="43.2" hidden="1" x14ac:dyDescent="0.55000000000000004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s="10">
        <f t="shared" si="208"/>
        <v>41912.932430555556</v>
      </c>
      <c r="L3360" t="b">
        <v>0</v>
      </c>
      <c r="M3360">
        <v>4</v>
      </c>
      <c r="N3360" t="b">
        <v>0</v>
      </c>
      <c r="O3360">
        <f t="shared" si="209"/>
        <v>1</v>
      </c>
      <c r="P3360" s="11">
        <f t="shared" si="211"/>
        <v>8.75</v>
      </c>
      <c r="Q3360" s="13" t="s">
        <v>8282</v>
      </c>
      <c r="R3360" s="11" t="s">
        <v>8304</v>
      </c>
      <c r="S3360" s="11">
        <f t="shared" si="210"/>
        <v>2014</v>
      </c>
    </row>
    <row r="3361" spans="1:19" ht="28.8" hidden="1" x14ac:dyDescent="0.55000000000000004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s="10">
        <f t="shared" si="208"/>
        <v>42089.724039351851</v>
      </c>
      <c r="L3361" t="b">
        <v>0</v>
      </c>
      <c r="M3361">
        <v>2</v>
      </c>
      <c r="N3361" t="b">
        <v>0</v>
      </c>
      <c r="O3361">
        <f t="shared" si="209"/>
        <v>0</v>
      </c>
      <c r="P3361" s="11">
        <f t="shared" si="211"/>
        <v>17.5</v>
      </c>
      <c r="Q3361" s="13" t="s">
        <v>8293</v>
      </c>
      <c r="R3361" s="11" t="s">
        <v>8294</v>
      </c>
      <c r="S3361" s="11">
        <f t="shared" si="210"/>
        <v>2015</v>
      </c>
    </row>
    <row r="3362" spans="1:19" ht="28.8" hidden="1" x14ac:dyDescent="0.55000000000000004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s="10">
        <f t="shared" si="208"/>
        <v>41911.657430555555</v>
      </c>
      <c r="L3362" t="b">
        <v>0</v>
      </c>
      <c r="M3362">
        <v>4</v>
      </c>
      <c r="N3362" t="b">
        <v>0</v>
      </c>
      <c r="O3362">
        <f t="shared" si="209"/>
        <v>0</v>
      </c>
      <c r="P3362" s="11">
        <f t="shared" si="211"/>
        <v>8.75</v>
      </c>
      <c r="Q3362" s="13" t="s">
        <v>8279</v>
      </c>
      <c r="R3362" s="11" t="s">
        <v>8315</v>
      </c>
      <c r="S3362" s="11">
        <f t="shared" si="210"/>
        <v>2014</v>
      </c>
    </row>
    <row r="3363" spans="1:19" ht="28.8" hidden="1" x14ac:dyDescent="0.55000000000000004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s="10">
        <f t="shared" si="208"/>
        <v>42233.362314814818</v>
      </c>
      <c r="L3363" t="b">
        <v>0</v>
      </c>
      <c r="M3363">
        <v>1</v>
      </c>
      <c r="N3363" t="b">
        <v>0</v>
      </c>
      <c r="O3363">
        <f t="shared" si="209"/>
        <v>2</v>
      </c>
      <c r="P3363" s="11">
        <f t="shared" si="211"/>
        <v>35</v>
      </c>
      <c r="Q3363" s="13" t="s">
        <v>8274</v>
      </c>
      <c r="R3363" s="11" t="s">
        <v>8275</v>
      </c>
      <c r="S3363" s="11">
        <f t="shared" si="210"/>
        <v>2015</v>
      </c>
    </row>
    <row r="3364" spans="1:19" ht="28.8" hidden="1" x14ac:dyDescent="0.55000000000000004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s="10">
        <f t="shared" si="208"/>
        <v>42170.447013888886</v>
      </c>
      <c r="L3364" t="b">
        <v>0</v>
      </c>
      <c r="M3364">
        <v>2</v>
      </c>
      <c r="N3364" t="b">
        <v>0</v>
      </c>
      <c r="O3364">
        <f t="shared" si="209"/>
        <v>0</v>
      </c>
      <c r="P3364" s="11">
        <f t="shared" si="211"/>
        <v>17.5</v>
      </c>
      <c r="Q3364" s="13" t="s">
        <v>8274</v>
      </c>
      <c r="R3364" s="11" t="s">
        <v>8316</v>
      </c>
      <c r="S3364" s="11">
        <f t="shared" si="210"/>
        <v>2015</v>
      </c>
    </row>
    <row r="3365" spans="1:19" ht="43.2" x14ac:dyDescent="0.55000000000000004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s="10">
        <f t="shared" si="208"/>
        <v>42079.857974537037</v>
      </c>
      <c r="L3365" t="b">
        <v>0</v>
      </c>
      <c r="M3365">
        <v>2</v>
      </c>
      <c r="N3365" t="b">
        <v>0</v>
      </c>
      <c r="O3365">
        <f t="shared" si="209"/>
        <v>2</v>
      </c>
      <c r="P3365" s="11">
        <f t="shared" si="211"/>
        <v>17.5</v>
      </c>
      <c r="Q3365" s="13" t="s">
        <v>8274</v>
      </c>
      <c r="R3365" s="11" t="s">
        <v>8316</v>
      </c>
      <c r="S3365" s="11">
        <f t="shared" si="210"/>
        <v>2015</v>
      </c>
    </row>
    <row r="3366" spans="1:19" ht="28.8" hidden="1" x14ac:dyDescent="0.55000000000000004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s="10">
        <f t="shared" si="208"/>
        <v>42718.963599537034</v>
      </c>
      <c r="L3366" t="b">
        <v>0</v>
      </c>
      <c r="M3366">
        <v>1</v>
      </c>
      <c r="N3366" t="b">
        <v>0</v>
      </c>
      <c r="O3366">
        <f t="shared" si="209"/>
        <v>1</v>
      </c>
      <c r="P3366" s="11">
        <f t="shared" si="211"/>
        <v>34.950000000000003</v>
      </c>
      <c r="Q3366" s="13" t="s">
        <v>8274</v>
      </c>
      <c r="R3366" s="11" t="s">
        <v>8275</v>
      </c>
      <c r="S3366" s="11">
        <f t="shared" si="210"/>
        <v>2016</v>
      </c>
    </row>
    <row r="3367" spans="1:19" ht="28.8" hidden="1" x14ac:dyDescent="0.55000000000000004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s="10">
        <f t="shared" si="208"/>
        <v>42341.59129629629</v>
      </c>
      <c r="L3367" t="b">
        <v>0</v>
      </c>
      <c r="M3367">
        <v>1</v>
      </c>
      <c r="N3367" t="b">
        <v>0</v>
      </c>
      <c r="O3367">
        <f t="shared" si="209"/>
        <v>1</v>
      </c>
      <c r="P3367" s="11">
        <f t="shared" si="211"/>
        <v>34</v>
      </c>
      <c r="Q3367" s="13" t="s">
        <v>8282</v>
      </c>
      <c r="R3367" s="11" t="s">
        <v>8304</v>
      </c>
      <c r="S3367" s="11">
        <f t="shared" si="210"/>
        <v>2015</v>
      </c>
    </row>
    <row r="3368" spans="1:19" ht="43.2" hidden="1" x14ac:dyDescent="0.55000000000000004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s="10">
        <f t="shared" si="208"/>
        <v>41974.911087962959</v>
      </c>
      <c r="L3368" t="b">
        <v>0</v>
      </c>
      <c r="M3368">
        <v>4</v>
      </c>
      <c r="N3368" t="b">
        <v>0</v>
      </c>
      <c r="O3368">
        <f t="shared" si="209"/>
        <v>0</v>
      </c>
      <c r="P3368" s="11">
        <f t="shared" si="211"/>
        <v>8.5</v>
      </c>
      <c r="Q3368" s="13" t="s">
        <v>8290</v>
      </c>
      <c r="R3368" s="11" t="s">
        <v>8291</v>
      </c>
      <c r="S3368" s="11">
        <f t="shared" si="210"/>
        <v>2014</v>
      </c>
    </row>
    <row r="3369" spans="1:19" ht="43.2" hidden="1" x14ac:dyDescent="0.55000000000000004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s="10">
        <f t="shared" si="208"/>
        <v>42172.958912037036</v>
      </c>
      <c r="L3369" t="b">
        <v>0</v>
      </c>
      <c r="M3369">
        <v>3</v>
      </c>
      <c r="N3369" t="b">
        <v>0</v>
      </c>
      <c r="O3369">
        <f t="shared" si="209"/>
        <v>1</v>
      </c>
      <c r="P3369" s="11">
        <f t="shared" si="211"/>
        <v>11.33</v>
      </c>
      <c r="Q3369" s="13" t="s">
        <v>8279</v>
      </c>
      <c r="R3369" s="11" t="s">
        <v>8315</v>
      </c>
      <c r="S3369" s="11">
        <f t="shared" si="210"/>
        <v>2015</v>
      </c>
    </row>
    <row r="3370" spans="1:19" ht="43.2" hidden="1" x14ac:dyDescent="0.55000000000000004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s="10">
        <f t="shared" si="208"/>
        <v>42100.735937499994</v>
      </c>
      <c r="L3370" t="b">
        <v>0</v>
      </c>
      <c r="M3370">
        <v>2</v>
      </c>
      <c r="N3370" t="b">
        <v>0</v>
      </c>
      <c r="O3370">
        <f t="shared" si="209"/>
        <v>1</v>
      </c>
      <c r="P3370" s="11">
        <f t="shared" si="211"/>
        <v>16</v>
      </c>
      <c r="Q3370" s="13" t="s">
        <v>8279</v>
      </c>
      <c r="R3370" s="11" t="s">
        <v>8281</v>
      </c>
      <c r="S3370" s="11">
        <f t="shared" si="210"/>
        <v>2015</v>
      </c>
    </row>
    <row r="3371" spans="1:19" ht="28.8" hidden="1" x14ac:dyDescent="0.55000000000000004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s="10">
        <f t="shared" si="208"/>
        <v>42230.08116898148</v>
      </c>
      <c r="L3371" t="b">
        <v>0</v>
      </c>
      <c r="M3371">
        <v>4</v>
      </c>
      <c r="N3371" t="b">
        <v>0</v>
      </c>
      <c r="O3371">
        <f t="shared" si="209"/>
        <v>2</v>
      </c>
      <c r="P3371" s="11">
        <f t="shared" si="211"/>
        <v>8</v>
      </c>
      <c r="Q3371" s="13" t="s">
        <v>8274</v>
      </c>
      <c r="R3371" s="11" t="s">
        <v>8275</v>
      </c>
      <c r="S3371" s="11">
        <f t="shared" si="210"/>
        <v>2015</v>
      </c>
    </row>
    <row r="3372" spans="1:19" ht="43.2" hidden="1" x14ac:dyDescent="0.55000000000000004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s="10">
        <f t="shared" si="208"/>
        <v>42209.67288194444</v>
      </c>
      <c r="L3372" t="b">
        <v>0</v>
      </c>
      <c r="M3372">
        <v>3</v>
      </c>
      <c r="N3372" t="b">
        <v>0</v>
      </c>
      <c r="O3372">
        <f t="shared" si="209"/>
        <v>3</v>
      </c>
      <c r="P3372" s="11">
        <f t="shared" si="211"/>
        <v>10.67</v>
      </c>
      <c r="Q3372" s="13" t="s">
        <v>8274</v>
      </c>
      <c r="R3372" s="11" t="s">
        <v>8275</v>
      </c>
      <c r="S3372" s="11">
        <f t="shared" si="210"/>
        <v>2015</v>
      </c>
    </row>
    <row r="3373" spans="1:19" ht="43.2" hidden="1" x14ac:dyDescent="0.55000000000000004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s="10">
        <f t="shared" si="208"/>
        <v>41799.830613425926</v>
      </c>
      <c r="L3373" t="b">
        <v>0</v>
      </c>
      <c r="M3373">
        <v>3</v>
      </c>
      <c r="N3373" t="b">
        <v>0</v>
      </c>
      <c r="O3373">
        <f t="shared" si="209"/>
        <v>0</v>
      </c>
      <c r="P3373" s="11">
        <f t="shared" si="211"/>
        <v>10.33</v>
      </c>
      <c r="Q3373" s="13" t="s">
        <v>8267</v>
      </c>
      <c r="R3373" s="11" t="s">
        <v>8273</v>
      </c>
      <c r="S3373" s="11">
        <f t="shared" si="210"/>
        <v>2014</v>
      </c>
    </row>
    <row r="3374" spans="1:19" ht="43.2" hidden="1" x14ac:dyDescent="0.55000000000000004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s="10">
        <f t="shared" si="208"/>
        <v>42047.812523148154</v>
      </c>
      <c r="L3374" t="b">
        <v>0</v>
      </c>
      <c r="M3374">
        <v>2</v>
      </c>
      <c r="N3374" t="b">
        <v>0</v>
      </c>
      <c r="O3374">
        <f t="shared" si="209"/>
        <v>0</v>
      </c>
      <c r="P3374" s="11">
        <f t="shared" si="211"/>
        <v>15.5</v>
      </c>
      <c r="Q3374" s="13" t="s">
        <v>8276</v>
      </c>
      <c r="R3374" s="11" t="s">
        <v>8277</v>
      </c>
      <c r="S3374" s="11">
        <f t="shared" si="210"/>
        <v>2015</v>
      </c>
    </row>
    <row r="3375" spans="1:19" ht="28.8" hidden="1" x14ac:dyDescent="0.55000000000000004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s="10">
        <f t="shared" si="208"/>
        <v>41875.077546296299</v>
      </c>
      <c r="L3375" t="b">
        <v>0</v>
      </c>
      <c r="M3375">
        <v>2</v>
      </c>
      <c r="N3375" t="b">
        <v>0</v>
      </c>
      <c r="O3375">
        <f t="shared" si="209"/>
        <v>0</v>
      </c>
      <c r="P3375" s="11">
        <f t="shared" si="211"/>
        <v>15</v>
      </c>
      <c r="Q3375" s="13" t="s">
        <v>8267</v>
      </c>
      <c r="R3375" s="11" t="s">
        <v>8270</v>
      </c>
      <c r="S3375" s="11">
        <f t="shared" si="210"/>
        <v>2014</v>
      </c>
    </row>
    <row r="3376" spans="1:19" hidden="1" x14ac:dyDescent="0.55000000000000004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s="10">
        <f t="shared" si="208"/>
        <v>41945.037789351853</v>
      </c>
      <c r="L3376" t="b">
        <v>0</v>
      </c>
      <c r="M3376">
        <v>3</v>
      </c>
      <c r="N3376" t="b">
        <v>0</v>
      </c>
      <c r="O3376">
        <f t="shared" si="209"/>
        <v>1</v>
      </c>
      <c r="P3376" s="11">
        <f t="shared" si="211"/>
        <v>10</v>
      </c>
      <c r="Q3376" s="13" t="s">
        <v>8267</v>
      </c>
      <c r="R3376" s="11" t="s">
        <v>8273</v>
      </c>
      <c r="S3376" s="11">
        <f t="shared" si="210"/>
        <v>2014</v>
      </c>
    </row>
    <row r="3377" spans="1:19" ht="43.2" hidden="1" x14ac:dyDescent="0.55000000000000004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s="10">
        <f t="shared" si="208"/>
        <v>40877.25099537037</v>
      </c>
      <c r="L3377" t="b">
        <v>0</v>
      </c>
      <c r="M3377">
        <v>1</v>
      </c>
      <c r="N3377" t="b">
        <v>0</v>
      </c>
      <c r="O3377">
        <f t="shared" si="209"/>
        <v>1</v>
      </c>
      <c r="P3377" s="11">
        <f t="shared" si="211"/>
        <v>30</v>
      </c>
      <c r="Q3377" s="13" t="s">
        <v>8282</v>
      </c>
      <c r="R3377" s="11" t="s">
        <v>8286</v>
      </c>
      <c r="S3377" s="11">
        <f t="shared" si="210"/>
        <v>2011</v>
      </c>
    </row>
    <row r="3378" spans="1:19" ht="43.2" hidden="1" x14ac:dyDescent="0.55000000000000004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s="10">
        <f t="shared" si="208"/>
        <v>41194.109340277777</v>
      </c>
      <c r="L3378" t="b">
        <v>0</v>
      </c>
      <c r="M3378">
        <v>2</v>
      </c>
      <c r="N3378" t="b">
        <v>0</v>
      </c>
      <c r="O3378">
        <f t="shared" si="209"/>
        <v>1</v>
      </c>
      <c r="P3378" s="11">
        <f t="shared" si="211"/>
        <v>15</v>
      </c>
      <c r="Q3378" s="13" t="s">
        <v>8282</v>
      </c>
      <c r="R3378" s="11" t="s">
        <v>8285</v>
      </c>
      <c r="S3378" s="11">
        <f t="shared" si="210"/>
        <v>2012</v>
      </c>
    </row>
    <row r="3379" spans="1:19" ht="43.2" hidden="1" x14ac:dyDescent="0.55000000000000004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s="10">
        <f t="shared" si="208"/>
        <v>41802.94363425926</v>
      </c>
      <c r="L3379" t="b">
        <v>0</v>
      </c>
      <c r="M3379">
        <v>1</v>
      </c>
      <c r="N3379" t="b">
        <v>0</v>
      </c>
      <c r="O3379">
        <f t="shared" si="209"/>
        <v>1</v>
      </c>
      <c r="P3379" s="11">
        <f t="shared" si="211"/>
        <v>30</v>
      </c>
      <c r="Q3379" s="13" t="s">
        <v>8282</v>
      </c>
      <c r="R3379" s="11" t="s">
        <v>8285</v>
      </c>
      <c r="S3379" s="11">
        <f t="shared" si="210"/>
        <v>2014</v>
      </c>
    </row>
    <row r="3380" spans="1:19" ht="43.2" hidden="1" x14ac:dyDescent="0.55000000000000004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s="10">
        <f t="shared" si="208"/>
        <v>42184.185844907406</v>
      </c>
      <c r="L3380" t="b">
        <v>0</v>
      </c>
      <c r="M3380">
        <v>1</v>
      </c>
      <c r="N3380" t="b">
        <v>0</v>
      </c>
      <c r="O3380">
        <f t="shared" si="209"/>
        <v>0</v>
      </c>
      <c r="P3380" s="11">
        <f t="shared" si="211"/>
        <v>30</v>
      </c>
      <c r="Q3380" s="13" t="s">
        <v>8293</v>
      </c>
      <c r="R3380" s="11" t="s">
        <v>8294</v>
      </c>
      <c r="S3380" s="11">
        <f t="shared" si="210"/>
        <v>2015</v>
      </c>
    </row>
    <row r="3381" spans="1:19" ht="43.2" hidden="1" x14ac:dyDescent="0.55000000000000004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s="10">
        <f t="shared" si="208"/>
        <v>40682.884791666671</v>
      </c>
      <c r="L3381" t="b">
        <v>0</v>
      </c>
      <c r="M3381">
        <v>2</v>
      </c>
      <c r="N3381" t="b">
        <v>0</v>
      </c>
      <c r="O3381">
        <f t="shared" si="209"/>
        <v>1</v>
      </c>
      <c r="P3381" s="11">
        <f t="shared" si="211"/>
        <v>15</v>
      </c>
      <c r="Q3381" s="13" t="s">
        <v>8279</v>
      </c>
      <c r="R3381" s="11" t="s">
        <v>8281</v>
      </c>
      <c r="S3381" s="11">
        <f t="shared" si="210"/>
        <v>2011</v>
      </c>
    </row>
    <row r="3382" spans="1:19" ht="43.2" hidden="1" x14ac:dyDescent="0.55000000000000004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s="10">
        <f t="shared" si="208"/>
        <v>42252.788900462961</v>
      </c>
      <c r="L3382" t="b">
        <v>0</v>
      </c>
      <c r="M3382">
        <v>4</v>
      </c>
      <c r="N3382" t="b">
        <v>1</v>
      </c>
      <c r="O3382">
        <f t="shared" si="209"/>
        <v>120</v>
      </c>
      <c r="P3382" s="11">
        <f t="shared" si="211"/>
        <v>7.5</v>
      </c>
      <c r="Q3382" s="13" t="s">
        <v>8295</v>
      </c>
      <c r="R3382" s="11" t="s">
        <v>8296</v>
      </c>
      <c r="S3382" s="11">
        <f t="shared" si="210"/>
        <v>2015</v>
      </c>
    </row>
    <row r="3383" spans="1:19" ht="57.6" hidden="1" x14ac:dyDescent="0.55000000000000004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s="10">
        <f t="shared" si="208"/>
        <v>42179.653379629628</v>
      </c>
      <c r="L3383" t="b">
        <v>0</v>
      </c>
      <c r="M3383">
        <v>1</v>
      </c>
      <c r="N3383" t="b">
        <v>0</v>
      </c>
      <c r="O3383">
        <f t="shared" si="209"/>
        <v>0</v>
      </c>
      <c r="P3383" s="11">
        <f t="shared" si="211"/>
        <v>30</v>
      </c>
      <c r="Q3383" s="13" t="s">
        <v>8276</v>
      </c>
      <c r="R3383" s="11" t="s">
        <v>8277</v>
      </c>
      <c r="S3383" s="11">
        <f t="shared" si="210"/>
        <v>2015</v>
      </c>
    </row>
    <row r="3384" spans="1:19" ht="28.8" hidden="1" x14ac:dyDescent="0.55000000000000004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s="10">
        <f t="shared" si="208"/>
        <v>41919.140706018516</v>
      </c>
      <c r="L3384" t="b">
        <v>0</v>
      </c>
      <c r="M3384">
        <v>2</v>
      </c>
      <c r="N3384" t="b">
        <v>0</v>
      </c>
      <c r="O3384">
        <f t="shared" si="209"/>
        <v>0</v>
      </c>
      <c r="P3384" s="11">
        <f t="shared" si="211"/>
        <v>15</v>
      </c>
      <c r="Q3384" s="13" t="s">
        <v>8293</v>
      </c>
      <c r="R3384" s="11" t="s">
        <v>8294</v>
      </c>
      <c r="S3384" s="11">
        <f t="shared" si="210"/>
        <v>2014</v>
      </c>
    </row>
    <row r="3385" spans="1:19" ht="43.2" hidden="1" x14ac:dyDescent="0.55000000000000004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s="10">
        <f t="shared" si="208"/>
        <v>42258.297094907408</v>
      </c>
      <c r="L3385" t="b">
        <v>0</v>
      </c>
      <c r="M3385">
        <v>2</v>
      </c>
      <c r="N3385" t="b">
        <v>0</v>
      </c>
      <c r="O3385">
        <f t="shared" si="209"/>
        <v>1</v>
      </c>
      <c r="P3385" s="11">
        <f t="shared" si="211"/>
        <v>15</v>
      </c>
      <c r="Q3385" s="13" t="s">
        <v>8293</v>
      </c>
      <c r="R3385" s="11" t="s">
        <v>8310</v>
      </c>
      <c r="S3385" s="11">
        <f t="shared" si="210"/>
        <v>2015</v>
      </c>
    </row>
    <row r="3386" spans="1:19" ht="43.2" hidden="1" x14ac:dyDescent="0.55000000000000004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s="10">
        <f t="shared" si="208"/>
        <v>42709.546064814815</v>
      </c>
      <c r="L3386" t="b">
        <v>0</v>
      </c>
      <c r="M3386">
        <v>1</v>
      </c>
      <c r="N3386" t="b">
        <v>0</v>
      </c>
      <c r="O3386">
        <f t="shared" si="209"/>
        <v>5</v>
      </c>
      <c r="P3386" s="11">
        <f t="shared" si="211"/>
        <v>30</v>
      </c>
      <c r="Q3386" s="13" t="s">
        <v>8274</v>
      </c>
      <c r="R3386" s="11" t="s">
        <v>8275</v>
      </c>
      <c r="S3386" s="11">
        <f t="shared" si="210"/>
        <v>2016</v>
      </c>
    </row>
    <row r="3387" spans="1:19" ht="43.2" hidden="1" x14ac:dyDescent="0.55000000000000004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s="10">
        <f t="shared" si="208"/>
        <v>42598.749155092592</v>
      </c>
      <c r="L3387" t="b">
        <v>0</v>
      </c>
      <c r="M3387">
        <v>2</v>
      </c>
      <c r="N3387" t="b">
        <v>0</v>
      </c>
      <c r="O3387">
        <f t="shared" si="209"/>
        <v>6</v>
      </c>
      <c r="P3387" s="11">
        <f t="shared" si="211"/>
        <v>15</v>
      </c>
      <c r="Q3387" s="13" t="s">
        <v>8274</v>
      </c>
      <c r="R3387" s="11" t="s">
        <v>8316</v>
      </c>
      <c r="S3387" s="11">
        <f t="shared" si="210"/>
        <v>2016</v>
      </c>
    </row>
    <row r="3388" spans="1:19" ht="43.2" hidden="1" x14ac:dyDescent="0.55000000000000004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s="10">
        <f t="shared" si="208"/>
        <v>42412.934212962966</v>
      </c>
      <c r="L3388" t="b">
        <v>0</v>
      </c>
      <c r="M3388">
        <v>5</v>
      </c>
      <c r="N3388" t="b">
        <v>0</v>
      </c>
      <c r="O3388">
        <f t="shared" si="209"/>
        <v>0</v>
      </c>
      <c r="P3388" s="11">
        <f t="shared" si="211"/>
        <v>5.8</v>
      </c>
      <c r="Q3388" s="13" t="s">
        <v>8290</v>
      </c>
      <c r="R3388" s="11" t="s">
        <v>8291</v>
      </c>
      <c r="S3388" s="11">
        <f t="shared" si="210"/>
        <v>2016</v>
      </c>
    </row>
    <row r="3389" spans="1:19" ht="43.2" hidden="1" x14ac:dyDescent="0.55000000000000004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s="10">
        <f t="shared" si="208"/>
        <v>41464.106087962966</v>
      </c>
      <c r="L3389" t="b">
        <v>0</v>
      </c>
      <c r="M3389">
        <v>4</v>
      </c>
      <c r="N3389" t="b">
        <v>1</v>
      </c>
      <c r="O3389">
        <f t="shared" si="209"/>
        <v>116</v>
      </c>
      <c r="P3389" s="11">
        <f t="shared" si="211"/>
        <v>7.25</v>
      </c>
      <c r="Q3389" s="13" t="s">
        <v>8282</v>
      </c>
      <c r="R3389" s="11" t="s">
        <v>8311</v>
      </c>
      <c r="S3389" s="11">
        <f t="shared" si="210"/>
        <v>2013</v>
      </c>
    </row>
    <row r="3390" spans="1:19" ht="43.2" hidden="1" x14ac:dyDescent="0.55000000000000004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s="10">
        <f t="shared" si="208"/>
        <v>42359.725243055553</v>
      </c>
      <c r="L3390" t="b">
        <v>0</v>
      </c>
      <c r="M3390">
        <v>1</v>
      </c>
      <c r="N3390" t="b">
        <v>0</v>
      </c>
      <c r="O3390">
        <f t="shared" si="209"/>
        <v>0</v>
      </c>
      <c r="P3390" s="11">
        <f t="shared" si="211"/>
        <v>29</v>
      </c>
      <c r="Q3390" s="13" t="s">
        <v>8274</v>
      </c>
      <c r="R3390" s="11" t="s">
        <v>8275</v>
      </c>
      <c r="S3390" s="11">
        <f t="shared" si="210"/>
        <v>2015</v>
      </c>
    </row>
    <row r="3391" spans="1:19" ht="43.2" hidden="1" x14ac:dyDescent="0.55000000000000004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s="10">
        <f t="shared" si="208"/>
        <v>42417.675879629634</v>
      </c>
      <c r="L3391" t="b">
        <v>0</v>
      </c>
      <c r="M3391">
        <v>4</v>
      </c>
      <c r="N3391" t="b">
        <v>0</v>
      </c>
      <c r="O3391">
        <f t="shared" si="209"/>
        <v>1</v>
      </c>
      <c r="P3391" s="11">
        <f t="shared" si="211"/>
        <v>7.25</v>
      </c>
      <c r="Q3391" s="13" t="s">
        <v>8274</v>
      </c>
      <c r="R3391" s="11" t="s">
        <v>8275</v>
      </c>
      <c r="S3391" s="11">
        <f t="shared" si="210"/>
        <v>2016</v>
      </c>
    </row>
    <row r="3392" spans="1:19" ht="43.2" hidden="1" x14ac:dyDescent="0.55000000000000004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s="10">
        <f t="shared" si="208"/>
        <v>42082.702800925923</v>
      </c>
      <c r="L3392" t="b">
        <v>0</v>
      </c>
      <c r="M3392">
        <v>1</v>
      </c>
      <c r="N3392" t="b">
        <v>0</v>
      </c>
      <c r="O3392">
        <f t="shared" si="209"/>
        <v>1</v>
      </c>
      <c r="P3392" s="11">
        <f t="shared" si="211"/>
        <v>28</v>
      </c>
      <c r="Q3392" s="13" t="s">
        <v>8276</v>
      </c>
      <c r="R3392" s="11" t="s">
        <v>8278</v>
      </c>
      <c r="S3392" s="11">
        <f t="shared" si="210"/>
        <v>2015</v>
      </c>
    </row>
    <row r="3393" spans="1:19" ht="28.8" hidden="1" x14ac:dyDescent="0.55000000000000004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s="10">
        <f t="shared" si="208"/>
        <v>41481.996423611112</v>
      </c>
      <c r="L3393" t="b">
        <v>0</v>
      </c>
      <c r="M3393">
        <v>2</v>
      </c>
      <c r="N3393" t="b">
        <v>0</v>
      </c>
      <c r="O3393">
        <f t="shared" si="209"/>
        <v>1</v>
      </c>
      <c r="P3393" s="11">
        <f t="shared" si="211"/>
        <v>14</v>
      </c>
      <c r="Q3393" s="13" t="s">
        <v>8279</v>
      </c>
      <c r="R3393" s="11" t="s">
        <v>8301</v>
      </c>
      <c r="S3393" s="11">
        <f t="shared" si="210"/>
        <v>2013</v>
      </c>
    </row>
    <row r="3394" spans="1:19" ht="28.8" hidden="1" x14ac:dyDescent="0.55000000000000004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s="10">
        <f t="shared" ref="K3394:K3457" si="212">(((J3394/60)/60)/24)+DATE(1970,1,1)</f>
        <v>41833.951516203706</v>
      </c>
      <c r="L3394" t="b">
        <v>0</v>
      </c>
      <c r="M3394">
        <v>4</v>
      </c>
      <c r="N3394" t="b">
        <v>0</v>
      </c>
      <c r="O3394">
        <f t="shared" ref="O3394:O3457" si="213">ROUND(E3394/D3394*100,0)</f>
        <v>1</v>
      </c>
      <c r="P3394" s="11">
        <f t="shared" si="211"/>
        <v>6.75</v>
      </c>
      <c r="Q3394" s="13" t="s">
        <v>8274</v>
      </c>
      <c r="R3394" s="11" t="s">
        <v>8275</v>
      </c>
      <c r="S3394" s="11">
        <f t="shared" ref="S3394:S3457" si="214">YEAR(K3394)</f>
        <v>2014</v>
      </c>
    </row>
    <row r="3395" spans="1:19" ht="43.2" hidden="1" x14ac:dyDescent="0.55000000000000004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s="10">
        <f t="shared" si="212"/>
        <v>41787.898240740738</v>
      </c>
      <c r="L3395" t="b">
        <v>0</v>
      </c>
      <c r="M3395">
        <v>2</v>
      </c>
      <c r="N3395" t="b">
        <v>0</v>
      </c>
      <c r="O3395">
        <f t="shared" si="213"/>
        <v>0</v>
      </c>
      <c r="P3395" s="11">
        <f t="shared" ref="P3395:P3458" si="215">IFERROR(ROUND(E3395/M3395,2),0)</f>
        <v>13.01</v>
      </c>
      <c r="Q3395" s="13" t="s">
        <v>8293</v>
      </c>
      <c r="R3395" s="11" t="s">
        <v>8294</v>
      </c>
      <c r="S3395" s="11">
        <f t="shared" si="214"/>
        <v>2014</v>
      </c>
    </row>
    <row r="3396" spans="1:19" ht="43.2" hidden="1" x14ac:dyDescent="0.55000000000000004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s="10">
        <f t="shared" si="212"/>
        <v>42038.824988425928</v>
      </c>
      <c r="L3396" t="b">
        <v>0</v>
      </c>
      <c r="M3396">
        <v>2</v>
      </c>
      <c r="N3396" t="b">
        <v>0</v>
      </c>
      <c r="O3396">
        <f t="shared" si="213"/>
        <v>0</v>
      </c>
      <c r="P3396" s="11">
        <f t="shared" si="215"/>
        <v>13</v>
      </c>
      <c r="Q3396" s="13" t="s">
        <v>8267</v>
      </c>
      <c r="R3396" s="11" t="s">
        <v>8273</v>
      </c>
      <c r="S3396" s="11">
        <f t="shared" si="214"/>
        <v>2015</v>
      </c>
    </row>
    <row r="3397" spans="1:19" ht="28.8" hidden="1" x14ac:dyDescent="0.55000000000000004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s="10">
        <f t="shared" si="212"/>
        <v>42446.780162037037</v>
      </c>
      <c r="L3397" t="b">
        <v>0</v>
      </c>
      <c r="M3397">
        <v>2</v>
      </c>
      <c r="N3397" t="b">
        <v>0</v>
      </c>
      <c r="O3397">
        <f t="shared" si="213"/>
        <v>0</v>
      </c>
      <c r="P3397" s="11">
        <f t="shared" si="215"/>
        <v>13</v>
      </c>
      <c r="Q3397" s="13" t="s">
        <v>8276</v>
      </c>
      <c r="R3397" s="11" t="s">
        <v>8277</v>
      </c>
      <c r="S3397" s="11">
        <f t="shared" si="214"/>
        <v>2016</v>
      </c>
    </row>
    <row r="3398" spans="1:19" ht="43.2" hidden="1" x14ac:dyDescent="0.55000000000000004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s="10">
        <f t="shared" si="212"/>
        <v>41855.784305555557</v>
      </c>
      <c r="L3398" t="b">
        <v>0</v>
      </c>
      <c r="M3398">
        <v>2</v>
      </c>
      <c r="N3398" t="b">
        <v>0</v>
      </c>
      <c r="O3398">
        <f t="shared" si="213"/>
        <v>0</v>
      </c>
      <c r="P3398" s="11">
        <f t="shared" si="215"/>
        <v>13</v>
      </c>
      <c r="Q3398" s="13" t="s">
        <v>8276</v>
      </c>
      <c r="R3398" s="11" t="s">
        <v>8278</v>
      </c>
      <c r="S3398" s="11">
        <f t="shared" si="214"/>
        <v>2014</v>
      </c>
    </row>
    <row r="3399" spans="1:19" ht="43.2" hidden="1" x14ac:dyDescent="0.55000000000000004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s="10">
        <f t="shared" si="212"/>
        <v>42604.239629629628</v>
      </c>
      <c r="L3399" t="b">
        <v>0</v>
      </c>
      <c r="M3399">
        <v>2</v>
      </c>
      <c r="N3399" t="b">
        <v>0</v>
      </c>
      <c r="O3399">
        <f t="shared" si="213"/>
        <v>0</v>
      </c>
      <c r="P3399" s="11">
        <f t="shared" si="215"/>
        <v>13</v>
      </c>
      <c r="Q3399" s="13" t="s">
        <v>8279</v>
      </c>
      <c r="R3399" s="11" t="s">
        <v>8298</v>
      </c>
      <c r="S3399" s="11">
        <f t="shared" si="214"/>
        <v>2016</v>
      </c>
    </row>
    <row r="3400" spans="1:19" ht="57.6" hidden="1" x14ac:dyDescent="0.55000000000000004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s="10">
        <f t="shared" si="212"/>
        <v>42529.969131944439</v>
      </c>
      <c r="L3400" t="b">
        <v>0</v>
      </c>
      <c r="M3400">
        <v>2</v>
      </c>
      <c r="N3400" t="b">
        <v>0</v>
      </c>
      <c r="O3400">
        <f t="shared" si="213"/>
        <v>0</v>
      </c>
      <c r="P3400" s="11">
        <f t="shared" si="215"/>
        <v>13</v>
      </c>
      <c r="Q3400" s="13" t="s">
        <v>8290</v>
      </c>
      <c r="R3400" s="11" t="s">
        <v>8292</v>
      </c>
      <c r="S3400" s="11">
        <f t="shared" si="214"/>
        <v>2016</v>
      </c>
    </row>
    <row r="3401" spans="1:19" ht="57.6" hidden="1" x14ac:dyDescent="0.55000000000000004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s="10">
        <f t="shared" si="212"/>
        <v>40710.731180555551</v>
      </c>
      <c r="L3401" t="b">
        <v>0</v>
      </c>
      <c r="M3401">
        <v>2</v>
      </c>
      <c r="N3401" t="b">
        <v>0</v>
      </c>
      <c r="O3401">
        <f t="shared" si="213"/>
        <v>1</v>
      </c>
      <c r="P3401" s="11">
        <f t="shared" si="215"/>
        <v>13</v>
      </c>
      <c r="Q3401" s="13" t="s">
        <v>8290</v>
      </c>
      <c r="R3401" s="11" t="s">
        <v>8291</v>
      </c>
      <c r="S3401" s="11">
        <f t="shared" si="214"/>
        <v>2011</v>
      </c>
    </row>
    <row r="3402" spans="1:19" ht="43.2" hidden="1" x14ac:dyDescent="0.55000000000000004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s="10">
        <f t="shared" si="212"/>
        <v>42180.18604166666</v>
      </c>
      <c r="L3402" t="b">
        <v>0</v>
      </c>
      <c r="M3402">
        <v>2</v>
      </c>
      <c r="N3402" t="b">
        <v>0</v>
      </c>
      <c r="O3402">
        <f t="shared" si="213"/>
        <v>0</v>
      </c>
      <c r="P3402" s="11">
        <f t="shared" si="215"/>
        <v>13</v>
      </c>
      <c r="Q3402" s="13" t="s">
        <v>8293</v>
      </c>
      <c r="R3402" s="11" t="s">
        <v>8294</v>
      </c>
      <c r="S3402" s="11">
        <f t="shared" si="214"/>
        <v>2015</v>
      </c>
    </row>
    <row r="3403" spans="1:19" ht="43.2" hidden="1" x14ac:dyDescent="0.55000000000000004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s="10">
        <f t="shared" si="212"/>
        <v>42382.906527777777</v>
      </c>
      <c r="L3403" t="b">
        <v>0</v>
      </c>
      <c r="M3403">
        <v>2</v>
      </c>
      <c r="N3403" t="b">
        <v>0</v>
      </c>
      <c r="O3403">
        <f t="shared" si="213"/>
        <v>2</v>
      </c>
      <c r="P3403" s="11">
        <f t="shared" si="215"/>
        <v>13</v>
      </c>
      <c r="Q3403" s="13" t="s">
        <v>8293</v>
      </c>
      <c r="R3403" s="11" t="s">
        <v>8294</v>
      </c>
      <c r="S3403" s="11">
        <f t="shared" si="214"/>
        <v>2016</v>
      </c>
    </row>
    <row r="3404" spans="1:19" hidden="1" x14ac:dyDescent="0.55000000000000004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s="10">
        <f t="shared" si="212"/>
        <v>42062.680486111116</v>
      </c>
      <c r="L3404" t="b">
        <v>0</v>
      </c>
      <c r="M3404">
        <v>2</v>
      </c>
      <c r="N3404" t="b">
        <v>0</v>
      </c>
      <c r="O3404">
        <f t="shared" si="213"/>
        <v>0</v>
      </c>
      <c r="P3404" s="11">
        <f t="shared" si="215"/>
        <v>13</v>
      </c>
      <c r="Q3404" s="13" t="s">
        <v>8274</v>
      </c>
      <c r="R3404" s="11" t="s">
        <v>8314</v>
      </c>
      <c r="S3404" s="11">
        <f t="shared" si="214"/>
        <v>2015</v>
      </c>
    </row>
    <row r="3405" spans="1:19" ht="28.8" x14ac:dyDescent="0.55000000000000004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s="10">
        <f t="shared" si="212"/>
        <v>41977.780104166668</v>
      </c>
      <c r="L3405" t="b">
        <v>0</v>
      </c>
      <c r="M3405">
        <v>4</v>
      </c>
      <c r="N3405" t="b">
        <v>0</v>
      </c>
      <c r="O3405">
        <f t="shared" si="213"/>
        <v>0</v>
      </c>
      <c r="P3405" s="11">
        <f t="shared" si="215"/>
        <v>6.5</v>
      </c>
      <c r="Q3405" s="13" t="s">
        <v>8274</v>
      </c>
      <c r="R3405" s="11" t="s">
        <v>8314</v>
      </c>
      <c r="S3405" s="11">
        <f t="shared" si="214"/>
        <v>2014</v>
      </c>
    </row>
    <row r="3406" spans="1:19" ht="28.8" hidden="1" x14ac:dyDescent="0.55000000000000004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s="10">
        <f t="shared" si="212"/>
        <v>41848.84002314815</v>
      </c>
      <c r="L3406" t="b">
        <v>0</v>
      </c>
      <c r="M3406">
        <v>2</v>
      </c>
      <c r="N3406" t="b">
        <v>0</v>
      </c>
      <c r="O3406">
        <f t="shared" si="213"/>
        <v>0</v>
      </c>
      <c r="P3406" s="11">
        <f t="shared" si="215"/>
        <v>13</v>
      </c>
      <c r="Q3406" s="13" t="s">
        <v>8274</v>
      </c>
      <c r="R3406" s="11" t="s">
        <v>8275</v>
      </c>
      <c r="S3406" s="11">
        <f t="shared" si="214"/>
        <v>2014</v>
      </c>
    </row>
    <row r="3407" spans="1:19" ht="43.2" hidden="1" x14ac:dyDescent="0.55000000000000004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s="10">
        <f t="shared" si="212"/>
        <v>42021.301192129627</v>
      </c>
      <c r="L3407" t="b">
        <v>0</v>
      </c>
      <c r="M3407">
        <v>2</v>
      </c>
      <c r="N3407" t="b">
        <v>0</v>
      </c>
      <c r="O3407">
        <f t="shared" si="213"/>
        <v>1</v>
      </c>
      <c r="P3407" s="11">
        <f t="shared" si="215"/>
        <v>13</v>
      </c>
      <c r="Q3407" s="13" t="s">
        <v>8274</v>
      </c>
      <c r="R3407" s="11" t="s">
        <v>8275</v>
      </c>
      <c r="S3407" s="11">
        <f t="shared" si="214"/>
        <v>2015</v>
      </c>
    </row>
    <row r="3408" spans="1:19" ht="43.2" hidden="1" x14ac:dyDescent="0.55000000000000004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s="10">
        <f t="shared" si="212"/>
        <v>40800.6403587963</v>
      </c>
      <c r="L3408" t="b">
        <v>0</v>
      </c>
      <c r="M3408">
        <v>1</v>
      </c>
      <c r="N3408" t="b">
        <v>0</v>
      </c>
      <c r="O3408">
        <f t="shared" si="213"/>
        <v>0</v>
      </c>
      <c r="P3408" s="11">
        <f t="shared" si="215"/>
        <v>25</v>
      </c>
      <c r="Q3408" s="13" t="s">
        <v>8267</v>
      </c>
      <c r="R3408" s="11" t="s">
        <v>8273</v>
      </c>
      <c r="S3408" s="11">
        <f t="shared" si="214"/>
        <v>2011</v>
      </c>
    </row>
    <row r="3409" spans="1:19" ht="28.8" hidden="1" x14ac:dyDescent="0.55000000000000004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s="10">
        <f t="shared" si="212"/>
        <v>41759.542534722219</v>
      </c>
      <c r="L3409" t="b">
        <v>0</v>
      </c>
      <c r="M3409">
        <v>2</v>
      </c>
      <c r="N3409" t="b">
        <v>0</v>
      </c>
      <c r="O3409">
        <f t="shared" si="213"/>
        <v>0</v>
      </c>
      <c r="P3409" s="11">
        <f t="shared" si="215"/>
        <v>12.5</v>
      </c>
      <c r="Q3409" s="13" t="s">
        <v>8267</v>
      </c>
      <c r="R3409" s="11" t="s">
        <v>8273</v>
      </c>
      <c r="S3409" s="11">
        <f t="shared" si="214"/>
        <v>2014</v>
      </c>
    </row>
    <row r="3410" spans="1:19" ht="43.2" hidden="1" x14ac:dyDescent="0.55000000000000004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s="10">
        <f t="shared" si="212"/>
        <v>42276.046689814815</v>
      </c>
      <c r="L3410" t="b">
        <v>0</v>
      </c>
      <c r="M3410">
        <v>1</v>
      </c>
      <c r="N3410" t="b">
        <v>0</v>
      </c>
      <c r="O3410">
        <f t="shared" si="213"/>
        <v>1</v>
      </c>
      <c r="P3410" s="11">
        <f t="shared" si="215"/>
        <v>25</v>
      </c>
      <c r="Q3410" s="13" t="s">
        <v>8276</v>
      </c>
      <c r="R3410" s="11" t="s">
        <v>8277</v>
      </c>
      <c r="S3410" s="11">
        <f t="shared" si="214"/>
        <v>2015</v>
      </c>
    </row>
    <row r="3411" spans="1:19" ht="43.2" hidden="1" x14ac:dyDescent="0.55000000000000004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s="10">
        <f t="shared" si="212"/>
        <v>41124.479722222226</v>
      </c>
      <c r="L3411" t="b">
        <v>0</v>
      </c>
      <c r="M3411">
        <v>1</v>
      </c>
      <c r="N3411" t="b">
        <v>0</v>
      </c>
      <c r="O3411">
        <f t="shared" si="213"/>
        <v>0</v>
      </c>
      <c r="P3411" s="11">
        <f t="shared" si="215"/>
        <v>25</v>
      </c>
      <c r="Q3411" s="13" t="s">
        <v>8282</v>
      </c>
      <c r="R3411" s="11" t="s">
        <v>8285</v>
      </c>
      <c r="S3411" s="11">
        <f t="shared" si="214"/>
        <v>2012</v>
      </c>
    </row>
    <row r="3412" spans="1:19" ht="43.2" hidden="1" x14ac:dyDescent="0.55000000000000004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s="10">
        <f t="shared" si="212"/>
        <v>42440.820277777777</v>
      </c>
      <c r="L3412" t="b">
        <v>0</v>
      </c>
      <c r="M3412">
        <v>2</v>
      </c>
      <c r="N3412" t="b">
        <v>0</v>
      </c>
      <c r="O3412">
        <f t="shared" si="213"/>
        <v>13</v>
      </c>
      <c r="P3412" s="11">
        <f t="shared" si="215"/>
        <v>12.5</v>
      </c>
      <c r="Q3412" s="13" t="s">
        <v>8290</v>
      </c>
      <c r="R3412" s="11" t="s">
        <v>8291</v>
      </c>
      <c r="S3412" s="11">
        <f t="shared" si="214"/>
        <v>2016</v>
      </c>
    </row>
    <row r="3413" spans="1:19" ht="43.2" hidden="1" x14ac:dyDescent="0.55000000000000004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s="10">
        <f t="shared" si="212"/>
        <v>42107.836435185185</v>
      </c>
      <c r="L3413" t="b">
        <v>0</v>
      </c>
      <c r="M3413">
        <v>1</v>
      </c>
      <c r="N3413" t="b">
        <v>0</v>
      </c>
      <c r="O3413">
        <f t="shared" si="213"/>
        <v>1</v>
      </c>
      <c r="P3413" s="11">
        <f t="shared" si="215"/>
        <v>25</v>
      </c>
      <c r="Q3413" s="13" t="s">
        <v>8290</v>
      </c>
      <c r="R3413" s="11" t="s">
        <v>8291</v>
      </c>
      <c r="S3413" s="11">
        <f t="shared" si="214"/>
        <v>2015</v>
      </c>
    </row>
    <row r="3414" spans="1:19" ht="28.8" hidden="1" x14ac:dyDescent="0.55000000000000004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s="10">
        <f t="shared" si="212"/>
        <v>41938.804710648146</v>
      </c>
      <c r="L3414" t="b">
        <v>0</v>
      </c>
      <c r="M3414">
        <v>1</v>
      </c>
      <c r="N3414" t="b">
        <v>0</v>
      </c>
      <c r="O3414">
        <f t="shared" si="213"/>
        <v>0</v>
      </c>
      <c r="P3414" s="11">
        <f t="shared" si="215"/>
        <v>25</v>
      </c>
      <c r="Q3414" s="13" t="s">
        <v>8293</v>
      </c>
      <c r="R3414" s="11" t="s">
        <v>8294</v>
      </c>
      <c r="S3414" s="11">
        <f t="shared" si="214"/>
        <v>2014</v>
      </c>
    </row>
    <row r="3415" spans="1:19" ht="43.2" hidden="1" x14ac:dyDescent="0.55000000000000004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s="10">
        <f t="shared" si="212"/>
        <v>40985.459803240738</v>
      </c>
      <c r="L3415" t="b">
        <v>0</v>
      </c>
      <c r="M3415">
        <v>1</v>
      </c>
      <c r="N3415" t="b">
        <v>0</v>
      </c>
      <c r="O3415">
        <f t="shared" si="213"/>
        <v>1</v>
      </c>
      <c r="P3415" s="11">
        <f t="shared" si="215"/>
        <v>25</v>
      </c>
      <c r="Q3415" s="13" t="s">
        <v>8282</v>
      </c>
      <c r="R3415" s="11" t="s">
        <v>8297</v>
      </c>
      <c r="S3415" s="11">
        <f t="shared" si="214"/>
        <v>2012</v>
      </c>
    </row>
    <row r="3416" spans="1:19" ht="43.2" hidden="1" x14ac:dyDescent="0.55000000000000004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s="10">
        <f t="shared" si="212"/>
        <v>41820.752268518518</v>
      </c>
      <c r="L3416" t="b">
        <v>0</v>
      </c>
      <c r="M3416">
        <v>4</v>
      </c>
      <c r="N3416" t="b">
        <v>0</v>
      </c>
      <c r="O3416">
        <f t="shared" si="213"/>
        <v>2</v>
      </c>
      <c r="P3416" s="11">
        <f t="shared" si="215"/>
        <v>6.25</v>
      </c>
      <c r="Q3416" s="13" t="s">
        <v>8295</v>
      </c>
      <c r="R3416" s="11" t="s">
        <v>8296</v>
      </c>
      <c r="S3416" s="11">
        <f t="shared" si="214"/>
        <v>2014</v>
      </c>
    </row>
    <row r="3417" spans="1:19" hidden="1" x14ac:dyDescent="0.55000000000000004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s="10">
        <f t="shared" si="212"/>
        <v>42206.763217592597</v>
      </c>
      <c r="L3417" t="b">
        <v>0</v>
      </c>
      <c r="M3417">
        <v>1</v>
      </c>
      <c r="N3417" t="b">
        <v>0</v>
      </c>
      <c r="O3417">
        <f t="shared" si="213"/>
        <v>0</v>
      </c>
      <c r="P3417" s="11">
        <f t="shared" si="215"/>
        <v>25</v>
      </c>
      <c r="Q3417" s="13" t="s">
        <v>8295</v>
      </c>
      <c r="R3417" s="11" t="s">
        <v>8307</v>
      </c>
      <c r="S3417" s="11">
        <f t="shared" si="214"/>
        <v>2015</v>
      </c>
    </row>
    <row r="3418" spans="1:19" ht="43.2" hidden="1" x14ac:dyDescent="0.55000000000000004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s="10">
        <f t="shared" si="212"/>
        <v>41843.772789351853</v>
      </c>
      <c r="L3418" t="b">
        <v>0</v>
      </c>
      <c r="M3418">
        <v>1</v>
      </c>
      <c r="N3418" t="b">
        <v>0</v>
      </c>
      <c r="O3418">
        <f t="shared" si="213"/>
        <v>0</v>
      </c>
      <c r="P3418" s="11">
        <f t="shared" si="215"/>
        <v>25</v>
      </c>
      <c r="Q3418" s="13" t="s">
        <v>8290</v>
      </c>
      <c r="R3418" s="11" t="s">
        <v>8291</v>
      </c>
      <c r="S3418" s="11">
        <f t="shared" si="214"/>
        <v>2014</v>
      </c>
    </row>
    <row r="3419" spans="1:19" ht="43.2" hidden="1" x14ac:dyDescent="0.55000000000000004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s="10">
        <f t="shared" si="212"/>
        <v>42167.207071759258</v>
      </c>
      <c r="L3419" t="b">
        <v>0</v>
      </c>
      <c r="M3419">
        <v>3</v>
      </c>
      <c r="N3419" t="b">
        <v>0</v>
      </c>
      <c r="O3419">
        <f t="shared" si="213"/>
        <v>5</v>
      </c>
      <c r="P3419" s="11">
        <f t="shared" si="215"/>
        <v>8.33</v>
      </c>
      <c r="Q3419" s="13" t="s">
        <v>8290</v>
      </c>
      <c r="R3419" s="11" t="s">
        <v>8291</v>
      </c>
      <c r="S3419" s="11">
        <f t="shared" si="214"/>
        <v>2015</v>
      </c>
    </row>
    <row r="3420" spans="1:19" ht="43.2" hidden="1" x14ac:dyDescent="0.55000000000000004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s="10">
        <f t="shared" si="212"/>
        <v>41954.722916666666</v>
      </c>
      <c r="L3420" t="b">
        <v>0</v>
      </c>
      <c r="M3420">
        <v>1</v>
      </c>
      <c r="N3420" t="b">
        <v>0</v>
      </c>
      <c r="O3420">
        <f t="shared" si="213"/>
        <v>0</v>
      </c>
      <c r="P3420" s="11">
        <f t="shared" si="215"/>
        <v>25</v>
      </c>
      <c r="Q3420" s="13" t="s">
        <v>8276</v>
      </c>
      <c r="R3420" s="11" t="s">
        <v>8277</v>
      </c>
      <c r="S3420" s="11">
        <f t="shared" si="214"/>
        <v>2014</v>
      </c>
    </row>
    <row r="3421" spans="1:19" ht="28.8" hidden="1" x14ac:dyDescent="0.55000000000000004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s="10">
        <f t="shared" si="212"/>
        <v>42064.794490740736</v>
      </c>
      <c r="L3421" t="b">
        <v>0</v>
      </c>
      <c r="M3421">
        <v>1</v>
      </c>
      <c r="N3421" t="b">
        <v>0</v>
      </c>
      <c r="O3421">
        <f t="shared" si="213"/>
        <v>0</v>
      </c>
      <c r="P3421" s="11">
        <f t="shared" si="215"/>
        <v>25</v>
      </c>
      <c r="Q3421" s="13" t="s">
        <v>8276</v>
      </c>
      <c r="R3421" s="11" t="s">
        <v>8277</v>
      </c>
      <c r="S3421" s="11">
        <f t="shared" si="214"/>
        <v>2015</v>
      </c>
    </row>
    <row r="3422" spans="1:19" ht="43.2" hidden="1" x14ac:dyDescent="0.55000000000000004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s="10">
        <f t="shared" si="212"/>
        <v>41760.10974537037</v>
      </c>
      <c r="L3422" t="b">
        <v>0</v>
      </c>
      <c r="M3422">
        <v>3</v>
      </c>
      <c r="N3422" t="b">
        <v>0</v>
      </c>
      <c r="O3422">
        <f t="shared" si="213"/>
        <v>1</v>
      </c>
      <c r="P3422" s="11">
        <f t="shared" si="215"/>
        <v>8.33</v>
      </c>
      <c r="Q3422" s="13" t="s">
        <v>8293</v>
      </c>
      <c r="R3422" s="11" t="s">
        <v>8294</v>
      </c>
      <c r="S3422" s="11">
        <f t="shared" si="214"/>
        <v>2014</v>
      </c>
    </row>
    <row r="3423" spans="1:19" ht="43.2" hidden="1" x14ac:dyDescent="0.55000000000000004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s="10">
        <f t="shared" si="212"/>
        <v>42058.334027777775</v>
      </c>
      <c r="L3423" t="b">
        <v>0</v>
      </c>
      <c r="M3423">
        <v>1</v>
      </c>
      <c r="N3423" t="b">
        <v>0</v>
      </c>
      <c r="O3423">
        <f t="shared" si="213"/>
        <v>1</v>
      </c>
      <c r="P3423" s="11">
        <f t="shared" si="215"/>
        <v>25</v>
      </c>
      <c r="Q3423" s="13" t="s">
        <v>8293</v>
      </c>
      <c r="R3423" s="11" t="s">
        <v>8294</v>
      </c>
      <c r="S3423" s="11">
        <f t="shared" si="214"/>
        <v>2015</v>
      </c>
    </row>
    <row r="3424" spans="1:19" ht="43.2" hidden="1" x14ac:dyDescent="0.55000000000000004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s="10">
        <f t="shared" si="212"/>
        <v>40927.036979166667</v>
      </c>
      <c r="L3424" t="b">
        <v>0</v>
      </c>
      <c r="M3424">
        <v>1</v>
      </c>
      <c r="N3424" t="b">
        <v>0</v>
      </c>
      <c r="O3424">
        <f t="shared" si="213"/>
        <v>1</v>
      </c>
      <c r="P3424" s="11">
        <f t="shared" si="215"/>
        <v>25</v>
      </c>
      <c r="Q3424" s="13" t="s">
        <v>8279</v>
      </c>
      <c r="R3424" s="11" t="s">
        <v>8315</v>
      </c>
      <c r="S3424" s="11">
        <f t="shared" si="214"/>
        <v>2012</v>
      </c>
    </row>
    <row r="3425" spans="1:19" hidden="1" x14ac:dyDescent="0.55000000000000004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s="10">
        <f t="shared" si="212"/>
        <v>41953.773090277777</v>
      </c>
      <c r="L3425" t="b">
        <v>0</v>
      </c>
      <c r="M3425">
        <v>2</v>
      </c>
      <c r="N3425" t="b">
        <v>0</v>
      </c>
      <c r="O3425">
        <f t="shared" si="213"/>
        <v>1</v>
      </c>
      <c r="P3425" s="11">
        <f t="shared" si="215"/>
        <v>12.5</v>
      </c>
      <c r="Q3425" s="13" t="s">
        <v>8274</v>
      </c>
      <c r="R3425" s="11" t="s">
        <v>8275</v>
      </c>
      <c r="S3425" s="11">
        <f t="shared" si="214"/>
        <v>2014</v>
      </c>
    </row>
    <row r="3426" spans="1:19" ht="43.2" hidden="1" x14ac:dyDescent="0.55000000000000004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s="10">
        <f t="shared" si="212"/>
        <v>42210.439768518518</v>
      </c>
      <c r="L3426" t="b">
        <v>0</v>
      </c>
      <c r="M3426">
        <v>1</v>
      </c>
      <c r="N3426" t="b">
        <v>0</v>
      </c>
      <c r="O3426">
        <f t="shared" si="213"/>
        <v>0</v>
      </c>
      <c r="P3426" s="11">
        <f t="shared" si="215"/>
        <v>25</v>
      </c>
      <c r="Q3426" s="13" t="s">
        <v>8274</v>
      </c>
      <c r="R3426" s="11" t="s">
        <v>8275</v>
      </c>
      <c r="S3426" s="11">
        <f t="shared" si="214"/>
        <v>2015</v>
      </c>
    </row>
    <row r="3427" spans="1:19" ht="43.2" hidden="1" x14ac:dyDescent="0.55000000000000004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s="10">
        <f t="shared" si="212"/>
        <v>42297.823113425926</v>
      </c>
      <c r="L3427" t="b">
        <v>0</v>
      </c>
      <c r="M3427">
        <v>2</v>
      </c>
      <c r="N3427" t="b">
        <v>0</v>
      </c>
      <c r="O3427">
        <f t="shared" si="213"/>
        <v>3</v>
      </c>
      <c r="P3427" s="11">
        <f t="shared" si="215"/>
        <v>12.5</v>
      </c>
      <c r="Q3427" s="13" t="s">
        <v>8274</v>
      </c>
      <c r="R3427" s="11" t="s">
        <v>8314</v>
      </c>
      <c r="S3427" s="11">
        <f t="shared" si="214"/>
        <v>2015</v>
      </c>
    </row>
    <row r="3428" spans="1:19" ht="28.8" hidden="1" x14ac:dyDescent="0.55000000000000004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s="10">
        <f t="shared" si="212"/>
        <v>42207.795787037037</v>
      </c>
      <c r="L3428" t="b">
        <v>0</v>
      </c>
      <c r="M3428">
        <v>1</v>
      </c>
      <c r="N3428" t="b">
        <v>0</v>
      </c>
      <c r="O3428">
        <f t="shared" si="213"/>
        <v>0</v>
      </c>
      <c r="P3428" s="11">
        <f t="shared" si="215"/>
        <v>25</v>
      </c>
      <c r="Q3428" s="13" t="s">
        <v>8274</v>
      </c>
      <c r="R3428" s="11" t="s">
        <v>8314</v>
      </c>
      <c r="S3428" s="11">
        <f t="shared" si="214"/>
        <v>2015</v>
      </c>
    </row>
    <row r="3429" spans="1:19" ht="43.2" hidden="1" x14ac:dyDescent="0.55000000000000004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s="10">
        <f t="shared" si="212"/>
        <v>41861.767094907409</v>
      </c>
      <c r="L3429" t="b">
        <v>0</v>
      </c>
      <c r="M3429">
        <v>2</v>
      </c>
      <c r="N3429" t="b">
        <v>0</v>
      </c>
      <c r="O3429">
        <f t="shared" si="213"/>
        <v>1</v>
      </c>
      <c r="P3429" s="11">
        <f t="shared" si="215"/>
        <v>12.5</v>
      </c>
      <c r="Q3429" s="13" t="s">
        <v>8274</v>
      </c>
      <c r="R3429" s="11" t="s">
        <v>8316</v>
      </c>
      <c r="S3429" s="11">
        <f t="shared" si="214"/>
        <v>2014</v>
      </c>
    </row>
    <row r="3430" spans="1:19" ht="28.8" hidden="1" x14ac:dyDescent="0.55000000000000004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s="10">
        <f t="shared" si="212"/>
        <v>42164.299722222218</v>
      </c>
      <c r="L3430" t="b">
        <v>0</v>
      </c>
      <c r="M3430">
        <v>1</v>
      </c>
      <c r="N3430" t="b">
        <v>0</v>
      </c>
      <c r="O3430">
        <f t="shared" si="213"/>
        <v>1</v>
      </c>
      <c r="P3430" s="11">
        <f t="shared" si="215"/>
        <v>25</v>
      </c>
      <c r="Q3430" s="13" t="s">
        <v>8274</v>
      </c>
      <c r="R3430" s="11" t="s">
        <v>8275</v>
      </c>
      <c r="S3430" s="11">
        <f t="shared" si="214"/>
        <v>2015</v>
      </c>
    </row>
    <row r="3431" spans="1:19" ht="43.2" hidden="1" x14ac:dyDescent="0.55000000000000004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s="10">
        <f t="shared" si="212"/>
        <v>42059.970729166671</v>
      </c>
      <c r="L3431" t="b">
        <v>0</v>
      </c>
      <c r="M3431">
        <v>1</v>
      </c>
      <c r="N3431" t="b">
        <v>0</v>
      </c>
      <c r="O3431">
        <f t="shared" si="213"/>
        <v>3</v>
      </c>
      <c r="P3431" s="11">
        <f t="shared" si="215"/>
        <v>25</v>
      </c>
      <c r="Q3431" s="13" t="s">
        <v>8274</v>
      </c>
      <c r="R3431" s="11" t="s">
        <v>8275</v>
      </c>
      <c r="S3431" s="11">
        <f t="shared" si="214"/>
        <v>2015</v>
      </c>
    </row>
    <row r="3432" spans="1:19" ht="28.8" x14ac:dyDescent="0.55000000000000004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s="10">
        <f t="shared" si="212"/>
        <v>42756.018506944441</v>
      </c>
      <c r="L3432" t="b">
        <v>0</v>
      </c>
      <c r="M3432">
        <v>1</v>
      </c>
      <c r="N3432" t="b">
        <v>0</v>
      </c>
      <c r="O3432">
        <f t="shared" si="213"/>
        <v>5</v>
      </c>
      <c r="P3432" s="11">
        <f t="shared" si="215"/>
        <v>25</v>
      </c>
      <c r="Q3432" s="13" t="s">
        <v>8274</v>
      </c>
      <c r="R3432" s="11" t="s">
        <v>8316</v>
      </c>
      <c r="S3432" s="11">
        <f t="shared" si="214"/>
        <v>2017</v>
      </c>
    </row>
    <row r="3433" spans="1:19" ht="43.2" hidden="1" x14ac:dyDescent="0.55000000000000004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s="10">
        <f t="shared" si="212"/>
        <v>42317.826377314821</v>
      </c>
      <c r="L3433" t="b">
        <v>0</v>
      </c>
      <c r="M3433">
        <v>1</v>
      </c>
      <c r="N3433" t="b">
        <v>0</v>
      </c>
      <c r="O3433">
        <f t="shared" si="213"/>
        <v>1</v>
      </c>
      <c r="P3433" s="11">
        <f t="shared" si="215"/>
        <v>25</v>
      </c>
      <c r="Q3433" s="13" t="s">
        <v>8274</v>
      </c>
      <c r="R3433" s="11" t="s">
        <v>8275</v>
      </c>
      <c r="S3433" s="11">
        <f t="shared" si="214"/>
        <v>2015</v>
      </c>
    </row>
    <row r="3434" spans="1:19" ht="43.2" hidden="1" x14ac:dyDescent="0.55000000000000004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s="10">
        <f t="shared" si="212"/>
        <v>41830.267407407409</v>
      </c>
      <c r="L3434" t="b">
        <v>0</v>
      </c>
      <c r="M3434">
        <v>2</v>
      </c>
      <c r="N3434" t="b">
        <v>0</v>
      </c>
      <c r="O3434">
        <f t="shared" si="213"/>
        <v>1</v>
      </c>
      <c r="P3434" s="11">
        <f t="shared" si="215"/>
        <v>12.5</v>
      </c>
      <c r="Q3434" s="13" t="s">
        <v>8274</v>
      </c>
      <c r="R3434" s="11" t="s">
        <v>8275</v>
      </c>
      <c r="S3434" s="11">
        <f t="shared" si="214"/>
        <v>2014</v>
      </c>
    </row>
    <row r="3435" spans="1:19" ht="43.2" hidden="1" x14ac:dyDescent="0.55000000000000004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s="10">
        <f t="shared" si="212"/>
        <v>42439.702314814815</v>
      </c>
      <c r="L3435" t="b">
        <v>0</v>
      </c>
      <c r="M3435">
        <v>1</v>
      </c>
      <c r="N3435" t="b">
        <v>0</v>
      </c>
      <c r="O3435">
        <f t="shared" si="213"/>
        <v>1</v>
      </c>
      <c r="P3435" s="11">
        <f t="shared" si="215"/>
        <v>25</v>
      </c>
      <c r="Q3435" s="13" t="s">
        <v>8274</v>
      </c>
      <c r="R3435" s="11" t="s">
        <v>8275</v>
      </c>
      <c r="S3435" s="11">
        <f t="shared" si="214"/>
        <v>2016</v>
      </c>
    </row>
    <row r="3436" spans="1:19" ht="43.2" hidden="1" x14ac:dyDescent="0.55000000000000004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s="10">
        <f t="shared" si="212"/>
        <v>42243.790393518517</v>
      </c>
      <c r="L3436" t="b">
        <v>0</v>
      </c>
      <c r="M3436">
        <v>1</v>
      </c>
      <c r="N3436" t="b">
        <v>0</v>
      </c>
      <c r="O3436">
        <f t="shared" si="213"/>
        <v>0</v>
      </c>
      <c r="P3436" s="11">
        <f t="shared" si="215"/>
        <v>25</v>
      </c>
      <c r="Q3436" s="13" t="s">
        <v>8274</v>
      </c>
      <c r="R3436" s="11" t="s">
        <v>8275</v>
      </c>
      <c r="S3436" s="11">
        <f t="shared" si="214"/>
        <v>2015</v>
      </c>
    </row>
    <row r="3437" spans="1:19" ht="43.2" hidden="1" x14ac:dyDescent="0.55000000000000004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s="10">
        <f t="shared" si="212"/>
        <v>42479.039212962962</v>
      </c>
      <c r="L3437" t="b">
        <v>0</v>
      </c>
      <c r="M3437">
        <v>1</v>
      </c>
      <c r="N3437" t="b">
        <v>0</v>
      </c>
      <c r="O3437">
        <f t="shared" si="213"/>
        <v>0</v>
      </c>
      <c r="P3437" s="11">
        <f t="shared" si="215"/>
        <v>25</v>
      </c>
      <c r="Q3437" s="13" t="s">
        <v>8274</v>
      </c>
      <c r="R3437" s="11" t="s">
        <v>8275</v>
      </c>
      <c r="S3437" s="11">
        <f t="shared" si="214"/>
        <v>2016</v>
      </c>
    </row>
    <row r="3438" spans="1:19" ht="43.2" hidden="1" x14ac:dyDescent="0.55000000000000004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s="10">
        <f t="shared" si="212"/>
        <v>41513.107256944444</v>
      </c>
      <c r="L3438" t="b">
        <v>0</v>
      </c>
      <c r="M3438">
        <v>5</v>
      </c>
      <c r="N3438" t="b">
        <v>0</v>
      </c>
      <c r="O3438">
        <f t="shared" si="213"/>
        <v>2</v>
      </c>
      <c r="P3438" s="11">
        <f t="shared" si="215"/>
        <v>4.8</v>
      </c>
      <c r="Q3438" s="13" t="s">
        <v>8267</v>
      </c>
      <c r="R3438" s="11" t="s">
        <v>8273</v>
      </c>
      <c r="S3438" s="11">
        <f t="shared" si="214"/>
        <v>2013</v>
      </c>
    </row>
    <row r="3439" spans="1:19" ht="43.2" hidden="1" x14ac:dyDescent="0.55000000000000004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s="10">
        <f t="shared" si="212"/>
        <v>42097.649224537032</v>
      </c>
      <c r="L3439" t="b">
        <v>0</v>
      </c>
      <c r="M3439">
        <v>9</v>
      </c>
      <c r="N3439" t="b">
        <v>0</v>
      </c>
      <c r="O3439">
        <f t="shared" si="213"/>
        <v>0</v>
      </c>
      <c r="P3439" s="11">
        <f t="shared" si="215"/>
        <v>2.67</v>
      </c>
      <c r="Q3439" s="13" t="s">
        <v>8274</v>
      </c>
      <c r="R3439" s="11" t="s">
        <v>8314</v>
      </c>
      <c r="S3439" s="11">
        <f t="shared" si="214"/>
        <v>2015</v>
      </c>
    </row>
    <row r="3440" spans="1:19" ht="43.2" hidden="1" x14ac:dyDescent="0.55000000000000004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s="10">
        <f t="shared" si="212"/>
        <v>41811.555462962962</v>
      </c>
      <c r="L3440" t="b">
        <v>0</v>
      </c>
      <c r="M3440">
        <v>4</v>
      </c>
      <c r="N3440" t="b">
        <v>0</v>
      </c>
      <c r="O3440">
        <f t="shared" si="213"/>
        <v>5</v>
      </c>
      <c r="P3440" s="11">
        <f t="shared" si="215"/>
        <v>5.75</v>
      </c>
      <c r="Q3440" s="13" t="s">
        <v>8274</v>
      </c>
      <c r="R3440" s="11" t="s">
        <v>8275</v>
      </c>
      <c r="S3440" s="11">
        <f t="shared" si="214"/>
        <v>2014</v>
      </c>
    </row>
    <row r="3441" spans="1:19" ht="43.2" hidden="1" x14ac:dyDescent="0.55000000000000004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s="10">
        <f t="shared" si="212"/>
        <v>41879.043530092589</v>
      </c>
      <c r="L3441" t="b">
        <v>0</v>
      </c>
      <c r="M3441">
        <v>4</v>
      </c>
      <c r="N3441" t="b">
        <v>0</v>
      </c>
      <c r="O3441">
        <f t="shared" si="213"/>
        <v>2</v>
      </c>
      <c r="P3441" s="11">
        <f t="shared" si="215"/>
        <v>5.75</v>
      </c>
      <c r="Q3441" s="13" t="s">
        <v>8274</v>
      </c>
      <c r="R3441" s="11" t="s">
        <v>8275</v>
      </c>
      <c r="S3441" s="11">
        <f t="shared" si="214"/>
        <v>2014</v>
      </c>
    </row>
    <row r="3442" spans="1:19" ht="28.8" hidden="1" x14ac:dyDescent="0.55000000000000004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s="10">
        <f t="shared" si="212"/>
        <v>42286.861493055556</v>
      </c>
      <c r="L3442" t="b">
        <v>0</v>
      </c>
      <c r="M3442">
        <v>1</v>
      </c>
      <c r="N3442" t="b">
        <v>0</v>
      </c>
      <c r="O3442">
        <f t="shared" si="213"/>
        <v>1</v>
      </c>
      <c r="P3442" s="11">
        <f t="shared" si="215"/>
        <v>22</v>
      </c>
      <c r="Q3442" s="13" t="s">
        <v>8282</v>
      </c>
      <c r="R3442" s="11" t="s">
        <v>8304</v>
      </c>
      <c r="S3442" s="11">
        <f t="shared" si="214"/>
        <v>2015</v>
      </c>
    </row>
    <row r="3443" spans="1:19" ht="57.6" hidden="1" x14ac:dyDescent="0.55000000000000004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s="10">
        <f t="shared" si="212"/>
        <v>42409.571284722217</v>
      </c>
      <c r="L3443" t="b">
        <v>0</v>
      </c>
      <c r="M3443">
        <v>3</v>
      </c>
      <c r="N3443" t="b">
        <v>0</v>
      </c>
      <c r="O3443">
        <f t="shared" si="213"/>
        <v>0</v>
      </c>
      <c r="P3443" s="11">
        <f t="shared" si="215"/>
        <v>7.33</v>
      </c>
      <c r="Q3443" s="13" t="s">
        <v>8274</v>
      </c>
      <c r="R3443" s="11" t="s">
        <v>8314</v>
      </c>
      <c r="S3443" s="11">
        <f t="shared" si="214"/>
        <v>2016</v>
      </c>
    </row>
    <row r="3444" spans="1:19" ht="43.2" hidden="1" x14ac:dyDescent="0.55000000000000004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s="10">
        <f t="shared" si="212"/>
        <v>41456.981215277774</v>
      </c>
      <c r="L3444" t="b">
        <v>0</v>
      </c>
      <c r="M3444">
        <v>3</v>
      </c>
      <c r="N3444" t="b">
        <v>0</v>
      </c>
      <c r="O3444">
        <f t="shared" si="213"/>
        <v>1</v>
      </c>
      <c r="P3444" s="11">
        <f t="shared" si="215"/>
        <v>7</v>
      </c>
      <c r="Q3444" s="13" t="s">
        <v>8279</v>
      </c>
      <c r="R3444" s="11" t="s">
        <v>8281</v>
      </c>
      <c r="S3444" s="11">
        <f t="shared" si="214"/>
        <v>2013</v>
      </c>
    </row>
    <row r="3445" spans="1:19" ht="28.8" hidden="1" x14ac:dyDescent="0.55000000000000004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s="10">
        <f t="shared" si="212"/>
        <v>42429.84956018519</v>
      </c>
      <c r="L3445" t="b">
        <v>0</v>
      </c>
      <c r="M3445">
        <v>2</v>
      </c>
      <c r="N3445" t="b">
        <v>0</v>
      </c>
      <c r="O3445">
        <f t="shared" si="213"/>
        <v>0</v>
      </c>
      <c r="P3445" s="11">
        <f t="shared" si="215"/>
        <v>10.5</v>
      </c>
      <c r="Q3445" s="13" t="s">
        <v>8282</v>
      </c>
      <c r="R3445" s="11" t="s">
        <v>8285</v>
      </c>
      <c r="S3445" s="11">
        <f t="shared" si="214"/>
        <v>2016</v>
      </c>
    </row>
    <row r="3446" spans="1:19" ht="57.6" hidden="1" x14ac:dyDescent="0.55000000000000004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s="10">
        <f t="shared" si="212"/>
        <v>41250.025902777779</v>
      </c>
      <c r="L3446" t="b">
        <v>0</v>
      </c>
      <c r="M3446">
        <v>7</v>
      </c>
      <c r="N3446" t="b">
        <v>0</v>
      </c>
      <c r="O3446">
        <f t="shared" si="213"/>
        <v>1</v>
      </c>
      <c r="P3446" s="11">
        <f t="shared" si="215"/>
        <v>3</v>
      </c>
      <c r="Q3446" s="13" t="s">
        <v>8290</v>
      </c>
      <c r="R3446" s="11" t="s">
        <v>8291</v>
      </c>
      <c r="S3446" s="11">
        <f t="shared" si="214"/>
        <v>2012</v>
      </c>
    </row>
    <row r="3447" spans="1:19" ht="43.2" hidden="1" x14ac:dyDescent="0.55000000000000004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s="10">
        <f t="shared" si="212"/>
        <v>42496.264965277776</v>
      </c>
      <c r="L3447" t="b">
        <v>0</v>
      </c>
      <c r="M3447">
        <v>2</v>
      </c>
      <c r="N3447" t="b">
        <v>0</v>
      </c>
      <c r="O3447">
        <f t="shared" si="213"/>
        <v>0</v>
      </c>
      <c r="P3447" s="11">
        <f t="shared" si="215"/>
        <v>10.5</v>
      </c>
      <c r="Q3447" s="13" t="s">
        <v>8290</v>
      </c>
      <c r="R3447" s="11" t="s">
        <v>8292</v>
      </c>
      <c r="S3447" s="11">
        <f t="shared" si="214"/>
        <v>2016</v>
      </c>
    </row>
    <row r="3448" spans="1:19" ht="43.2" hidden="1" x14ac:dyDescent="0.55000000000000004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s="10">
        <f t="shared" si="212"/>
        <v>42382.130833333329</v>
      </c>
      <c r="L3448" t="b">
        <v>0</v>
      </c>
      <c r="M3448">
        <v>2</v>
      </c>
      <c r="N3448" t="b">
        <v>0</v>
      </c>
      <c r="O3448">
        <f t="shared" si="213"/>
        <v>1</v>
      </c>
      <c r="P3448" s="11">
        <f t="shared" si="215"/>
        <v>10.5</v>
      </c>
      <c r="Q3448" s="13" t="s">
        <v>8293</v>
      </c>
      <c r="R3448" s="11" t="s">
        <v>8294</v>
      </c>
      <c r="S3448" s="11">
        <f t="shared" si="214"/>
        <v>2016</v>
      </c>
    </row>
    <row r="3449" spans="1:19" ht="43.2" hidden="1" x14ac:dyDescent="0.55000000000000004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s="10">
        <f t="shared" si="212"/>
        <v>41831.742962962962</v>
      </c>
      <c r="L3449" t="b">
        <v>0</v>
      </c>
      <c r="M3449">
        <v>3</v>
      </c>
      <c r="N3449" t="b">
        <v>0</v>
      </c>
      <c r="O3449">
        <f t="shared" si="213"/>
        <v>1</v>
      </c>
      <c r="P3449" s="11">
        <f t="shared" si="215"/>
        <v>7</v>
      </c>
      <c r="Q3449" s="13" t="s">
        <v>8274</v>
      </c>
      <c r="R3449" s="11" t="s">
        <v>8275</v>
      </c>
      <c r="S3449" s="11">
        <f t="shared" si="214"/>
        <v>2014</v>
      </c>
    </row>
    <row r="3450" spans="1:19" ht="43.2" hidden="1" x14ac:dyDescent="0.55000000000000004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s="10">
        <f t="shared" si="212"/>
        <v>41745.891319444447</v>
      </c>
      <c r="L3450" t="b">
        <v>0</v>
      </c>
      <c r="M3450">
        <v>2</v>
      </c>
      <c r="N3450" t="b">
        <v>0</v>
      </c>
      <c r="O3450">
        <f t="shared" si="213"/>
        <v>0</v>
      </c>
      <c r="P3450" s="11">
        <f t="shared" si="215"/>
        <v>10.5</v>
      </c>
      <c r="Q3450" s="13" t="s">
        <v>8274</v>
      </c>
      <c r="R3450" s="11" t="s">
        <v>8275</v>
      </c>
      <c r="S3450" s="11">
        <f t="shared" si="214"/>
        <v>2014</v>
      </c>
    </row>
    <row r="3451" spans="1:19" ht="28.8" hidden="1" x14ac:dyDescent="0.55000000000000004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s="10">
        <f t="shared" si="212"/>
        <v>42559.474004629628</v>
      </c>
      <c r="L3451" t="b">
        <v>0</v>
      </c>
      <c r="M3451">
        <v>2</v>
      </c>
      <c r="N3451" t="b">
        <v>0</v>
      </c>
      <c r="O3451">
        <f t="shared" si="213"/>
        <v>0</v>
      </c>
      <c r="P3451" s="11">
        <f t="shared" si="215"/>
        <v>10.5</v>
      </c>
      <c r="Q3451" s="13" t="s">
        <v>8274</v>
      </c>
      <c r="R3451" s="11" t="s">
        <v>8275</v>
      </c>
      <c r="S3451" s="11">
        <f t="shared" si="214"/>
        <v>2016</v>
      </c>
    </row>
    <row r="3452" spans="1:19" ht="43.2" hidden="1" x14ac:dyDescent="0.55000000000000004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s="10">
        <f t="shared" si="212"/>
        <v>41995.084074074075</v>
      </c>
      <c r="L3452" t="b">
        <v>0</v>
      </c>
      <c r="M3452">
        <v>3</v>
      </c>
      <c r="N3452" t="b">
        <v>0</v>
      </c>
      <c r="O3452">
        <f t="shared" si="213"/>
        <v>0</v>
      </c>
      <c r="P3452" s="11">
        <f t="shared" si="215"/>
        <v>7</v>
      </c>
      <c r="Q3452" s="13" t="s">
        <v>8274</v>
      </c>
      <c r="R3452" s="11" t="s">
        <v>8275</v>
      </c>
      <c r="S3452" s="11">
        <f t="shared" si="214"/>
        <v>2014</v>
      </c>
    </row>
    <row r="3453" spans="1:19" ht="43.2" hidden="1" x14ac:dyDescent="0.55000000000000004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s="10">
        <f t="shared" si="212"/>
        <v>42202.594293981485</v>
      </c>
      <c r="L3453" t="b">
        <v>0</v>
      </c>
      <c r="M3453">
        <v>1</v>
      </c>
      <c r="N3453" t="b">
        <v>0</v>
      </c>
      <c r="O3453">
        <f t="shared" si="213"/>
        <v>0</v>
      </c>
      <c r="P3453" s="11">
        <f t="shared" si="215"/>
        <v>20</v>
      </c>
      <c r="Q3453" s="13" t="s">
        <v>8267</v>
      </c>
      <c r="R3453" s="11" t="s">
        <v>8271</v>
      </c>
      <c r="S3453" s="11">
        <f t="shared" si="214"/>
        <v>2015</v>
      </c>
    </row>
    <row r="3454" spans="1:19" ht="43.2" hidden="1" x14ac:dyDescent="0.55000000000000004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s="10">
        <f t="shared" si="212"/>
        <v>42340.847361111111</v>
      </c>
      <c r="L3454" t="b">
        <v>0</v>
      </c>
      <c r="M3454">
        <v>1</v>
      </c>
      <c r="N3454" t="b">
        <v>0</v>
      </c>
      <c r="O3454">
        <f t="shared" si="213"/>
        <v>1</v>
      </c>
      <c r="P3454" s="11">
        <f t="shared" si="215"/>
        <v>20</v>
      </c>
      <c r="Q3454" s="13" t="s">
        <v>8276</v>
      </c>
      <c r="R3454" s="11" t="s">
        <v>8277</v>
      </c>
      <c r="S3454" s="11">
        <f t="shared" si="214"/>
        <v>2015</v>
      </c>
    </row>
    <row r="3455" spans="1:19" ht="43.2" hidden="1" x14ac:dyDescent="0.55000000000000004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s="10">
        <f t="shared" si="212"/>
        <v>42545.705266203702</v>
      </c>
      <c r="L3455" t="b">
        <v>0</v>
      </c>
      <c r="M3455">
        <v>2</v>
      </c>
      <c r="N3455" t="b">
        <v>0</v>
      </c>
      <c r="O3455">
        <f t="shared" si="213"/>
        <v>0</v>
      </c>
      <c r="P3455" s="11">
        <f t="shared" si="215"/>
        <v>10</v>
      </c>
      <c r="Q3455" s="13" t="s">
        <v>8276</v>
      </c>
      <c r="R3455" s="11" t="s">
        <v>8277</v>
      </c>
      <c r="S3455" s="11">
        <f t="shared" si="214"/>
        <v>2016</v>
      </c>
    </row>
    <row r="3456" spans="1:19" ht="43.2" hidden="1" x14ac:dyDescent="0.55000000000000004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s="10">
        <f t="shared" si="212"/>
        <v>40981.802615740737</v>
      </c>
      <c r="L3456" t="b">
        <v>0</v>
      </c>
      <c r="M3456">
        <v>2</v>
      </c>
      <c r="N3456" t="b">
        <v>0</v>
      </c>
      <c r="O3456">
        <f t="shared" si="213"/>
        <v>1</v>
      </c>
      <c r="P3456" s="11">
        <f t="shared" si="215"/>
        <v>10</v>
      </c>
      <c r="Q3456" s="13" t="s">
        <v>8282</v>
      </c>
      <c r="R3456" s="11" t="s">
        <v>8286</v>
      </c>
      <c r="S3456" s="11">
        <f t="shared" si="214"/>
        <v>2012</v>
      </c>
    </row>
    <row r="3457" spans="1:19" ht="43.2" hidden="1" x14ac:dyDescent="0.55000000000000004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s="10">
        <f t="shared" si="212"/>
        <v>41821.407187500001</v>
      </c>
      <c r="L3457" t="b">
        <v>0</v>
      </c>
      <c r="M3457">
        <v>1</v>
      </c>
      <c r="N3457" t="b">
        <v>0</v>
      </c>
      <c r="O3457">
        <f t="shared" si="213"/>
        <v>1</v>
      </c>
      <c r="P3457" s="11">
        <f t="shared" si="215"/>
        <v>20</v>
      </c>
      <c r="Q3457" s="13" t="s">
        <v>8290</v>
      </c>
      <c r="R3457" s="11" t="s">
        <v>8292</v>
      </c>
      <c r="S3457" s="11">
        <f t="shared" si="214"/>
        <v>2014</v>
      </c>
    </row>
    <row r="3458" spans="1:19" ht="43.2" hidden="1" x14ac:dyDescent="0.55000000000000004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s="10">
        <f t="shared" ref="K3458:K3521" si="216">(((J3458/60)/60)/24)+DATE(1970,1,1)</f>
        <v>42170.996527777781</v>
      </c>
      <c r="L3458" t="b">
        <v>0</v>
      </c>
      <c r="M3458">
        <v>1</v>
      </c>
      <c r="N3458" t="b">
        <v>0</v>
      </c>
      <c r="O3458">
        <f t="shared" ref="O3458:O3521" si="217">ROUND(E3458/D3458*100,0)</f>
        <v>4</v>
      </c>
      <c r="P3458" s="11">
        <f t="shared" si="215"/>
        <v>20</v>
      </c>
      <c r="Q3458" s="13" t="s">
        <v>8295</v>
      </c>
      <c r="R3458" s="11" t="s">
        <v>8300</v>
      </c>
      <c r="S3458" s="11">
        <f t="shared" ref="S3458:S3521" si="218">YEAR(K3458)</f>
        <v>2015</v>
      </c>
    </row>
    <row r="3459" spans="1:19" ht="28.8" hidden="1" x14ac:dyDescent="0.55000000000000004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s="10">
        <f t="shared" si="216"/>
        <v>41884.874328703707</v>
      </c>
      <c r="L3459" t="b">
        <v>0</v>
      </c>
      <c r="M3459">
        <v>1</v>
      </c>
      <c r="N3459" t="b">
        <v>0</v>
      </c>
      <c r="O3459">
        <f t="shared" si="217"/>
        <v>0</v>
      </c>
      <c r="P3459" s="11">
        <f t="shared" ref="P3459:P3522" si="219">IFERROR(ROUND(E3459/M3459,2),0)</f>
        <v>20</v>
      </c>
      <c r="Q3459" s="13" t="s">
        <v>8282</v>
      </c>
      <c r="R3459" s="11" t="s">
        <v>8304</v>
      </c>
      <c r="S3459" s="11">
        <f t="shared" si="218"/>
        <v>2014</v>
      </c>
    </row>
    <row r="3460" spans="1:19" ht="43.2" hidden="1" x14ac:dyDescent="0.55000000000000004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s="10">
        <f t="shared" si="216"/>
        <v>41831.675034722226</v>
      </c>
      <c r="L3460" t="b">
        <v>0</v>
      </c>
      <c r="M3460">
        <v>1</v>
      </c>
      <c r="N3460" t="b">
        <v>0</v>
      </c>
      <c r="O3460">
        <f t="shared" si="217"/>
        <v>0</v>
      </c>
      <c r="P3460" s="11">
        <f t="shared" si="219"/>
        <v>20</v>
      </c>
      <c r="Q3460" s="13" t="s">
        <v>8274</v>
      </c>
      <c r="R3460" s="11" t="s">
        <v>8275</v>
      </c>
      <c r="S3460" s="11">
        <f t="shared" si="218"/>
        <v>2014</v>
      </c>
    </row>
    <row r="3461" spans="1:19" ht="43.2" hidden="1" x14ac:dyDescent="0.55000000000000004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s="10">
        <f t="shared" si="216"/>
        <v>41929.266215277778</v>
      </c>
      <c r="L3461" t="b">
        <v>0</v>
      </c>
      <c r="M3461">
        <v>1</v>
      </c>
      <c r="N3461" t="b">
        <v>0</v>
      </c>
      <c r="O3461">
        <f t="shared" si="217"/>
        <v>0</v>
      </c>
      <c r="P3461" s="11">
        <f t="shared" si="219"/>
        <v>20</v>
      </c>
      <c r="Q3461" s="13" t="s">
        <v>8274</v>
      </c>
      <c r="R3461" s="11" t="s">
        <v>8275</v>
      </c>
      <c r="S3461" s="11">
        <f t="shared" si="218"/>
        <v>2014</v>
      </c>
    </row>
    <row r="3462" spans="1:19" ht="28.8" hidden="1" x14ac:dyDescent="0.55000000000000004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s="10">
        <f t="shared" si="216"/>
        <v>42122.693159722221</v>
      </c>
      <c r="L3462" t="b">
        <v>0</v>
      </c>
      <c r="M3462">
        <v>2</v>
      </c>
      <c r="N3462" t="b">
        <v>0</v>
      </c>
      <c r="O3462">
        <f t="shared" si="217"/>
        <v>13</v>
      </c>
      <c r="P3462" s="11">
        <f t="shared" si="219"/>
        <v>10</v>
      </c>
      <c r="Q3462" s="13" t="s">
        <v>8274</v>
      </c>
      <c r="R3462" s="11" t="s">
        <v>8275</v>
      </c>
      <c r="S3462" s="11">
        <f t="shared" si="218"/>
        <v>2015</v>
      </c>
    </row>
    <row r="3463" spans="1:19" ht="43.2" hidden="1" x14ac:dyDescent="0.55000000000000004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s="10">
        <f t="shared" si="216"/>
        <v>42065.190694444449</v>
      </c>
      <c r="L3463" t="b">
        <v>0</v>
      </c>
      <c r="M3463">
        <v>2</v>
      </c>
      <c r="N3463" t="b">
        <v>0</v>
      </c>
      <c r="O3463">
        <f t="shared" si="217"/>
        <v>0</v>
      </c>
      <c r="P3463" s="11">
        <f t="shared" si="219"/>
        <v>10</v>
      </c>
      <c r="Q3463" s="13" t="s">
        <v>8274</v>
      </c>
      <c r="R3463" s="11" t="s">
        <v>8275</v>
      </c>
      <c r="S3463" s="11">
        <f t="shared" si="218"/>
        <v>2015</v>
      </c>
    </row>
    <row r="3464" spans="1:19" ht="43.2" hidden="1" x14ac:dyDescent="0.55000000000000004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s="10">
        <f t="shared" si="216"/>
        <v>42039.194988425923</v>
      </c>
      <c r="L3464" t="b">
        <v>0</v>
      </c>
      <c r="M3464">
        <v>1</v>
      </c>
      <c r="N3464" t="b">
        <v>0</v>
      </c>
      <c r="O3464">
        <f t="shared" si="217"/>
        <v>0</v>
      </c>
      <c r="P3464" s="11">
        <f t="shared" si="219"/>
        <v>20</v>
      </c>
      <c r="Q3464" s="13" t="s">
        <v>8274</v>
      </c>
      <c r="R3464" s="11" t="s">
        <v>8275</v>
      </c>
      <c r="S3464" s="11">
        <f t="shared" si="218"/>
        <v>2015</v>
      </c>
    </row>
    <row r="3465" spans="1:19" ht="43.2" hidden="1" x14ac:dyDescent="0.55000000000000004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s="10">
        <f t="shared" si="216"/>
        <v>42272.713171296295</v>
      </c>
      <c r="L3465" t="b">
        <v>0</v>
      </c>
      <c r="M3465">
        <v>5</v>
      </c>
      <c r="N3465" t="b">
        <v>0</v>
      </c>
      <c r="O3465">
        <f t="shared" si="217"/>
        <v>0</v>
      </c>
      <c r="P3465" s="11">
        <f t="shared" si="219"/>
        <v>3.8</v>
      </c>
      <c r="Q3465" s="13" t="s">
        <v>8276</v>
      </c>
      <c r="R3465" s="11" t="s">
        <v>8312</v>
      </c>
      <c r="S3465" s="11">
        <f t="shared" si="218"/>
        <v>2015</v>
      </c>
    </row>
    <row r="3466" spans="1:19" ht="43.2" hidden="1" x14ac:dyDescent="0.55000000000000004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s="10">
        <f t="shared" si="216"/>
        <v>42002.54488425926</v>
      </c>
      <c r="L3466" t="b">
        <v>0</v>
      </c>
      <c r="M3466">
        <v>4</v>
      </c>
      <c r="N3466" t="b">
        <v>0</v>
      </c>
      <c r="O3466">
        <f t="shared" si="217"/>
        <v>8</v>
      </c>
      <c r="P3466" s="11">
        <f t="shared" si="219"/>
        <v>4.75</v>
      </c>
      <c r="Q3466" s="13" t="s">
        <v>8274</v>
      </c>
      <c r="R3466" s="11" t="s">
        <v>8275</v>
      </c>
      <c r="S3466" s="11">
        <f t="shared" si="218"/>
        <v>2014</v>
      </c>
    </row>
    <row r="3467" spans="1:19" hidden="1" x14ac:dyDescent="0.55000000000000004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s="10">
        <f t="shared" si="216"/>
        <v>42759.593310185184</v>
      </c>
      <c r="L3467" t="b">
        <v>0</v>
      </c>
      <c r="M3467">
        <v>6</v>
      </c>
      <c r="N3467" t="b">
        <v>0</v>
      </c>
      <c r="O3467">
        <f t="shared" si="217"/>
        <v>0</v>
      </c>
      <c r="P3467" s="11">
        <f t="shared" si="219"/>
        <v>3</v>
      </c>
      <c r="Q3467" s="13" t="s">
        <v>8276</v>
      </c>
      <c r="R3467" s="11" t="s">
        <v>8277</v>
      </c>
      <c r="S3467" s="11">
        <f t="shared" si="218"/>
        <v>2017</v>
      </c>
    </row>
    <row r="3468" spans="1:19" ht="43.2" hidden="1" x14ac:dyDescent="0.55000000000000004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s="10">
        <f t="shared" si="216"/>
        <v>42792.843969907408</v>
      </c>
      <c r="L3468" t="b">
        <v>0</v>
      </c>
      <c r="M3468">
        <v>1</v>
      </c>
      <c r="N3468" t="b">
        <v>0</v>
      </c>
      <c r="O3468">
        <f t="shared" si="217"/>
        <v>0</v>
      </c>
      <c r="P3468" s="11">
        <f t="shared" si="219"/>
        <v>18</v>
      </c>
      <c r="Q3468" s="13" t="s">
        <v>8282</v>
      </c>
      <c r="R3468" s="11" t="s">
        <v>8304</v>
      </c>
      <c r="S3468" s="11">
        <f t="shared" si="218"/>
        <v>2017</v>
      </c>
    </row>
    <row r="3469" spans="1:19" ht="43.2" hidden="1" x14ac:dyDescent="0.55000000000000004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s="10">
        <f t="shared" si="216"/>
        <v>41899.792037037041</v>
      </c>
      <c r="L3469" t="b">
        <v>0</v>
      </c>
      <c r="M3469">
        <v>3</v>
      </c>
      <c r="N3469" t="b">
        <v>0</v>
      </c>
      <c r="O3469">
        <f t="shared" si="217"/>
        <v>0</v>
      </c>
      <c r="P3469" s="11">
        <f t="shared" si="219"/>
        <v>5.67</v>
      </c>
      <c r="Q3469" s="13" t="s">
        <v>8267</v>
      </c>
      <c r="R3469" s="11" t="s">
        <v>8271</v>
      </c>
      <c r="S3469" s="11">
        <f t="shared" si="218"/>
        <v>2014</v>
      </c>
    </row>
    <row r="3470" spans="1:19" ht="43.2" hidden="1" x14ac:dyDescent="0.55000000000000004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s="10">
        <f t="shared" si="216"/>
        <v>42027.353738425925</v>
      </c>
      <c r="L3470" t="b">
        <v>0</v>
      </c>
      <c r="M3470">
        <v>3</v>
      </c>
      <c r="N3470" t="b">
        <v>0</v>
      </c>
      <c r="O3470">
        <f t="shared" si="217"/>
        <v>0</v>
      </c>
      <c r="P3470" s="11">
        <f t="shared" si="219"/>
        <v>5.67</v>
      </c>
      <c r="Q3470" s="13" t="s">
        <v>8293</v>
      </c>
      <c r="R3470" s="11" t="s">
        <v>8294</v>
      </c>
      <c r="S3470" s="11">
        <f t="shared" si="218"/>
        <v>2015</v>
      </c>
    </row>
    <row r="3471" spans="1:19" ht="43.2" hidden="1" x14ac:dyDescent="0.55000000000000004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s="10">
        <f t="shared" si="216"/>
        <v>40619.097210648149</v>
      </c>
      <c r="L3471" t="b">
        <v>0</v>
      </c>
      <c r="M3471">
        <v>3</v>
      </c>
      <c r="N3471" t="b">
        <v>0</v>
      </c>
      <c r="O3471">
        <f t="shared" si="217"/>
        <v>2</v>
      </c>
      <c r="P3471" s="11">
        <f t="shared" si="219"/>
        <v>5.33</v>
      </c>
      <c r="Q3471" s="13" t="s">
        <v>8290</v>
      </c>
      <c r="R3471" s="11" t="s">
        <v>8291</v>
      </c>
      <c r="S3471" s="11">
        <f t="shared" si="218"/>
        <v>2011</v>
      </c>
    </row>
    <row r="3472" spans="1:19" ht="43.2" hidden="1" x14ac:dyDescent="0.55000000000000004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s="10">
        <f t="shared" si="216"/>
        <v>42169.958506944444</v>
      </c>
      <c r="L3472" t="b">
        <v>0</v>
      </c>
      <c r="M3472">
        <v>1</v>
      </c>
      <c r="N3472" t="b">
        <v>0</v>
      </c>
      <c r="O3472">
        <f t="shared" si="217"/>
        <v>0</v>
      </c>
      <c r="P3472" s="11">
        <f t="shared" si="219"/>
        <v>16</v>
      </c>
      <c r="Q3472" s="13" t="s">
        <v>8274</v>
      </c>
      <c r="R3472" s="11" t="s">
        <v>8275</v>
      </c>
      <c r="S3472" s="11">
        <f t="shared" si="218"/>
        <v>2015</v>
      </c>
    </row>
    <row r="3473" spans="1:19" ht="28.8" hidden="1" x14ac:dyDescent="0.55000000000000004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s="10">
        <f t="shared" si="216"/>
        <v>41803.116053240738</v>
      </c>
      <c r="L3473" t="b">
        <v>0</v>
      </c>
      <c r="M3473">
        <v>2</v>
      </c>
      <c r="N3473" t="b">
        <v>0</v>
      </c>
      <c r="O3473">
        <f t="shared" si="217"/>
        <v>0</v>
      </c>
      <c r="P3473" s="11">
        <f t="shared" si="219"/>
        <v>7.5</v>
      </c>
      <c r="Q3473" s="13" t="s">
        <v>8276</v>
      </c>
      <c r="R3473" s="11" t="s">
        <v>8278</v>
      </c>
      <c r="S3473" s="11">
        <f t="shared" si="218"/>
        <v>2014</v>
      </c>
    </row>
    <row r="3474" spans="1:19" ht="43.2" hidden="1" x14ac:dyDescent="0.55000000000000004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s="10">
        <f t="shared" si="216"/>
        <v>42775.172824074078</v>
      </c>
      <c r="L3474" t="b">
        <v>0</v>
      </c>
      <c r="M3474">
        <v>1</v>
      </c>
      <c r="N3474" t="b">
        <v>0</v>
      </c>
      <c r="O3474">
        <f t="shared" si="217"/>
        <v>1</v>
      </c>
      <c r="P3474" s="11">
        <f t="shared" si="219"/>
        <v>15</v>
      </c>
      <c r="Q3474" s="13" t="s">
        <v>8288</v>
      </c>
      <c r="R3474" s="11" t="s">
        <v>8289</v>
      </c>
      <c r="S3474" s="11">
        <f t="shared" si="218"/>
        <v>2017</v>
      </c>
    </row>
    <row r="3475" spans="1:19" hidden="1" x14ac:dyDescent="0.55000000000000004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s="10">
        <f t="shared" si="216"/>
        <v>41845.866793981484</v>
      </c>
      <c r="L3475" t="b">
        <v>0</v>
      </c>
      <c r="M3475">
        <v>2</v>
      </c>
      <c r="N3475" t="b">
        <v>0</v>
      </c>
      <c r="O3475">
        <f t="shared" si="217"/>
        <v>0</v>
      </c>
      <c r="P3475" s="11">
        <f t="shared" si="219"/>
        <v>7.5</v>
      </c>
      <c r="Q3475" s="13" t="s">
        <v>8290</v>
      </c>
      <c r="R3475" s="11" t="s">
        <v>8291</v>
      </c>
      <c r="S3475" s="11">
        <f t="shared" si="218"/>
        <v>2014</v>
      </c>
    </row>
    <row r="3476" spans="1:19" hidden="1" x14ac:dyDescent="0.55000000000000004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s="10">
        <f t="shared" si="216"/>
        <v>42297.432951388888</v>
      </c>
      <c r="L3476" t="b">
        <v>0</v>
      </c>
      <c r="M3476">
        <v>3</v>
      </c>
      <c r="N3476" t="b">
        <v>0</v>
      </c>
      <c r="O3476">
        <f t="shared" si="217"/>
        <v>0</v>
      </c>
      <c r="P3476" s="11">
        <f t="shared" si="219"/>
        <v>5</v>
      </c>
      <c r="Q3476" s="13" t="s">
        <v>8279</v>
      </c>
      <c r="R3476" s="11" t="s">
        <v>8298</v>
      </c>
      <c r="S3476" s="11">
        <f t="shared" si="218"/>
        <v>2015</v>
      </c>
    </row>
    <row r="3477" spans="1:19" ht="43.2" hidden="1" x14ac:dyDescent="0.55000000000000004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s="10">
        <f t="shared" si="216"/>
        <v>41838.536782407406</v>
      </c>
      <c r="L3477" t="b">
        <v>0</v>
      </c>
      <c r="M3477">
        <v>2</v>
      </c>
      <c r="N3477" t="b">
        <v>0</v>
      </c>
      <c r="O3477">
        <f t="shared" si="217"/>
        <v>1</v>
      </c>
      <c r="P3477" s="11">
        <f t="shared" si="219"/>
        <v>7.5</v>
      </c>
      <c r="Q3477" s="13" t="s">
        <v>8279</v>
      </c>
      <c r="R3477" s="11" t="s">
        <v>8298</v>
      </c>
      <c r="S3477" s="11">
        <f t="shared" si="218"/>
        <v>2014</v>
      </c>
    </row>
    <row r="3478" spans="1:19" ht="28.8" hidden="1" x14ac:dyDescent="0.55000000000000004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s="10">
        <f t="shared" si="216"/>
        <v>42258.780324074076</v>
      </c>
      <c r="L3478" t="b">
        <v>0</v>
      </c>
      <c r="M3478">
        <v>2</v>
      </c>
      <c r="N3478" t="b">
        <v>0</v>
      </c>
      <c r="O3478">
        <f t="shared" si="217"/>
        <v>0</v>
      </c>
      <c r="P3478" s="11">
        <f t="shared" si="219"/>
        <v>7.5</v>
      </c>
      <c r="Q3478" s="13" t="s">
        <v>8279</v>
      </c>
      <c r="R3478" s="11" t="s">
        <v>8298</v>
      </c>
      <c r="S3478" s="11">
        <f t="shared" si="218"/>
        <v>2015</v>
      </c>
    </row>
    <row r="3479" spans="1:19" ht="43.2" hidden="1" x14ac:dyDescent="0.55000000000000004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s="10">
        <f t="shared" si="216"/>
        <v>42463.866666666669</v>
      </c>
      <c r="L3479" t="b">
        <v>0</v>
      </c>
      <c r="M3479">
        <v>1</v>
      </c>
      <c r="N3479" t="b">
        <v>0</v>
      </c>
      <c r="O3479">
        <f t="shared" si="217"/>
        <v>1</v>
      </c>
      <c r="P3479" s="11">
        <f t="shared" si="219"/>
        <v>15</v>
      </c>
      <c r="Q3479" s="13" t="s">
        <v>8279</v>
      </c>
      <c r="R3479" s="11" t="s">
        <v>8298</v>
      </c>
      <c r="S3479" s="11">
        <f t="shared" si="218"/>
        <v>2016</v>
      </c>
    </row>
    <row r="3480" spans="1:19" ht="43.2" hidden="1" x14ac:dyDescent="0.55000000000000004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s="10">
        <f t="shared" si="216"/>
        <v>41877.904988425929</v>
      </c>
      <c r="L3480" t="b">
        <v>0</v>
      </c>
      <c r="M3480">
        <v>1</v>
      </c>
      <c r="N3480" t="b">
        <v>0</v>
      </c>
      <c r="O3480">
        <f t="shared" si="217"/>
        <v>0</v>
      </c>
      <c r="P3480" s="11">
        <f t="shared" si="219"/>
        <v>15</v>
      </c>
      <c r="Q3480" s="13" t="s">
        <v>8295</v>
      </c>
      <c r="R3480" s="11" t="s">
        <v>8302</v>
      </c>
      <c r="S3480" s="11">
        <f t="shared" si="218"/>
        <v>2014</v>
      </c>
    </row>
    <row r="3481" spans="1:19" ht="43.2" hidden="1" x14ac:dyDescent="0.55000000000000004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s="10">
        <f t="shared" si="216"/>
        <v>41860.91002314815</v>
      </c>
      <c r="L3481" t="b">
        <v>0</v>
      </c>
      <c r="M3481">
        <v>2</v>
      </c>
      <c r="N3481" t="b">
        <v>0</v>
      </c>
      <c r="O3481">
        <f t="shared" si="217"/>
        <v>3</v>
      </c>
      <c r="P3481" s="11">
        <f t="shared" si="219"/>
        <v>7.5</v>
      </c>
      <c r="Q3481" s="13" t="s">
        <v>8295</v>
      </c>
      <c r="R3481" s="11" t="s">
        <v>8296</v>
      </c>
      <c r="S3481" s="11">
        <f t="shared" si="218"/>
        <v>2014</v>
      </c>
    </row>
    <row r="3482" spans="1:19" ht="43.2" hidden="1" x14ac:dyDescent="0.55000000000000004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s="10">
        <f t="shared" si="216"/>
        <v>42577.607361111113</v>
      </c>
      <c r="L3482" t="b">
        <v>0</v>
      </c>
      <c r="M3482">
        <v>1</v>
      </c>
      <c r="N3482" t="b">
        <v>0</v>
      </c>
      <c r="O3482">
        <f t="shared" si="217"/>
        <v>2</v>
      </c>
      <c r="P3482" s="11">
        <f t="shared" si="219"/>
        <v>15</v>
      </c>
      <c r="Q3482" s="13" t="s">
        <v>8276</v>
      </c>
      <c r="R3482" s="11" t="s">
        <v>8277</v>
      </c>
      <c r="S3482" s="11">
        <f t="shared" si="218"/>
        <v>2016</v>
      </c>
    </row>
    <row r="3483" spans="1:19" ht="28.8" hidden="1" x14ac:dyDescent="0.55000000000000004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s="10">
        <f t="shared" si="216"/>
        <v>41880.827118055553</v>
      </c>
      <c r="L3483" t="b">
        <v>0</v>
      </c>
      <c r="M3483">
        <v>1</v>
      </c>
      <c r="N3483" t="b">
        <v>0</v>
      </c>
      <c r="O3483">
        <f t="shared" si="217"/>
        <v>1</v>
      </c>
      <c r="P3483" s="11">
        <f t="shared" si="219"/>
        <v>15</v>
      </c>
      <c r="Q3483" s="13" t="s">
        <v>8276</v>
      </c>
      <c r="R3483" s="11" t="s">
        <v>8312</v>
      </c>
      <c r="S3483" s="11">
        <f t="shared" si="218"/>
        <v>2014</v>
      </c>
    </row>
    <row r="3484" spans="1:19" ht="57.6" hidden="1" x14ac:dyDescent="0.55000000000000004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s="10">
        <f t="shared" si="216"/>
        <v>42297.816284722227</v>
      </c>
      <c r="L3484" t="b">
        <v>0</v>
      </c>
      <c r="M3484">
        <v>2</v>
      </c>
      <c r="N3484" t="b">
        <v>0</v>
      </c>
      <c r="O3484">
        <f t="shared" si="217"/>
        <v>2</v>
      </c>
      <c r="P3484" s="11">
        <f t="shared" si="219"/>
        <v>7.5</v>
      </c>
      <c r="Q3484" s="13" t="s">
        <v>8274</v>
      </c>
      <c r="R3484" s="11" t="s">
        <v>8316</v>
      </c>
      <c r="S3484" s="11">
        <f t="shared" si="218"/>
        <v>2015</v>
      </c>
    </row>
    <row r="3485" spans="1:19" ht="43.2" hidden="1" x14ac:dyDescent="0.55000000000000004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s="10">
        <f t="shared" si="216"/>
        <v>41820.870821759258</v>
      </c>
      <c r="L3485" t="b">
        <v>0</v>
      </c>
      <c r="M3485">
        <v>3</v>
      </c>
      <c r="N3485" t="b">
        <v>0</v>
      </c>
      <c r="O3485">
        <f t="shared" si="217"/>
        <v>10</v>
      </c>
      <c r="P3485" s="11">
        <f t="shared" si="219"/>
        <v>5</v>
      </c>
      <c r="Q3485" s="13" t="s">
        <v>8274</v>
      </c>
      <c r="R3485" s="11" t="s">
        <v>8275</v>
      </c>
      <c r="S3485" s="11">
        <f t="shared" si="218"/>
        <v>2014</v>
      </c>
    </row>
    <row r="3486" spans="1:19" ht="28.8" hidden="1" x14ac:dyDescent="0.55000000000000004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s="10">
        <f t="shared" si="216"/>
        <v>41970.085046296299</v>
      </c>
      <c r="L3486" t="b">
        <v>0</v>
      </c>
      <c r="M3486">
        <v>1</v>
      </c>
      <c r="N3486" t="b">
        <v>0</v>
      </c>
      <c r="O3486">
        <f t="shared" si="217"/>
        <v>0</v>
      </c>
      <c r="P3486" s="11">
        <f t="shared" si="219"/>
        <v>15</v>
      </c>
      <c r="Q3486" s="13" t="s">
        <v>8274</v>
      </c>
      <c r="R3486" s="11" t="s">
        <v>8275</v>
      </c>
      <c r="S3486" s="11">
        <f t="shared" si="218"/>
        <v>2014</v>
      </c>
    </row>
    <row r="3487" spans="1:19" ht="43.2" hidden="1" x14ac:dyDescent="0.55000000000000004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s="10">
        <f t="shared" si="216"/>
        <v>41682.23646990741</v>
      </c>
      <c r="L3487" t="b">
        <v>0</v>
      </c>
      <c r="M3487">
        <v>3</v>
      </c>
      <c r="N3487" t="b">
        <v>0</v>
      </c>
      <c r="O3487">
        <f t="shared" si="217"/>
        <v>0</v>
      </c>
      <c r="P3487" s="11">
        <f t="shared" si="219"/>
        <v>4.83</v>
      </c>
      <c r="Q3487" s="13" t="s">
        <v>8267</v>
      </c>
      <c r="R3487" s="11" t="s">
        <v>8273</v>
      </c>
      <c r="S3487" s="11">
        <f t="shared" si="218"/>
        <v>2014</v>
      </c>
    </row>
    <row r="3488" spans="1:19" ht="28.8" hidden="1" x14ac:dyDescent="0.55000000000000004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s="10">
        <f t="shared" si="216"/>
        <v>42230.578622685185</v>
      </c>
      <c r="L3488" t="b">
        <v>0</v>
      </c>
      <c r="M3488">
        <v>7</v>
      </c>
      <c r="N3488" t="b">
        <v>0</v>
      </c>
      <c r="O3488">
        <f t="shared" si="217"/>
        <v>0</v>
      </c>
      <c r="P3488" s="11">
        <f t="shared" si="219"/>
        <v>2</v>
      </c>
      <c r="Q3488" s="13" t="s">
        <v>8276</v>
      </c>
      <c r="R3488" s="11" t="s">
        <v>8277</v>
      </c>
      <c r="S3488" s="11">
        <f t="shared" si="218"/>
        <v>2015</v>
      </c>
    </row>
    <row r="3489" spans="1:19" ht="43.2" hidden="1" x14ac:dyDescent="0.55000000000000004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s="10">
        <f t="shared" si="216"/>
        <v>42376.79206018518</v>
      </c>
      <c r="L3489" t="b">
        <v>0</v>
      </c>
      <c r="M3489">
        <v>1</v>
      </c>
      <c r="N3489" t="b">
        <v>1</v>
      </c>
      <c r="O3489">
        <f t="shared" si="217"/>
        <v>100</v>
      </c>
      <c r="P3489" s="11">
        <f t="shared" si="219"/>
        <v>13</v>
      </c>
      <c r="Q3489" s="13" t="s">
        <v>8267</v>
      </c>
      <c r="R3489" s="11" t="s">
        <v>8268</v>
      </c>
      <c r="S3489" s="11">
        <f t="shared" si="218"/>
        <v>2016</v>
      </c>
    </row>
    <row r="3490" spans="1:19" ht="28.8" hidden="1" x14ac:dyDescent="0.55000000000000004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s="10">
        <f t="shared" si="216"/>
        <v>42628.849120370374</v>
      </c>
      <c r="L3490" t="b">
        <v>0</v>
      </c>
      <c r="M3490">
        <v>4</v>
      </c>
      <c r="N3490" t="b">
        <v>1</v>
      </c>
      <c r="O3490">
        <f t="shared" si="217"/>
        <v>130</v>
      </c>
      <c r="P3490" s="11">
        <f t="shared" si="219"/>
        <v>3.25</v>
      </c>
      <c r="Q3490" s="13" t="s">
        <v>8274</v>
      </c>
      <c r="R3490" s="11" t="s">
        <v>8275</v>
      </c>
      <c r="S3490" s="11">
        <f t="shared" si="218"/>
        <v>2016</v>
      </c>
    </row>
    <row r="3491" spans="1:19" ht="43.2" hidden="1" x14ac:dyDescent="0.55000000000000004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s="10">
        <f t="shared" si="216"/>
        <v>41960.771354166667</v>
      </c>
      <c r="L3491" t="b">
        <v>0</v>
      </c>
      <c r="M3491">
        <v>3</v>
      </c>
      <c r="N3491" t="b">
        <v>0</v>
      </c>
      <c r="O3491">
        <f t="shared" si="217"/>
        <v>0</v>
      </c>
      <c r="P3491" s="11">
        <f t="shared" si="219"/>
        <v>4</v>
      </c>
      <c r="Q3491" s="13" t="s">
        <v>8276</v>
      </c>
      <c r="R3491" s="11" t="s">
        <v>8277</v>
      </c>
      <c r="S3491" s="11">
        <f t="shared" si="218"/>
        <v>2014</v>
      </c>
    </row>
    <row r="3492" spans="1:19" ht="43.2" hidden="1" x14ac:dyDescent="0.55000000000000004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s="10">
        <f t="shared" si="216"/>
        <v>42002.926990740743</v>
      </c>
      <c r="L3492" t="b">
        <v>0</v>
      </c>
      <c r="M3492">
        <v>4</v>
      </c>
      <c r="N3492" t="b">
        <v>0</v>
      </c>
      <c r="O3492">
        <f t="shared" si="217"/>
        <v>0</v>
      </c>
      <c r="P3492" s="11">
        <f t="shared" si="219"/>
        <v>3</v>
      </c>
      <c r="Q3492" s="13" t="s">
        <v>8290</v>
      </c>
      <c r="R3492" s="11" t="s">
        <v>8291</v>
      </c>
      <c r="S3492" s="11">
        <f t="shared" si="218"/>
        <v>2014</v>
      </c>
    </row>
    <row r="3493" spans="1:19" ht="43.2" hidden="1" x14ac:dyDescent="0.55000000000000004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s="10">
        <f t="shared" si="216"/>
        <v>42037.789895833332</v>
      </c>
      <c r="L3493" t="b">
        <v>0</v>
      </c>
      <c r="M3493">
        <v>3</v>
      </c>
      <c r="N3493" t="b">
        <v>0</v>
      </c>
      <c r="O3493">
        <f t="shared" si="217"/>
        <v>1</v>
      </c>
      <c r="P3493" s="11">
        <f t="shared" si="219"/>
        <v>4</v>
      </c>
      <c r="Q3493" s="13" t="s">
        <v>8276</v>
      </c>
      <c r="R3493" s="11" t="s">
        <v>8305</v>
      </c>
      <c r="S3493" s="11">
        <f t="shared" si="218"/>
        <v>2015</v>
      </c>
    </row>
    <row r="3494" spans="1:19" ht="43.2" hidden="1" x14ac:dyDescent="0.55000000000000004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s="10">
        <f t="shared" si="216"/>
        <v>42160.927488425921</v>
      </c>
      <c r="L3494" t="b">
        <v>0</v>
      </c>
      <c r="M3494">
        <v>2</v>
      </c>
      <c r="N3494" t="b">
        <v>0</v>
      </c>
      <c r="O3494">
        <f t="shared" si="217"/>
        <v>0</v>
      </c>
      <c r="P3494" s="11">
        <f t="shared" si="219"/>
        <v>5.5</v>
      </c>
      <c r="Q3494" s="13" t="s">
        <v>8267</v>
      </c>
      <c r="R3494" s="11" t="s">
        <v>8271</v>
      </c>
      <c r="S3494" s="11">
        <f t="shared" si="218"/>
        <v>2015</v>
      </c>
    </row>
    <row r="3495" spans="1:19" ht="43.2" hidden="1" x14ac:dyDescent="0.55000000000000004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s="10">
        <f t="shared" si="216"/>
        <v>42649.742210648154</v>
      </c>
      <c r="L3495" t="b">
        <v>0</v>
      </c>
      <c r="M3495">
        <v>2</v>
      </c>
      <c r="N3495" t="b">
        <v>0</v>
      </c>
      <c r="O3495">
        <f t="shared" si="217"/>
        <v>0</v>
      </c>
      <c r="P3495" s="11">
        <f t="shared" si="219"/>
        <v>5.5</v>
      </c>
      <c r="Q3495" s="13" t="s">
        <v>8267</v>
      </c>
      <c r="R3495" s="11" t="s">
        <v>8273</v>
      </c>
      <c r="S3495" s="11">
        <f t="shared" si="218"/>
        <v>2016</v>
      </c>
    </row>
    <row r="3496" spans="1:19" ht="43.2" hidden="1" x14ac:dyDescent="0.55000000000000004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s="10">
        <f t="shared" si="216"/>
        <v>41830.947013888886</v>
      </c>
      <c r="L3496" t="b">
        <v>0</v>
      </c>
      <c r="M3496">
        <v>4</v>
      </c>
      <c r="N3496" t="b">
        <v>0</v>
      </c>
      <c r="O3496">
        <f t="shared" si="217"/>
        <v>0</v>
      </c>
      <c r="P3496" s="11">
        <f t="shared" si="219"/>
        <v>2.75</v>
      </c>
      <c r="Q3496" s="13" t="s">
        <v>8276</v>
      </c>
      <c r="R3496" s="11" t="s">
        <v>8278</v>
      </c>
      <c r="S3496" s="11">
        <f t="shared" si="218"/>
        <v>2014</v>
      </c>
    </row>
    <row r="3497" spans="1:19" ht="43.2" hidden="1" x14ac:dyDescent="0.55000000000000004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s="10">
        <f t="shared" si="216"/>
        <v>41718.5237037037</v>
      </c>
      <c r="L3497" t="b">
        <v>0</v>
      </c>
      <c r="M3497">
        <v>3</v>
      </c>
      <c r="N3497" t="b">
        <v>0</v>
      </c>
      <c r="O3497">
        <f t="shared" si="217"/>
        <v>0</v>
      </c>
      <c r="P3497" s="11">
        <f t="shared" si="219"/>
        <v>3.67</v>
      </c>
      <c r="Q3497" s="13" t="s">
        <v>8290</v>
      </c>
      <c r="R3497" s="11" t="s">
        <v>8291</v>
      </c>
      <c r="S3497" s="11">
        <f t="shared" si="218"/>
        <v>2014</v>
      </c>
    </row>
    <row r="3498" spans="1:19" ht="43.2" hidden="1" x14ac:dyDescent="0.55000000000000004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s="10">
        <f t="shared" si="216"/>
        <v>41908.996527777781</v>
      </c>
      <c r="L3498" t="b">
        <v>0</v>
      </c>
      <c r="M3498">
        <v>3</v>
      </c>
      <c r="N3498" t="b">
        <v>0</v>
      </c>
      <c r="O3498">
        <f t="shared" si="217"/>
        <v>0</v>
      </c>
      <c r="P3498" s="11">
        <f t="shared" si="219"/>
        <v>3.67</v>
      </c>
      <c r="Q3498" s="13" t="s">
        <v>8290</v>
      </c>
      <c r="R3498" s="11" t="s">
        <v>8292</v>
      </c>
      <c r="S3498" s="11">
        <f t="shared" si="218"/>
        <v>2014</v>
      </c>
    </row>
    <row r="3499" spans="1:19" ht="43.2" hidden="1" x14ac:dyDescent="0.55000000000000004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s="10">
        <f t="shared" si="216"/>
        <v>42064.217418981483</v>
      </c>
      <c r="L3499" t="b">
        <v>0</v>
      </c>
      <c r="M3499">
        <v>2</v>
      </c>
      <c r="N3499" t="b">
        <v>0</v>
      </c>
      <c r="O3499">
        <f t="shared" si="217"/>
        <v>0</v>
      </c>
      <c r="P3499" s="11">
        <f t="shared" si="219"/>
        <v>5.5</v>
      </c>
      <c r="Q3499" s="13" t="s">
        <v>8282</v>
      </c>
      <c r="R3499" s="11" t="s">
        <v>8304</v>
      </c>
      <c r="S3499" s="11">
        <f t="shared" si="218"/>
        <v>2015</v>
      </c>
    </row>
    <row r="3500" spans="1:19" ht="28.8" hidden="1" x14ac:dyDescent="0.55000000000000004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s="10">
        <f t="shared" si="216"/>
        <v>42107.156319444446</v>
      </c>
      <c r="L3500" t="b">
        <v>0</v>
      </c>
      <c r="M3500">
        <v>2</v>
      </c>
      <c r="N3500" t="b">
        <v>0</v>
      </c>
      <c r="O3500">
        <f t="shared" si="217"/>
        <v>0</v>
      </c>
      <c r="P3500" s="11">
        <f t="shared" si="219"/>
        <v>5.5</v>
      </c>
      <c r="Q3500" s="13" t="s">
        <v>8274</v>
      </c>
      <c r="R3500" s="11" t="s">
        <v>8314</v>
      </c>
      <c r="S3500" s="11">
        <f t="shared" si="218"/>
        <v>2015</v>
      </c>
    </row>
    <row r="3501" spans="1:19" ht="28.8" hidden="1" x14ac:dyDescent="0.55000000000000004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s="10">
        <f t="shared" si="216"/>
        <v>42402.947002314817</v>
      </c>
      <c r="L3501" t="b">
        <v>0</v>
      </c>
      <c r="M3501">
        <v>2</v>
      </c>
      <c r="N3501" t="b">
        <v>0</v>
      </c>
      <c r="O3501">
        <f t="shared" si="217"/>
        <v>1</v>
      </c>
      <c r="P3501" s="11">
        <f t="shared" si="219"/>
        <v>5.5</v>
      </c>
      <c r="Q3501" s="13" t="s">
        <v>8274</v>
      </c>
      <c r="R3501" s="11" t="s">
        <v>8275</v>
      </c>
      <c r="S3501" s="11">
        <f t="shared" si="218"/>
        <v>2016</v>
      </c>
    </row>
    <row r="3502" spans="1:19" ht="43.2" hidden="1" x14ac:dyDescent="0.55000000000000004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s="10">
        <f t="shared" si="216"/>
        <v>41961.492488425924</v>
      </c>
      <c r="L3502" t="b">
        <v>0</v>
      </c>
      <c r="M3502">
        <v>2</v>
      </c>
      <c r="N3502" t="b">
        <v>0</v>
      </c>
      <c r="O3502">
        <f t="shared" si="217"/>
        <v>0</v>
      </c>
      <c r="P3502" s="11">
        <f t="shared" si="219"/>
        <v>5.5</v>
      </c>
      <c r="Q3502" s="13" t="s">
        <v>8274</v>
      </c>
      <c r="R3502" s="11" t="s">
        <v>8275</v>
      </c>
      <c r="S3502" s="11">
        <f t="shared" si="218"/>
        <v>2014</v>
      </c>
    </row>
    <row r="3503" spans="1:19" ht="57.6" hidden="1" x14ac:dyDescent="0.55000000000000004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s="10">
        <f t="shared" si="216"/>
        <v>42447.863553240735</v>
      </c>
      <c r="L3503" t="b">
        <v>0</v>
      </c>
      <c r="M3503">
        <v>2</v>
      </c>
      <c r="N3503" t="b">
        <v>0</v>
      </c>
      <c r="O3503">
        <f t="shared" si="217"/>
        <v>0</v>
      </c>
      <c r="P3503" s="11">
        <f t="shared" si="219"/>
        <v>5.5</v>
      </c>
      <c r="Q3503" s="13" t="s">
        <v>8274</v>
      </c>
      <c r="R3503" s="11" t="s">
        <v>8275</v>
      </c>
      <c r="S3503" s="11">
        <f t="shared" si="218"/>
        <v>2016</v>
      </c>
    </row>
    <row r="3504" spans="1:19" ht="43.2" hidden="1" x14ac:dyDescent="0.55000000000000004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s="10">
        <f t="shared" si="216"/>
        <v>42616.049849537041</v>
      </c>
      <c r="L3504" t="b">
        <v>0</v>
      </c>
      <c r="M3504">
        <v>1</v>
      </c>
      <c r="N3504" t="b">
        <v>0</v>
      </c>
      <c r="O3504">
        <f t="shared" si="217"/>
        <v>0</v>
      </c>
      <c r="P3504" s="11">
        <f t="shared" si="219"/>
        <v>10</v>
      </c>
      <c r="Q3504" s="13" t="s">
        <v>8267</v>
      </c>
      <c r="R3504" s="11" t="s">
        <v>8270</v>
      </c>
      <c r="S3504" s="11">
        <f t="shared" si="218"/>
        <v>2016</v>
      </c>
    </row>
    <row r="3505" spans="1:19" ht="43.2" hidden="1" x14ac:dyDescent="0.55000000000000004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s="10">
        <f t="shared" si="216"/>
        <v>41938.893263888887</v>
      </c>
      <c r="L3505" t="b">
        <v>0</v>
      </c>
      <c r="M3505">
        <v>1</v>
      </c>
      <c r="N3505" t="b">
        <v>0</v>
      </c>
      <c r="O3505">
        <f t="shared" si="217"/>
        <v>0</v>
      </c>
      <c r="P3505" s="11">
        <f t="shared" si="219"/>
        <v>10</v>
      </c>
      <c r="Q3505" s="13" t="s">
        <v>8267</v>
      </c>
      <c r="R3505" s="11" t="s">
        <v>8270</v>
      </c>
      <c r="S3505" s="11">
        <f t="shared" si="218"/>
        <v>2014</v>
      </c>
    </row>
    <row r="3506" spans="1:19" ht="43.2" hidden="1" x14ac:dyDescent="0.55000000000000004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s="10">
        <f t="shared" si="216"/>
        <v>42514.434548611112</v>
      </c>
      <c r="L3506" t="b">
        <v>0</v>
      </c>
      <c r="M3506">
        <v>1</v>
      </c>
      <c r="N3506" t="b">
        <v>0</v>
      </c>
      <c r="O3506">
        <f t="shared" si="217"/>
        <v>0</v>
      </c>
      <c r="P3506" s="11">
        <f t="shared" si="219"/>
        <v>10</v>
      </c>
      <c r="Q3506" s="13" t="s">
        <v>8267</v>
      </c>
      <c r="R3506" s="11" t="s">
        <v>8270</v>
      </c>
      <c r="S3506" s="11">
        <f t="shared" si="218"/>
        <v>2016</v>
      </c>
    </row>
    <row r="3507" spans="1:19" ht="43.2" hidden="1" x14ac:dyDescent="0.55000000000000004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s="10">
        <f t="shared" si="216"/>
        <v>42375.230115740742</v>
      </c>
      <c r="L3507" t="b">
        <v>0</v>
      </c>
      <c r="M3507">
        <v>1</v>
      </c>
      <c r="N3507" t="b">
        <v>0</v>
      </c>
      <c r="O3507">
        <f t="shared" si="217"/>
        <v>0</v>
      </c>
      <c r="P3507" s="11">
        <f t="shared" si="219"/>
        <v>10</v>
      </c>
      <c r="Q3507" s="13" t="s">
        <v>8267</v>
      </c>
      <c r="R3507" s="11" t="s">
        <v>8271</v>
      </c>
      <c r="S3507" s="11">
        <f t="shared" si="218"/>
        <v>2016</v>
      </c>
    </row>
    <row r="3508" spans="1:19" ht="43.2" hidden="1" x14ac:dyDescent="0.55000000000000004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s="10">
        <f t="shared" si="216"/>
        <v>41650.015057870369</v>
      </c>
      <c r="L3508" t="b">
        <v>0</v>
      </c>
      <c r="M3508">
        <v>2</v>
      </c>
      <c r="N3508" t="b">
        <v>0</v>
      </c>
      <c r="O3508">
        <f t="shared" si="217"/>
        <v>0</v>
      </c>
      <c r="P3508" s="11">
        <f t="shared" si="219"/>
        <v>5</v>
      </c>
      <c r="Q3508" s="13" t="s">
        <v>8267</v>
      </c>
      <c r="R3508" s="11" t="s">
        <v>8273</v>
      </c>
      <c r="S3508" s="11">
        <f t="shared" si="218"/>
        <v>2014</v>
      </c>
    </row>
    <row r="3509" spans="1:19" ht="43.2" hidden="1" x14ac:dyDescent="0.55000000000000004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s="10">
        <f t="shared" si="216"/>
        <v>42447.896875000006</v>
      </c>
      <c r="L3509" t="b">
        <v>0</v>
      </c>
      <c r="M3509">
        <v>1</v>
      </c>
      <c r="N3509" t="b">
        <v>0</v>
      </c>
      <c r="O3509">
        <f t="shared" si="217"/>
        <v>0</v>
      </c>
      <c r="P3509" s="11">
        <f t="shared" si="219"/>
        <v>10</v>
      </c>
      <c r="Q3509" s="13" t="s">
        <v>8267</v>
      </c>
      <c r="R3509" s="11" t="s">
        <v>8273</v>
      </c>
      <c r="S3509" s="11">
        <f t="shared" si="218"/>
        <v>2016</v>
      </c>
    </row>
    <row r="3510" spans="1:19" ht="43.2" hidden="1" x14ac:dyDescent="0.55000000000000004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s="10">
        <f t="shared" si="216"/>
        <v>42153.631597222222</v>
      </c>
      <c r="L3510" t="b">
        <v>0</v>
      </c>
      <c r="M3510">
        <v>1</v>
      </c>
      <c r="N3510" t="b">
        <v>0</v>
      </c>
      <c r="O3510">
        <f t="shared" si="217"/>
        <v>0</v>
      </c>
      <c r="P3510" s="11">
        <f t="shared" si="219"/>
        <v>10</v>
      </c>
      <c r="Q3510" s="13" t="s">
        <v>8267</v>
      </c>
      <c r="R3510" s="11" t="s">
        <v>8273</v>
      </c>
      <c r="S3510" s="11">
        <f t="shared" si="218"/>
        <v>2015</v>
      </c>
    </row>
    <row r="3511" spans="1:19" ht="43.2" hidden="1" x14ac:dyDescent="0.55000000000000004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s="10">
        <f t="shared" si="216"/>
        <v>42450.589143518519</v>
      </c>
      <c r="L3511" t="b">
        <v>0</v>
      </c>
      <c r="M3511">
        <v>1</v>
      </c>
      <c r="N3511" t="b">
        <v>0</v>
      </c>
      <c r="O3511">
        <f t="shared" si="217"/>
        <v>0</v>
      </c>
      <c r="P3511" s="11">
        <f t="shared" si="219"/>
        <v>10</v>
      </c>
      <c r="Q3511" s="13" t="s">
        <v>8276</v>
      </c>
      <c r="R3511" s="11" t="s">
        <v>8277</v>
      </c>
      <c r="S3511" s="11">
        <f t="shared" si="218"/>
        <v>2016</v>
      </c>
    </row>
    <row r="3512" spans="1:19" ht="28.8" hidden="1" x14ac:dyDescent="0.55000000000000004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s="10">
        <f t="shared" si="216"/>
        <v>42049.716620370367</v>
      </c>
      <c r="L3512" t="b">
        <v>0</v>
      </c>
      <c r="M3512">
        <v>2</v>
      </c>
      <c r="N3512" t="b">
        <v>0</v>
      </c>
      <c r="O3512">
        <f t="shared" si="217"/>
        <v>1</v>
      </c>
      <c r="P3512" s="11">
        <f t="shared" si="219"/>
        <v>5</v>
      </c>
      <c r="Q3512" s="13" t="s">
        <v>8276</v>
      </c>
      <c r="R3512" s="11" t="s">
        <v>8277</v>
      </c>
      <c r="S3512" s="11">
        <f t="shared" si="218"/>
        <v>2015</v>
      </c>
    </row>
    <row r="3513" spans="1:19" ht="43.2" hidden="1" x14ac:dyDescent="0.55000000000000004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s="10">
        <f t="shared" si="216"/>
        <v>42102.650567129633</v>
      </c>
      <c r="L3513" t="b">
        <v>0</v>
      </c>
      <c r="M3513">
        <v>1</v>
      </c>
      <c r="N3513" t="b">
        <v>0</v>
      </c>
      <c r="O3513">
        <f t="shared" si="217"/>
        <v>0</v>
      </c>
      <c r="P3513" s="11">
        <f t="shared" si="219"/>
        <v>10</v>
      </c>
      <c r="Q3513" s="13" t="s">
        <v>8276</v>
      </c>
      <c r="R3513" s="11" t="s">
        <v>8277</v>
      </c>
      <c r="S3513" s="11">
        <f t="shared" si="218"/>
        <v>2015</v>
      </c>
    </row>
    <row r="3514" spans="1:19" ht="43.2" hidden="1" x14ac:dyDescent="0.55000000000000004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s="10">
        <f t="shared" si="216"/>
        <v>42223.619456018518</v>
      </c>
      <c r="L3514" t="b">
        <v>0</v>
      </c>
      <c r="M3514">
        <v>1</v>
      </c>
      <c r="N3514" t="b">
        <v>0</v>
      </c>
      <c r="O3514">
        <f t="shared" si="217"/>
        <v>0</v>
      </c>
      <c r="P3514" s="11">
        <f t="shared" si="219"/>
        <v>10</v>
      </c>
      <c r="Q3514" s="13" t="s">
        <v>8276</v>
      </c>
      <c r="R3514" s="11" t="s">
        <v>8277</v>
      </c>
      <c r="S3514" s="11">
        <f t="shared" si="218"/>
        <v>2015</v>
      </c>
    </row>
    <row r="3515" spans="1:19" ht="43.2" hidden="1" x14ac:dyDescent="0.55000000000000004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s="10">
        <f t="shared" si="216"/>
        <v>42349.824097222227</v>
      </c>
      <c r="L3515" t="b">
        <v>0</v>
      </c>
      <c r="M3515">
        <v>1</v>
      </c>
      <c r="N3515" t="b">
        <v>0</v>
      </c>
      <c r="O3515">
        <f t="shared" si="217"/>
        <v>0</v>
      </c>
      <c r="P3515" s="11">
        <f t="shared" si="219"/>
        <v>10</v>
      </c>
      <c r="Q3515" s="13" t="s">
        <v>8279</v>
      </c>
      <c r="R3515" s="11" t="s">
        <v>8281</v>
      </c>
      <c r="S3515" s="11">
        <f t="shared" si="218"/>
        <v>2015</v>
      </c>
    </row>
    <row r="3516" spans="1:19" ht="28.8" hidden="1" x14ac:dyDescent="0.55000000000000004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s="10">
        <f t="shared" si="216"/>
        <v>42165.79833333334</v>
      </c>
      <c r="L3516" t="b">
        <v>0</v>
      </c>
      <c r="M3516">
        <v>1</v>
      </c>
      <c r="N3516" t="b">
        <v>1</v>
      </c>
      <c r="O3516">
        <f t="shared" si="217"/>
        <v>100</v>
      </c>
      <c r="P3516" s="11">
        <f t="shared" si="219"/>
        <v>10</v>
      </c>
      <c r="Q3516" s="13" t="s">
        <v>8282</v>
      </c>
      <c r="R3516" s="11" t="s">
        <v>8284</v>
      </c>
      <c r="S3516" s="11">
        <f t="shared" si="218"/>
        <v>2015</v>
      </c>
    </row>
    <row r="3517" spans="1:19" ht="43.2" hidden="1" x14ac:dyDescent="0.55000000000000004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s="10">
        <f t="shared" si="216"/>
        <v>41851.696157407408</v>
      </c>
      <c r="L3517" t="b">
        <v>0</v>
      </c>
      <c r="M3517">
        <v>1</v>
      </c>
      <c r="N3517" t="b">
        <v>0</v>
      </c>
      <c r="O3517">
        <f t="shared" si="217"/>
        <v>2</v>
      </c>
      <c r="P3517" s="11">
        <f t="shared" si="219"/>
        <v>10</v>
      </c>
      <c r="Q3517" s="13" t="s">
        <v>8288</v>
      </c>
      <c r="R3517" s="11" t="s">
        <v>8289</v>
      </c>
      <c r="S3517" s="11">
        <f t="shared" si="218"/>
        <v>2014</v>
      </c>
    </row>
    <row r="3518" spans="1:19" ht="28.8" hidden="1" x14ac:dyDescent="0.55000000000000004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s="10">
        <f t="shared" si="216"/>
        <v>40802.964594907404</v>
      </c>
      <c r="L3518" t="b">
        <v>0</v>
      </c>
      <c r="M3518">
        <v>1</v>
      </c>
      <c r="N3518" t="b">
        <v>0</v>
      </c>
      <c r="O3518">
        <f t="shared" si="217"/>
        <v>1</v>
      </c>
      <c r="P3518" s="11">
        <f t="shared" si="219"/>
        <v>10</v>
      </c>
      <c r="Q3518" s="13" t="s">
        <v>8290</v>
      </c>
      <c r="R3518" s="11" t="s">
        <v>8291</v>
      </c>
      <c r="S3518" s="11">
        <f t="shared" si="218"/>
        <v>2011</v>
      </c>
    </row>
    <row r="3519" spans="1:19" ht="43.2" hidden="1" x14ac:dyDescent="0.55000000000000004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s="10">
        <f t="shared" si="216"/>
        <v>41526.345914351856</v>
      </c>
      <c r="L3519" t="b">
        <v>0</v>
      </c>
      <c r="M3519">
        <v>3</v>
      </c>
      <c r="N3519" t="b">
        <v>0</v>
      </c>
      <c r="O3519">
        <f t="shared" si="217"/>
        <v>0</v>
      </c>
      <c r="P3519" s="11">
        <f t="shared" si="219"/>
        <v>3.33</v>
      </c>
      <c r="Q3519" s="13" t="s">
        <v>8290</v>
      </c>
      <c r="R3519" s="11" t="s">
        <v>8291</v>
      </c>
      <c r="S3519" s="11">
        <f t="shared" si="218"/>
        <v>2013</v>
      </c>
    </row>
    <row r="3520" spans="1:19" ht="43.2" hidden="1" x14ac:dyDescent="0.55000000000000004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s="10">
        <f t="shared" si="216"/>
        <v>42535.327476851846</v>
      </c>
      <c r="L3520" t="b">
        <v>0</v>
      </c>
      <c r="M3520">
        <v>2</v>
      </c>
      <c r="N3520" t="b">
        <v>0</v>
      </c>
      <c r="O3520">
        <f t="shared" si="217"/>
        <v>1</v>
      </c>
      <c r="P3520" s="11">
        <f t="shared" si="219"/>
        <v>5</v>
      </c>
      <c r="Q3520" s="13" t="s">
        <v>8290</v>
      </c>
      <c r="R3520" s="11" t="s">
        <v>8292</v>
      </c>
      <c r="S3520" s="11">
        <f t="shared" si="218"/>
        <v>2016</v>
      </c>
    </row>
    <row r="3521" spans="1:19" ht="57.6" hidden="1" x14ac:dyDescent="0.55000000000000004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s="10">
        <f t="shared" si="216"/>
        <v>42746.019652777773</v>
      </c>
      <c r="L3521" t="b">
        <v>0</v>
      </c>
      <c r="M3521">
        <v>1</v>
      </c>
      <c r="N3521" t="b">
        <v>0</v>
      </c>
      <c r="O3521">
        <f t="shared" si="217"/>
        <v>0</v>
      </c>
      <c r="P3521" s="11">
        <f t="shared" si="219"/>
        <v>10</v>
      </c>
      <c r="Q3521" s="13" t="s">
        <v>8293</v>
      </c>
      <c r="R3521" s="11" t="s">
        <v>8294</v>
      </c>
      <c r="S3521" s="11">
        <f t="shared" si="218"/>
        <v>2017</v>
      </c>
    </row>
    <row r="3522" spans="1:19" ht="43.2" hidden="1" x14ac:dyDescent="0.55000000000000004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s="10">
        <f t="shared" ref="K3522:K3585" si="220">(((J3522/60)/60)/24)+DATE(1970,1,1)</f>
        <v>41935.509652777779</v>
      </c>
      <c r="L3522" t="b">
        <v>0</v>
      </c>
      <c r="M3522">
        <v>1</v>
      </c>
      <c r="N3522" t="b">
        <v>0</v>
      </c>
      <c r="O3522">
        <f t="shared" ref="O3522:O3585" si="221">ROUND(E3522/D3522*100,0)</f>
        <v>0</v>
      </c>
      <c r="P3522" s="11">
        <f t="shared" si="219"/>
        <v>10</v>
      </c>
      <c r="Q3522" s="13" t="s">
        <v>8295</v>
      </c>
      <c r="R3522" s="11" t="s">
        <v>8300</v>
      </c>
      <c r="S3522" s="11">
        <f t="shared" ref="S3522:S3585" si="222">YEAR(K3522)</f>
        <v>2014</v>
      </c>
    </row>
    <row r="3523" spans="1:19" ht="43.2" hidden="1" x14ac:dyDescent="0.55000000000000004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s="10">
        <f t="shared" si="220"/>
        <v>42121.367002314815</v>
      </c>
      <c r="L3523" t="b">
        <v>0</v>
      </c>
      <c r="M3523">
        <v>1</v>
      </c>
      <c r="N3523" t="b">
        <v>0</v>
      </c>
      <c r="O3523">
        <f t="shared" si="221"/>
        <v>0</v>
      </c>
      <c r="P3523" s="11">
        <f t="shared" ref="P3523:P3586" si="223">IFERROR(ROUND(E3523/M3523,2),0)</f>
        <v>10</v>
      </c>
      <c r="Q3523" s="13" t="s">
        <v>8279</v>
      </c>
      <c r="R3523" s="11" t="s">
        <v>8301</v>
      </c>
      <c r="S3523" s="11">
        <f t="shared" si="222"/>
        <v>2015</v>
      </c>
    </row>
    <row r="3524" spans="1:19" ht="43.2" hidden="1" x14ac:dyDescent="0.55000000000000004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s="10">
        <f t="shared" si="220"/>
        <v>41989.664409722223</v>
      </c>
      <c r="L3524" t="b">
        <v>0</v>
      </c>
      <c r="M3524">
        <v>2</v>
      </c>
      <c r="N3524" t="b">
        <v>0</v>
      </c>
      <c r="O3524">
        <f t="shared" si="221"/>
        <v>0</v>
      </c>
      <c r="P3524" s="11">
        <f t="shared" si="223"/>
        <v>5</v>
      </c>
      <c r="Q3524" s="13" t="s">
        <v>8282</v>
      </c>
      <c r="R3524" s="11" t="s">
        <v>8304</v>
      </c>
      <c r="S3524" s="11">
        <f t="shared" si="222"/>
        <v>2014</v>
      </c>
    </row>
    <row r="3525" spans="1:19" ht="43.2" hidden="1" x14ac:dyDescent="0.55000000000000004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s="10">
        <f t="shared" si="220"/>
        <v>41772.797280092593</v>
      </c>
      <c r="L3525" t="b">
        <v>0</v>
      </c>
      <c r="M3525">
        <v>2</v>
      </c>
      <c r="N3525" t="b">
        <v>0</v>
      </c>
      <c r="O3525">
        <f t="shared" si="221"/>
        <v>0</v>
      </c>
      <c r="P3525" s="11">
        <f t="shared" si="223"/>
        <v>5</v>
      </c>
      <c r="Q3525" s="13" t="s">
        <v>8290</v>
      </c>
      <c r="R3525" s="11" t="s">
        <v>8292</v>
      </c>
      <c r="S3525" s="11">
        <f t="shared" si="222"/>
        <v>2014</v>
      </c>
    </row>
    <row r="3526" spans="1:19" ht="43.2" hidden="1" x14ac:dyDescent="0.55000000000000004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s="10">
        <f t="shared" si="220"/>
        <v>42649.924907407403</v>
      </c>
      <c r="L3526" t="b">
        <v>0</v>
      </c>
      <c r="M3526">
        <v>1</v>
      </c>
      <c r="N3526" t="b">
        <v>0</v>
      </c>
      <c r="O3526">
        <f t="shared" si="221"/>
        <v>0</v>
      </c>
      <c r="P3526" s="11">
        <f t="shared" si="223"/>
        <v>10</v>
      </c>
      <c r="Q3526" s="13" t="s">
        <v>8290</v>
      </c>
      <c r="R3526" s="11" t="s">
        <v>8292</v>
      </c>
      <c r="S3526" s="11">
        <f t="shared" si="222"/>
        <v>2016</v>
      </c>
    </row>
    <row r="3527" spans="1:19" ht="43.2" hidden="1" x14ac:dyDescent="0.55000000000000004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s="10">
        <f t="shared" si="220"/>
        <v>41830.033958333333</v>
      </c>
      <c r="L3527" t="b">
        <v>0</v>
      </c>
      <c r="M3527">
        <v>1</v>
      </c>
      <c r="N3527" t="b">
        <v>0</v>
      </c>
      <c r="O3527">
        <f t="shared" si="221"/>
        <v>0</v>
      </c>
      <c r="P3527" s="11">
        <f t="shared" si="223"/>
        <v>10</v>
      </c>
      <c r="Q3527" s="13" t="s">
        <v>8276</v>
      </c>
      <c r="R3527" s="11" t="s">
        <v>8305</v>
      </c>
      <c r="S3527" s="11">
        <f t="shared" si="222"/>
        <v>2014</v>
      </c>
    </row>
    <row r="3528" spans="1:19" ht="43.2" hidden="1" x14ac:dyDescent="0.55000000000000004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s="10">
        <f t="shared" si="220"/>
        <v>41951.973229166666</v>
      </c>
      <c r="L3528" t="b">
        <v>0</v>
      </c>
      <c r="M3528">
        <v>2</v>
      </c>
      <c r="N3528" t="b">
        <v>0</v>
      </c>
      <c r="O3528">
        <f t="shared" si="221"/>
        <v>0</v>
      </c>
      <c r="P3528" s="11">
        <f t="shared" si="223"/>
        <v>5</v>
      </c>
      <c r="Q3528" s="13" t="s">
        <v>8290</v>
      </c>
      <c r="R3528" s="11" t="s">
        <v>8291</v>
      </c>
      <c r="S3528" s="11">
        <f t="shared" si="222"/>
        <v>2014</v>
      </c>
    </row>
    <row r="3529" spans="1:19" ht="57.6" hidden="1" x14ac:dyDescent="0.55000000000000004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s="10">
        <f t="shared" si="220"/>
        <v>42109.826145833329</v>
      </c>
      <c r="L3529" t="b">
        <v>0</v>
      </c>
      <c r="M3529">
        <v>1</v>
      </c>
      <c r="N3529" t="b">
        <v>1</v>
      </c>
      <c r="O3529">
        <f t="shared" si="221"/>
        <v>200</v>
      </c>
      <c r="P3529" s="11">
        <f t="shared" si="223"/>
        <v>10</v>
      </c>
      <c r="Q3529" s="13" t="s">
        <v>8282</v>
      </c>
      <c r="R3529" s="11" t="s">
        <v>8287</v>
      </c>
      <c r="S3529" s="11">
        <f t="shared" si="222"/>
        <v>2015</v>
      </c>
    </row>
    <row r="3530" spans="1:19" ht="43.2" hidden="1" x14ac:dyDescent="0.55000000000000004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s="10">
        <f t="shared" si="220"/>
        <v>42017.843287037031</v>
      </c>
      <c r="L3530" t="b">
        <v>0</v>
      </c>
      <c r="M3530">
        <v>1</v>
      </c>
      <c r="N3530" t="b">
        <v>0</v>
      </c>
      <c r="O3530">
        <f t="shared" si="221"/>
        <v>0</v>
      </c>
      <c r="P3530" s="11">
        <f t="shared" si="223"/>
        <v>10</v>
      </c>
      <c r="Q3530" s="13" t="s">
        <v>8276</v>
      </c>
      <c r="R3530" s="11" t="s">
        <v>8277</v>
      </c>
      <c r="S3530" s="11">
        <f t="shared" si="222"/>
        <v>2015</v>
      </c>
    </row>
    <row r="3531" spans="1:19" ht="43.2" hidden="1" x14ac:dyDescent="0.55000000000000004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s="10">
        <f t="shared" si="220"/>
        <v>42262.849050925928</v>
      </c>
      <c r="L3531" t="b">
        <v>0</v>
      </c>
      <c r="M3531">
        <v>1</v>
      </c>
      <c r="N3531" t="b">
        <v>0</v>
      </c>
      <c r="O3531">
        <f t="shared" si="221"/>
        <v>0</v>
      </c>
      <c r="P3531" s="11">
        <f t="shared" si="223"/>
        <v>10</v>
      </c>
      <c r="Q3531" s="13" t="s">
        <v>8276</v>
      </c>
      <c r="R3531" s="11" t="s">
        <v>8277</v>
      </c>
      <c r="S3531" s="11">
        <f t="shared" si="222"/>
        <v>2015</v>
      </c>
    </row>
    <row r="3532" spans="1:19" ht="28.8" hidden="1" x14ac:dyDescent="0.55000000000000004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s="10">
        <f t="shared" si="220"/>
        <v>42383.899456018517</v>
      </c>
      <c r="L3532" t="b">
        <v>0</v>
      </c>
      <c r="M3532">
        <v>2</v>
      </c>
      <c r="N3532" t="b">
        <v>0</v>
      </c>
      <c r="O3532">
        <f t="shared" si="221"/>
        <v>0</v>
      </c>
      <c r="P3532" s="11">
        <f t="shared" si="223"/>
        <v>5</v>
      </c>
      <c r="Q3532" s="13" t="s">
        <v>8293</v>
      </c>
      <c r="R3532" s="11" t="s">
        <v>8294</v>
      </c>
      <c r="S3532" s="11">
        <f t="shared" si="222"/>
        <v>2016</v>
      </c>
    </row>
    <row r="3533" spans="1:19" ht="43.2" hidden="1" x14ac:dyDescent="0.55000000000000004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s="10">
        <f t="shared" si="220"/>
        <v>42061.69594907407</v>
      </c>
      <c r="L3533" t="b">
        <v>0</v>
      </c>
      <c r="M3533">
        <v>1</v>
      </c>
      <c r="N3533" t="b">
        <v>0</v>
      </c>
      <c r="O3533">
        <f t="shared" si="221"/>
        <v>0</v>
      </c>
      <c r="P3533" s="11">
        <f t="shared" si="223"/>
        <v>10</v>
      </c>
      <c r="Q3533" s="13" t="s">
        <v>8293</v>
      </c>
      <c r="R3533" s="11" t="s">
        <v>8294</v>
      </c>
      <c r="S3533" s="11">
        <f t="shared" si="222"/>
        <v>2015</v>
      </c>
    </row>
    <row r="3534" spans="1:19" ht="28.8" hidden="1" x14ac:dyDescent="0.55000000000000004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s="10">
        <f t="shared" si="220"/>
        <v>42573.65662037037</v>
      </c>
      <c r="L3534" t="b">
        <v>0</v>
      </c>
      <c r="M3534">
        <v>2</v>
      </c>
      <c r="N3534" t="b">
        <v>0</v>
      </c>
      <c r="O3534">
        <f t="shared" si="221"/>
        <v>1</v>
      </c>
      <c r="P3534" s="11">
        <f t="shared" si="223"/>
        <v>5</v>
      </c>
      <c r="Q3534" s="13" t="s">
        <v>8279</v>
      </c>
      <c r="R3534" s="11" t="s">
        <v>8315</v>
      </c>
      <c r="S3534" s="11">
        <f t="shared" si="222"/>
        <v>2016</v>
      </c>
    </row>
    <row r="3535" spans="1:19" ht="43.2" hidden="1" x14ac:dyDescent="0.55000000000000004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s="10">
        <f t="shared" si="220"/>
        <v>42172.669027777782</v>
      </c>
      <c r="L3535" t="b">
        <v>0</v>
      </c>
      <c r="M3535">
        <v>1</v>
      </c>
      <c r="N3535" t="b">
        <v>0</v>
      </c>
      <c r="O3535">
        <f t="shared" si="221"/>
        <v>0</v>
      </c>
      <c r="P3535" s="11">
        <f t="shared" si="223"/>
        <v>10</v>
      </c>
      <c r="Q3535" s="13" t="s">
        <v>8279</v>
      </c>
      <c r="R3535" s="11" t="s">
        <v>8315</v>
      </c>
      <c r="S3535" s="11">
        <f t="shared" si="222"/>
        <v>2015</v>
      </c>
    </row>
    <row r="3536" spans="1:19" ht="43.2" hidden="1" x14ac:dyDescent="0.55000000000000004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s="10">
        <f t="shared" si="220"/>
        <v>42291.739548611105</v>
      </c>
      <c r="L3536" t="b">
        <v>0</v>
      </c>
      <c r="M3536">
        <v>1</v>
      </c>
      <c r="N3536" t="b">
        <v>0</v>
      </c>
      <c r="O3536">
        <f t="shared" si="221"/>
        <v>1</v>
      </c>
      <c r="P3536" s="11">
        <f t="shared" si="223"/>
        <v>10</v>
      </c>
      <c r="Q3536" s="13" t="s">
        <v>8274</v>
      </c>
      <c r="R3536" s="11" t="s">
        <v>8275</v>
      </c>
      <c r="S3536" s="11">
        <f t="shared" si="222"/>
        <v>2015</v>
      </c>
    </row>
    <row r="3537" spans="1:19" ht="43.2" hidden="1" x14ac:dyDescent="0.55000000000000004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s="10">
        <f t="shared" si="220"/>
        <v>42261.632916666669</v>
      </c>
      <c r="L3537" t="b">
        <v>0</v>
      </c>
      <c r="M3537">
        <v>1</v>
      </c>
      <c r="N3537" t="b">
        <v>0</v>
      </c>
      <c r="O3537">
        <f t="shared" si="221"/>
        <v>5</v>
      </c>
      <c r="P3537" s="11">
        <f t="shared" si="223"/>
        <v>10</v>
      </c>
      <c r="Q3537" s="13" t="s">
        <v>8274</v>
      </c>
      <c r="R3537" s="11" t="s">
        <v>8275</v>
      </c>
      <c r="S3537" s="11">
        <f t="shared" si="222"/>
        <v>2015</v>
      </c>
    </row>
    <row r="3538" spans="1:19" ht="43.2" hidden="1" x14ac:dyDescent="0.55000000000000004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s="10">
        <f t="shared" si="220"/>
        <v>41825.055231481485</v>
      </c>
      <c r="L3538" t="b">
        <v>0</v>
      </c>
      <c r="M3538">
        <v>2</v>
      </c>
      <c r="N3538" t="b">
        <v>0</v>
      </c>
      <c r="O3538">
        <f t="shared" si="221"/>
        <v>0</v>
      </c>
      <c r="P3538" s="11">
        <f t="shared" si="223"/>
        <v>5</v>
      </c>
      <c r="Q3538" s="13" t="s">
        <v>8274</v>
      </c>
      <c r="R3538" s="11" t="s">
        <v>8314</v>
      </c>
      <c r="S3538" s="11">
        <f t="shared" si="222"/>
        <v>2014</v>
      </c>
    </row>
    <row r="3539" spans="1:19" ht="43.2" hidden="1" x14ac:dyDescent="0.55000000000000004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s="10">
        <f t="shared" si="220"/>
        <v>42745.031469907408</v>
      </c>
      <c r="L3539" t="b">
        <v>0</v>
      </c>
      <c r="M3539">
        <v>1</v>
      </c>
      <c r="N3539" t="b">
        <v>0</v>
      </c>
      <c r="O3539">
        <f t="shared" si="221"/>
        <v>0</v>
      </c>
      <c r="P3539" s="11">
        <f t="shared" si="223"/>
        <v>10</v>
      </c>
      <c r="Q3539" s="13" t="s">
        <v>8274</v>
      </c>
      <c r="R3539" s="11" t="s">
        <v>8314</v>
      </c>
      <c r="S3539" s="11">
        <f t="shared" si="222"/>
        <v>2017</v>
      </c>
    </row>
    <row r="3540" spans="1:19" ht="28.8" x14ac:dyDescent="0.55000000000000004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s="10">
        <f t="shared" si="220"/>
        <v>41848.679803240739</v>
      </c>
      <c r="L3540" t="b">
        <v>0</v>
      </c>
      <c r="M3540">
        <v>1</v>
      </c>
      <c r="N3540" t="b">
        <v>0</v>
      </c>
      <c r="O3540">
        <f t="shared" si="221"/>
        <v>1</v>
      </c>
      <c r="P3540" s="11">
        <f t="shared" si="223"/>
        <v>10</v>
      </c>
      <c r="Q3540" s="13" t="s">
        <v>8274</v>
      </c>
      <c r="R3540" s="11" t="s">
        <v>8314</v>
      </c>
      <c r="S3540" s="11">
        <f t="shared" si="222"/>
        <v>2014</v>
      </c>
    </row>
    <row r="3541" spans="1:19" ht="43.2" hidden="1" x14ac:dyDescent="0.55000000000000004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s="10">
        <f t="shared" si="220"/>
        <v>42803.842812499999</v>
      </c>
      <c r="L3541" t="b">
        <v>0</v>
      </c>
      <c r="M3541">
        <v>1</v>
      </c>
      <c r="N3541" t="b">
        <v>0</v>
      </c>
      <c r="O3541">
        <f t="shared" si="221"/>
        <v>1</v>
      </c>
      <c r="P3541" s="11">
        <f t="shared" si="223"/>
        <v>10</v>
      </c>
      <c r="Q3541" s="13" t="s">
        <v>8274</v>
      </c>
      <c r="R3541" s="11" t="s">
        <v>8275</v>
      </c>
      <c r="S3541" s="11">
        <f t="shared" si="222"/>
        <v>2017</v>
      </c>
    </row>
    <row r="3542" spans="1:19" ht="28.8" hidden="1" x14ac:dyDescent="0.55000000000000004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s="10">
        <f t="shared" si="220"/>
        <v>42786.350231481483</v>
      </c>
      <c r="L3542" t="b">
        <v>0</v>
      </c>
      <c r="M3542">
        <v>1</v>
      </c>
      <c r="N3542" t="b">
        <v>0</v>
      </c>
      <c r="O3542">
        <f t="shared" si="221"/>
        <v>0</v>
      </c>
      <c r="P3542" s="11">
        <f t="shared" si="223"/>
        <v>10</v>
      </c>
      <c r="Q3542" s="13" t="s">
        <v>8274</v>
      </c>
      <c r="R3542" s="11" t="s">
        <v>8275</v>
      </c>
      <c r="S3542" s="11">
        <f t="shared" si="222"/>
        <v>2017</v>
      </c>
    </row>
    <row r="3543" spans="1:19" ht="43.2" hidden="1" x14ac:dyDescent="0.55000000000000004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s="10">
        <f t="shared" si="220"/>
        <v>42048.711724537032</v>
      </c>
      <c r="L3543" t="b">
        <v>0</v>
      </c>
      <c r="M3543">
        <v>1</v>
      </c>
      <c r="N3543" t="b">
        <v>0</v>
      </c>
      <c r="O3543">
        <f t="shared" si="221"/>
        <v>1</v>
      </c>
      <c r="P3543" s="11">
        <f t="shared" si="223"/>
        <v>10</v>
      </c>
      <c r="Q3543" s="13" t="s">
        <v>8274</v>
      </c>
      <c r="R3543" s="11" t="s">
        <v>8275</v>
      </c>
      <c r="S3543" s="11">
        <f t="shared" si="222"/>
        <v>2015</v>
      </c>
    </row>
    <row r="3544" spans="1:19" ht="43.2" hidden="1" x14ac:dyDescent="0.55000000000000004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s="10">
        <f t="shared" si="220"/>
        <v>41831.697939814818</v>
      </c>
      <c r="L3544" t="b">
        <v>0</v>
      </c>
      <c r="M3544">
        <v>1</v>
      </c>
      <c r="N3544" t="b">
        <v>0</v>
      </c>
      <c r="O3544">
        <f t="shared" si="221"/>
        <v>10</v>
      </c>
      <c r="P3544" s="11">
        <f t="shared" si="223"/>
        <v>10</v>
      </c>
      <c r="Q3544" s="13" t="s">
        <v>8274</v>
      </c>
      <c r="R3544" s="11" t="s">
        <v>8275</v>
      </c>
      <c r="S3544" s="11">
        <f t="shared" si="222"/>
        <v>2014</v>
      </c>
    </row>
    <row r="3545" spans="1:19" ht="43.2" hidden="1" x14ac:dyDescent="0.55000000000000004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s="10">
        <f t="shared" si="220"/>
        <v>42201.436226851853</v>
      </c>
      <c r="L3545" t="b">
        <v>0</v>
      </c>
      <c r="M3545">
        <v>2</v>
      </c>
      <c r="N3545" t="b">
        <v>0</v>
      </c>
      <c r="O3545">
        <f t="shared" si="221"/>
        <v>2</v>
      </c>
      <c r="P3545" s="11">
        <f t="shared" si="223"/>
        <v>5</v>
      </c>
      <c r="Q3545" s="13" t="s">
        <v>8274</v>
      </c>
      <c r="R3545" s="11" t="s">
        <v>8316</v>
      </c>
      <c r="S3545" s="11">
        <f t="shared" si="222"/>
        <v>2015</v>
      </c>
    </row>
    <row r="3546" spans="1:19" ht="43.2" hidden="1" x14ac:dyDescent="0.55000000000000004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s="10">
        <f t="shared" si="220"/>
        <v>42128.431064814817</v>
      </c>
      <c r="L3546" t="b">
        <v>0</v>
      </c>
      <c r="M3546">
        <v>1</v>
      </c>
      <c r="N3546" t="b">
        <v>0</v>
      </c>
      <c r="O3546">
        <f t="shared" si="221"/>
        <v>2</v>
      </c>
      <c r="P3546" s="11">
        <f t="shared" si="223"/>
        <v>10</v>
      </c>
      <c r="Q3546" s="13" t="s">
        <v>8274</v>
      </c>
      <c r="R3546" s="11" t="s">
        <v>8275</v>
      </c>
      <c r="S3546" s="11">
        <f t="shared" si="222"/>
        <v>2015</v>
      </c>
    </row>
    <row r="3547" spans="1:19" x14ac:dyDescent="0.55000000000000004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s="10">
        <f t="shared" si="220"/>
        <v>41865.659780092588</v>
      </c>
      <c r="L3547" t="b">
        <v>0</v>
      </c>
      <c r="M3547">
        <v>1</v>
      </c>
      <c r="N3547" t="b">
        <v>0</v>
      </c>
      <c r="O3547">
        <f t="shared" si="221"/>
        <v>0</v>
      </c>
      <c r="P3547" s="11">
        <f t="shared" si="223"/>
        <v>10</v>
      </c>
      <c r="Q3547" s="13" t="s">
        <v>8274</v>
      </c>
      <c r="R3547" s="11" t="s">
        <v>8316</v>
      </c>
      <c r="S3547" s="11">
        <f t="shared" si="222"/>
        <v>2014</v>
      </c>
    </row>
    <row r="3548" spans="1:19" ht="43.2" x14ac:dyDescent="0.55000000000000004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s="10">
        <f t="shared" si="220"/>
        <v>42154.818819444445</v>
      </c>
      <c r="L3548" t="b">
        <v>0</v>
      </c>
      <c r="M3548">
        <v>1</v>
      </c>
      <c r="N3548" t="b">
        <v>0</v>
      </c>
      <c r="O3548">
        <f t="shared" si="221"/>
        <v>0</v>
      </c>
      <c r="P3548" s="11">
        <f t="shared" si="223"/>
        <v>10</v>
      </c>
      <c r="Q3548" s="13" t="s">
        <v>8274</v>
      </c>
      <c r="R3548" s="11" t="s">
        <v>8316</v>
      </c>
      <c r="S3548" s="11">
        <f t="shared" si="222"/>
        <v>2015</v>
      </c>
    </row>
    <row r="3549" spans="1:19" ht="43.2" hidden="1" x14ac:dyDescent="0.55000000000000004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s="10">
        <f t="shared" si="220"/>
        <v>41863.527326388888</v>
      </c>
      <c r="L3549" t="b">
        <v>0</v>
      </c>
      <c r="M3549">
        <v>1</v>
      </c>
      <c r="N3549" t="b">
        <v>0</v>
      </c>
      <c r="O3549">
        <f t="shared" si="221"/>
        <v>0</v>
      </c>
      <c r="P3549" s="11">
        <f t="shared" si="223"/>
        <v>10</v>
      </c>
      <c r="Q3549" s="13" t="s">
        <v>8274</v>
      </c>
      <c r="R3549" s="11" t="s">
        <v>8275</v>
      </c>
      <c r="S3549" s="11">
        <f t="shared" si="222"/>
        <v>2014</v>
      </c>
    </row>
    <row r="3550" spans="1:19" hidden="1" x14ac:dyDescent="0.55000000000000004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s="10">
        <f t="shared" si="220"/>
        <v>42437.64534722222</v>
      </c>
      <c r="L3550" t="b">
        <v>0</v>
      </c>
      <c r="M3550">
        <v>1</v>
      </c>
      <c r="N3550" t="b">
        <v>0</v>
      </c>
      <c r="O3550">
        <f t="shared" si="221"/>
        <v>0</v>
      </c>
      <c r="P3550" s="11">
        <f t="shared" si="223"/>
        <v>10</v>
      </c>
      <c r="Q3550" s="13" t="s">
        <v>8274</v>
      </c>
      <c r="R3550" s="11" t="s">
        <v>8275</v>
      </c>
      <c r="S3550" s="11">
        <f t="shared" si="222"/>
        <v>2016</v>
      </c>
    </row>
    <row r="3551" spans="1:19" ht="43.2" hidden="1" x14ac:dyDescent="0.55000000000000004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s="10">
        <f t="shared" si="220"/>
        <v>42217.670104166667</v>
      </c>
      <c r="L3551" t="b">
        <v>0</v>
      </c>
      <c r="M3551">
        <v>1</v>
      </c>
      <c r="N3551" t="b">
        <v>0</v>
      </c>
      <c r="O3551">
        <f t="shared" si="221"/>
        <v>1</v>
      </c>
      <c r="P3551" s="11">
        <f t="shared" si="223"/>
        <v>10</v>
      </c>
      <c r="Q3551" s="13" t="s">
        <v>8274</v>
      </c>
      <c r="R3551" s="11" t="s">
        <v>8275</v>
      </c>
      <c r="S3551" s="11">
        <f t="shared" si="222"/>
        <v>2015</v>
      </c>
    </row>
    <row r="3552" spans="1:19" ht="57.6" hidden="1" x14ac:dyDescent="0.55000000000000004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s="10">
        <f t="shared" si="220"/>
        <v>42622.436412037037</v>
      </c>
      <c r="L3552" t="b">
        <v>0</v>
      </c>
      <c r="M3552">
        <v>1</v>
      </c>
      <c r="N3552" t="b">
        <v>0</v>
      </c>
      <c r="O3552">
        <f t="shared" si="221"/>
        <v>0</v>
      </c>
      <c r="P3552" s="11">
        <f t="shared" si="223"/>
        <v>10</v>
      </c>
      <c r="Q3552" s="13" t="s">
        <v>8274</v>
      </c>
      <c r="R3552" s="11" t="s">
        <v>8275</v>
      </c>
      <c r="S3552" s="11">
        <f t="shared" si="222"/>
        <v>2016</v>
      </c>
    </row>
    <row r="3553" spans="1:19" ht="43.2" hidden="1" x14ac:dyDescent="0.55000000000000004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s="10">
        <f t="shared" si="220"/>
        <v>42058.603877314818</v>
      </c>
      <c r="L3553" t="b">
        <v>0</v>
      </c>
      <c r="M3553">
        <v>1</v>
      </c>
      <c r="N3553" t="b">
        <v>0</v>
      </c>
      <c r="O3553">
        <f t="shared" si="221"/>
        <v>0</v>
      </c>
      <c r="P3553" s="11">
        <f t="shared" si="223"/>
        <v>10</v>
      </c>
      <c r="Q3553" s="13" t="s">
        <v>8274</v>
      </c>
      <c r="R3553" s="11" t="s">
        <v>8275</v>
      </c>
      <c r="S3553" s="11">
        <f t="shared" si="222"/>
        <v>2015</v>
      </c>
    </row>
    <row r="3554" spans="1:19" ht="43.2" hidden="1" x14ac:dyDescent="0.55000000000000004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s="10">
        <f t="shared" si="220"/>
        <v>42276.903333333335</v>
      </c>
      <c r="L3554" t="b">
        <v>0</v>
      </c>
      <c r="M3554">
        <v>1</v>
      </c>
      <c r="N3554" t="b">
        <v>0</v>
      </c>
      <c r="O3554">
        <f t="shared" si="221"/>
        <v>0</v>
      </c>
      <c r="P3554" s="11">
        <f t="shared" si="223"/>
        <v>9</v>
      </c>
      <c r="Q3554" s="13" t="s">
        <v>8276</v>
      </c>
      <c r="R3554" s="11" t="s">
        <v>8277</v>
      </c>
      <c r="S3554" s="11">
        <f t="shared" si="222"/>
        <v>2015</v>
      </c>
    </row>
    <row r="3555" spans="1:19" ht="43.2" hidden="1" x14ac:dyDescent="0.55000000000000004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s="10">
        <f t="shared" si="220"/>
        <v>42396.911712962959</v>
      </c>
      <c r="L3555" t="b">
        <v>0</v>
      </c>
      <c r="M3555">
        <v>2</v>
      </c>
      <c r="N3555" t="b">
        <v>0</v>
      </c>
      <c r="O3555">
        <f t="shared" si="221"/>
        <v>0</v>
      </c>
      <c r="P3555" s="11">
        <f t="shared" si="223"/>
        <v>4</v>
      </c>
      <c r="Q3555" s="13" t="s">
        <v>8267</v>
      </c>
      <c r="R3555" s="11" t="s">
        <v>8270</v>
      </c>
      <c r="S3555" s="11">
        <f t="shared" si="222"/>
        <v>2016</v>
      </c>
    </row>
    <row r="3556" spans="1:19" ht="43.2" hidden="1" x14ac:dyDescent="0.55000000000000004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s="10">
        <f t="shared" si="220"/>
        <v>41838.832152777781</v>
      </c>
      <c r="L3556" t="b">
        <v>0</v>
      </c>
      <c r="M3556">
        <v>4</v>
      </c>
      <c r="N3556" t="b">
        <v>0</v>
      </c>
      <c r="O3556">
        <f t="shared" si="221"/>
        <v>0</v>
      </c>
      <c r="P3556" s="11">
        <f t="shared" si="223"/>
        <v>2</v>
      </c>
      <c r="Q3556" s="13" t="s">
        <v>8276</v>
      </c>
      <c r="R3556" s="11" t="s">
        <v>8278</v>
      </c>
      <c r="S3556" s="11">
        <f t="shared" si="222"/>
        <v>2014</v>
      </c>
    </row>
    <row r="3557" spans="1:19" ht="43.2" hidden="1" x14ac:dyDescent="0.55000000000000004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s="10">
        <f t="shared" si="220"/>
        <v>41864.04886574074</v>
      </c>
      <c r="L3557" t="b">
        <v>0</v>
      </c>
      <c r="M3557">
        <v>4</v>
      </c>
      <c r="N3557" t="b">
        <v>0</v>
      </c>
      <c r="O3557">
        <f t="shared" si="221"/>
        <v>2</v>
      </c>
      <c r="P3557" s="11">
        <f t="shared" si="223"/>
        <v>2</v>
      </c>
      <c r="Q3557" s="13" t="s">
        <v>8276</v>
      </c>
      <c r="R3557" s="11" t="s">
        <v>8305</v>
      </c>
      <c r="S3557" s="11">
        <f t="shared" si="222"/>
        <v>2014</v>
      </c>
    </row>
    <row r="3558" spans="1:19" ht="43.2" hidden="1" x14ac:dyDescent="0.55000000000000004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s="10">
        <f t="shared" si="220"/>
        <v>41927.067627314813</v>
      </c>
      <c r="L3558" t="b">
        <v>0</v>
      </c>
      <c r="M3558">
        <v>8</v>
      </c>
      <c r="N3558" t="b">
        <v>0</v>
      </c>
      <c r="O3558">
        <f t="shared" si="221"/>
        <v>1</v>
      </c>
      <c r="P3558" s="11">
        <f t="shared" si="223"/>
        <v>1</v>
      </c>
      <c r="Q3558" s="13" t="s">
        <v>8276</v>
      </c>
      <c r="R3558" s="11" t="s">
        <v>8277</v>
      </c>
      <c r="S3558" s="11">
        <f t="shared" si="222"/>
        <v>2014</v>
      </c>
    </row>
    <row r="3559" spans="1:19" ht="43.2" hidden="1" x14ac:dyDescent="0.55000000000000004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s="10">
        <f t="shared" si="220"/>
        <v>41974.704745370371</v>
      </c>
      <c r="L3559" t="b">
        <v>0</v>
      </c>
      <c r="M3559">
        <v>1</v>
      </c>
      <c r="N3559" t="b">
        <v>0</v>
      </c>
      <c r="O3559">
        <f t="shared" si="221"/>
        <v>0</v>
      </c>
      <c r="P3559" s="11">
        <f t="shared" si="223"/>
        <v>8</v>
      </c>
      <c r="Q3559" s="13" t="s">
        <v>8293</v>
      </c>
      <c r="R3559" s="11" t="s">
        <v>8294</v>
      </c>
      <c r="S3559" s="11">
        <f t="shared" si="222"/>
        <v>2014</v>
      </c>
    </row>
    <row r="3560" spans="1:19" ht="43.2" hidden="1" x14ac:dyDescent="0.55000000000000004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s="10">
        <f t="shared" si="220"/>
        <v>42013.059027777781</v>
      </c>
      <c r="L3560" t="b">
        <v>0</v>
      </c>
      <c r="M3560">
        <v>3</v>
      </c>
      <c r="N3560" t="b">
        <v>0</v>
      </c>
      <c r="O3560">
        <f t="shared" si="221"/>
        <v>0</v>
      </c>
      <c r="P3560" s="11">
        <f t="shared" si="223"/>
        <v>2.33</v>
      </c>
      <c r="Q3560" s="13" t="s">
        <v>8279</v>
      </c>
      <c r="R3560" s="11" t="s">
        <v>8298</v>
      </c>
      <c r="S3560" s="11">
        <f t="shared" si="222"/>
        <v>2015</v>
      </c>
    </row>
    <row r="3561" spans="1:19" ht="43.2" hidden="1" x14ac:dyDescent="0.55000000000000004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s="10">
        <f t="shared" si="220"/>
        <v>42465.128391203703</v>
      </c>
      <c r="L3561" t="b">
        <v>0</v>
      </c>
      <c r="M3561">
        <v>3</v>
      </c>
      <c r="N3561" t="b">
        <v>0</v>
      </c>
      <c r="O3561">
        <f t="shared" si="221"/>
        <v>0</v>
      </c>
      <c r="P3561" s="11">
        <f t="shared" si="223"/>
        <v>2.33</v>
      </c>
      <c r="Q3561" s="13" t="s">
        <v>8274</v>
      </c>
      <c r="R3561" s="11" t="s">
        <v>8275</v>
      </c>
      <c r="S3561" s="11">
        <f t="shared" si="222"/>
        <v>2016</v>
      </c>
    </row>
    <row r="3562" spans="1:19" ht="43.2" hidden="1" x14ac:dyDescent="0.55000000000000004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s="10">
        <f t="shared" si="220"/>
        <v>42513.976319444439</v>
      </c>
      <c r="L3562" t="b">
        <v>0</v>
      </c>
      <c r="M3562">
        <v>1</v>
      </c>
      <c r="N3562" t="b">
        <v>0</v>
      </c>
      <c r="O3562">
        <f t="shared" si="221"/>
        <v>0</v>
      </c>
      <c r="P3562" s="11">
        <f t="shared" si="223"/>
        <v>7</v>
      </c>
      <c r="Q3562" s="13" t="s">
        <v>8274</v>
      </c>
      <c r="R3562" s="11" t="s">
        <v>8275</v>
      </c>
      <c r="S3562" s="11">
        <f t="shared" si="222"/>
        <v>2016</v>
      </c>
    </row>
    <row r="3563" spans="1:19" ht="43.2" hidden="1" x14ac:dyDescent="0.55000000000000004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s="10">
        <f t="shared" si="220"/>
        <v>42275.861157407402</v>
      </c>
      <c r="L3563" t="b">
        <v>0</v>
      </c>
      <c r="M3563">
        <v>2</v>
      </c>
      <c r="N3563" t="b">
        <v>0</v>
      </c>
      <c r="O3563">
        <f t="shared" si="221"/>
        <v>0</v>
      </c>
      <c r="P3563" s="11">
        <f t="shared" si="223"/>
        <v>3</v>
      </c>
      <c r="Q3563" s="13" t="s">
        <v>8267</v>
      </c>
      <c r="R3563" s="11" t="s">
        <v>8273</v>
      </c>
      <c r="S3563" s="11">
        <f t="shared" si="222"/>
        <v>2015</v>
      </c>
    </row>
    <row r="3564" spans="1:19" ht="43.2" hidden="1" x14ac:dyDescent="0.55000000000000004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s="10">
        <f t="shared" si="220"/>
        <v>42525.656944444447</v>
      </c>
      <c r="L3564" t="b">
        <v>0</v>
      </c>
      <c r="M3564">
        <v>2</v>
      </c>
      <c r="N3564" t="b">
        <v>0</v>
      </c>
      <c r="O3564">
        <f t="shared" si="221"/>
        <v>1</v>
      </c>
      <c r="P3564" s="11">
        <f t="shared" si="223"/>
        <v>3</v>
      </c>
      <c r="Q3564" s="13" t="s">
        <v>8276</v>
      </c>
      <c r="R3564" s="11" t="s">
        <v>8277</v>
      </c>
      <c r="S3564" s="11">
        <f t="shared" si="222"/>
        <v>2016</v>
      </c>
    </row>
    <row r="3565" spans="1:19" ht="28.8" hidden="1" x14ac:dyDescent="0.55000000000000004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s="10">
        <f t="shared" si="220"/>
        <v>42646.896898148145</v>
      </c>
      <c r="L3565" t="b">
        <v>0</v>
      </c>
      <c r="M3565">
        <v>2</v>
      </c>
      <c r="N3565" t="b">
        <v>0</v>
      </c>
      <c r="O3565">
        <f t="shared" si="221"/>
        <v>0</v>
      </c>
      <c r="P3565" s="11">
        <f t="shared" si="223"/>
        <v>3</v>
      </c>
      <c r="Q3565" s="13" t="s">
        <v>8276</v>
      </c>
      <c r="R3565" s="11" t="s">
        <v>8277</v>
      </c>
      <c r="S3565" s="11">
        <f t="shared" si="222"/>
        <v>2016</v>
      </c>
    </row>
    <row r="3566" spans="1:19" ht="43.2" hidden="1" x14ac:dyDescent="0.55000000000000004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s="10">
        <f t="shared" si="220"/>
        <v>42011.925937499997</v>
      </c>
      <c r="L3566" t="b">
        <v>0</v>
      </c>
      <c r="M3566">
        <v>2</v>
      </c>
      <c r="N3566" t="b">
        <v>0</v>
      </c>
      <c r="O3566">
        <f t="shared" si="221"/>
        <v>0</v>
      </c>
      <c r="P3566" s="11">
        <f t="shared" si="223"/>
        <v>3</v>
      </c>
      <c r="Q3566" s="13" t="s">
        <v>8288</v>
      </c>
      <c r="R3566" s="11" t="s">
        <v>8289</v>
      </c>
      <c r="S3566" s="11">
        <f t="shared" si="222"/>
        <v>2015</v>
      </c>
    </row>
    <row r="3567" spans="1:19" ht="57.6" hidden="1" x14ac:dyDescent="0.55000000000000004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s="10">
        <f t="shared" si="220"/>
        <v>42395.456412037034</v>
      </c>
      <c r="L3567" t="b">
        <v>0</v>
      </c>
      <c r="M3567">
        <v>1</v>
      </c>
      <c r="N3567" t="b">
        <v>0</v>
      </c>
      <c r="O3567">
        <f t="shared" si="221"/>
        <v>0</v>
      </c>
      <c r="P3567" s="11">
        <f t="shared" si="223"/>
        <v>6</v>
      </c>
      <c r="Q3567" s="13" t="s">
        <v>8279</v>
      </c>
      <c r="R3567" s="11" t="s">
        <v>8298</v>
      </c>
      <c r="S3567" s="11">
        <f t="shared" si="222"/>
        <v>2016</v>
      </c>
    </row>
    <row r="3568" spans="1:19" ht="43.2" hidden="1" x14ac:dyDescent="0.55000000000000004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s="10">
        <f t="shared" si="220"/>
        <v>41974.712245370371</v>
      </c>
      <c r="L3568" t="b">
        <v>0</v>
      </c>
      <c r="M3568">
        <v>2</v>
      </c>
      <c r="N3568" t="b">
        <v>0</v>
      </c>
      <c r="O3568">
        <f t="shared" si="221"/>
        <v>0</v>
      </c>
      <c r="P3568" s="11">
        <f t="shared" si="223"/>
        <v>3</v>
      </c>
      <c r="Q3568" s="13" t="s">
        <v>8295</v>
      </c>
      <c r="R3568" s="11" t="s">
        <v>8300</v>
      </c>
      <c r="S3568" s="11">
        <f t="shared" si="222"/>
        <v>2014</v>
      </c>
    </row>
    <row r="3569" spans="1:19" ht="43.2" hidden="1" x14ac:dyDescent="0.55000000000000004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s="10">
        <f t="shared" si="220"/>
        <v>42413.649641203709</v>
      </c>
      <c r="L3569" t="b">
        <v>0</v>
      </c>
      <c r="M3569">
        <v>2</v>
      </c>
      <c r="N3569" t="b">
        <v>0</v>
      </c>
      <c r="O3569">
        <f t="shared" si="221"/>
        <v>0</v>
      </c>
      <c r="P3569" s="11">
        <f t="shared" si="223"/>
        <v>3</v>
      </c>
      <c r="Q3569" s="13" t="s">
        <v>8290</v>
      </c>
      <c r="R3569" s="11" t="s">
        <v>8292</v>
      </c>
      <c r="S3569" s="11">
        <f t="shared" si="222"/>
        <v>2016</v>
      </c>
    </row>
    <row r="3570" spans="1:19" ht="43.2" hidden="1" x14ac:dyDescent="0.55000000000000004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s="10">
        <f t="shared" si="220"/>
        <v>41982.904386574075</v>
      </c>
      <c r="L3570" t="b">
        <v>0</v>
      </c>
      <c r="M3570">
        <v>2</v>
      </c>
      <c r="N3570" t="b">
        <v>0</v>
      </c>
      <c r="O3570">
        <f t="shared" si="221"/>
        <v>1</v>
      </c>
      <c r="P3570" s="11">
        <f t="shared" si="223"/>
        <v>3</v>
      </c>
      <c r="Q3570" s="13" t="s">
        <v>8274</v>
      </c>
      <c r="R3570" s="11" t="s">
        <v>8275</v>
      </c>
      <c r="S3570" s="11">
        <f t="shared" si="222"/>
        <v>2014</v>
      </c>
    </row>
    <row r="3571" spans="1:19" ht="43.2" hidden="1" x14ac:dyDescent="0.55000000000000004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s="10">
        <f t="shared" si="220"/>
        <v>41792.687442129631</v>
      </c>
      <c r="L3571" t="b">
        <v>0</v>
      </c>
      <c r="M3571">
        <v>1</v>
      </c>
      <c r="N3571" t="b">
        <v>0</v>
      </c>
      <c r="O3571">
        <f t="shared" si="221"/>
        <v>0</v>
      </c>
      <c r="P3571" s="11">
        <f t="shared" si="223"/>
        <v>5</v>
      </c>
      <c r="Q3571" s="13" t="s">
        <v>8267</v>
      </c>
      <c r="R3571" s="11" t="s">
        <v>8271</v>
      </c>
      <c r="S3571" s="11">
        <f t="shared" si="222"/>
        <v>2014</v>
      </c>
    </row>
    <row r="3572" spans="1:19" ht="43.2" hidden="1" x14ac:dyDescent="0.55000000000000004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s="10">
        <f t="shared" si="220"/>
        <v>42423.985567129625</v>
      </c>
      <c r="L3572" t="b">
        <v>0</v>
      </c>
      <c r="M3572">
        <v>1</v>
      </c>
      <c r="N3572" t="b">
        <v>0</v>
      </c>
      <c r="O3572">
        <f t="shared" si="221"/>
        <v>0</v>
      </c>
      <c r="P3572" s="11">
        <f t="shared" si="223"/>
        <v>5</v>
      </c>
      <c r="Q3572" s="13" t="s">
        <v>8267</v>
      </c>
      <c r="R3572" s="11" t="s">
        <v>8273</v>
      </c>
      <c r="S3572" s="11">
        <f t="shared" si="222"/>
        <v>2016</v>
      </c>
    </row>
    <row r="3573" spans="1:19" ht="43.2" hidden="1" x14ac:dyDescent="0.55000000000000004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s="10">
        <f t="shared" si="220"/>
        <v>41331.555127314816</v>
      </c>
      <c r="L3573" t="b">
        <v>0</v>
      </c>
      <c r="M3573">
        <v>1</v>
      </c>
      <c r="N3573" t="b">
        <v>0</v>
      </c>
      <c r="O3573">
        <f t="shared" si="221"/>
        <v>0</v>
      </c>
      <c r="P3573" s="11">
        <f t="shared" si="223"/>
        <v>5</v>
      </c>
      <c r="Q3573" s="13" t="s">
        <v>8267</v>
      </c>
      <c r="R3573" s="11" t="s">
        <v>8273</v>
      </c>
      <c r="S3573" s="11">
        <f t="shared" si="222"/>
        <v>2013</v>
      </c>
    </row>
    <row r="3574" spans="1:19" ht="43.2" hidden="1" x14ac:dyDescent="0.55000000000000004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s="10">
        <f t="shared" si="220"/>
        <v>42307.034074074079</v>
      </c>
      <c r="L3574" t="b">
        <v>0</v>
      </c>
      <c r="M3574">
        <v>1</v>
      </c>
      <c r="N3574" t="b">
        <v>0</v>
      </c>
      <c r="O3574">
        <f t="shared" si="221"/>
        <v>1</v>
      </c>
      <c r="P3574" s="11">
        <f t="shared" si="223"/>
        <v>5</v>
      </c>
      <c r="Q3574" s="13" t="s">
        <v>8276</v>
      </c>
      <c r="R3574" s="11" t="s">
        <v>8277</v>
      </c>
      <c r="S3574" s="11">
        <f t="shared" si="222"/>
        <v>2015</v>
      </c>
    </row>
    <row r="3575" spans="1:19" ht="43.2" hidden="1" x14ac:dyDescent="0.55000000000000004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s="10">
        <f t="shared" si="220"/>
        <v>41471.446851851848</v>
      </c>
      <c r="L3575" t="b">
        <v>0</v>
      </c>
      <c r="M3575">
        <v>1</v>
      </c>
      <c r="N3575" t="b">
        <v>0</v>
      </c>
      <c r="O3575">
        <f t="shared" si="221"/>
        <v>0</v>
      </c>
      <c r="P3575" s="11">
        <f t="shared" si="223"/>
        <v>5</v>
      </c>
      <c r="Q3575" s="13" t="s">
        <v>8279</v>
      </c>
      <c r="R3575" s="11" t="s">
        <v>8281</v>
      </c>
      <c r="S3575" s="11">
        <f t="shared" si="222"/>
        <v>2013</v>
      </c>
    </row>
    <row r="3576" spans="1:19" ht="43.2" hidden="1" x14ac:dyDescent="0.55000000000000004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s="10">
        <f t="shared" si="220"/>
        <v>42123.185798611114</v>
      </c>
      <c r="L3576" t="b">
        <v>0</v>
      </c>
      <c r="M3576">
        <v>1</v>
      </c>
      <c r="N3576" t="b">
        <v>0</v>
      </c>
      <c r="O3576">
        <f t="shared" si="221"/>
        <v>0</v>
      </c>
      <c r="P3576" s="11">
        <f t="shared" si="223"/>
        <v>5</v>
      </c>
      <c r="Q3576" s="13" t="s">
        <v>8290</v>
      </c>
      <c r="R3576" s="11" t="s">
        <v>8291</v>
      </c>
      <c r="S3576" s="11">
        <f t="shared" si="222"/>
        <v>2015</v>
      </c>
    </row>
    <row r="3577" spans="1:19" ht="43.2" hidden="1" x14ac:dyDescent="0.55000000000000004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s="10">
        <f t="shared" si="220"/>
        <v>41835.977083333331</v>
      </c>
      <c r="L3577" t="b">
        <v>0</v>
      </c>
      <c r="M3577">
        <v>1</v>
      </c>
      <c r="N3577" t="b">
        <v>0</v>
      </c>
      <c r="O3577">
        <f t="shared" si="221"/>
        <v>1</v>
      </c>
      <c r="P3577" s="11">
        <f t="shared" si="223"/>
        <v>5</v>
      </c>
      <c r="Q3577" s="13" t="s">
        <v>8290</v>
      </c>
      <c r="R3577" s="11" t="s">
        <v>8291</v>
      </c>
      <c r="S3577" s="11">
        <f t="shared" si="222"/>
        <v>2014</v>
      </c>
    </row>
    <row r="3578" spans="1:19" ht="43.2" hidden="1" x14ac:dyDescent="0.55000000000000004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s="10">
        <f t="shared" si="220"/>
        <v>41722.792407407411</v>
      </c>
      <c r="L3578" t="b">
        <v>0</v>
      </c>
      <c r="M3578">
        <v>1</v>
      </c>
      <c r="N3578" t="b">
        <v>0</v>
      </c>
      <c r="O3578">
        <f t="shared" si="221"/>
        <v>0</v>
      </c>
      <c r="P3578" s="11">
        <f t="shared" si="223"/>
        <v>5</v>
      </c>
      <c r="Q3578" s="13" t="s">
        <v>8290</v>
      </c>
      <c r="R3578" s="11" t="s">
        <v>8291</v>
      </c>
      <c r="S3578" s="11">
        <f t="shared" si="222"/>
        <v>2014</v>
      </c>
    </row>
    <row r="3579" spans="1:19" ht="43.2" hidden="1" x14ac:dyDescent="0.55000000000000004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s="10">
        <f t="shared" si="220"/>
        <v>41975.347523148142</v>
      </c>
      <c r="L3579" t="b">
        <v>0</v>
      </c>
      <c r="M3579">
        <v>1</v>
      </c>
      <c r="N3579" t="b">
        <v>0</v>
      </c>
      <c r="O3579">
        <f t="shared" si="221"/>
        <v>0</v>
      </c>
      <c r="P3579" s="11">
        <f t="shared" si="223"/>
        <v>5</v>
      </c>
      <c r="Q3579" s="13" t="s">
        <v>8290</v>
      </c>
      <c r="R3579" s="11" t="s">
        <v>8292</v>
      </c>
      <c r="S3579" s="11">
        <f t="shared" si="222"/>
        <v>2014</v>
      </c>
    </row>
    <row r="3580" spans="1:19" ht="43.2" hidden="1" x14ac:dyDescent="0.55000000000000004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s="10">
        <f t="shared" si="220"/>
        <v>41837.905694444446</v>
      </c>
      <c r="L3580" t="b">
        <v>0</v>
      </c>
      <c r="M3580">
        <v>1</v>
      </c>
      <c r="N3580" t="b">
        <v>0</v>
      </c>
      <c r="O3580">
        <f t="shared" si="221"/>
        <v>0</v>
      </c>
      <c r="P3580" s="11">
        <f t="shared" si="223"/>
        <v>5</v>
      </c>
      <c r="Q3580" s="13" t="s">
        <v>8293</v>
      </c>
      <c r="R3580" s="11" t="s">
        <v>8294</v>
      </c>
      <c r="S3580" s="11">
        <f t="shared" si="222"/>
        <v>2014</v>
      </c>
    </row>
    <row r="3581" spans="1:19" ht="43.2" hidden="1" x14ac:dyDescent="0.55000000000000004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s="10">
        <f t="shared" si="220"/>
        <v>40782.165532407409</v>
      </c>
      <c r="L3581" t="b">
        <v>0</v>
      </c>
      <c r="M3581">
        <v>1</v>
      </c>
      <c r="N3581" t="b">
        <v>0</v>
      </c>
      <c r="O3581">
        <f t="shared" si="221"/>
        <v>1</v>
      </c>
      <c r="P3581" s="11">
        <f t="shared" si="223"/>
        <v>5</v>
      </c>
      <c r="Q3581" s="13" t="s">
        <v>8282</v>
      </c>
      <c r="R3581" s="11" t="s">
        <v>8297</v>
      </c>
      <c r="S3581" s="11">
        <f t="shared" si="222"/>
        <v>2011</v>
      </c>
    </row>
    <row r="3582" spans="1:19" ht="43.2" hidden="1" x14ac:dyDescent="0.55000000000000004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s="10">
        <f t="shared" si="220"/>
        <v>41136.85805555556</v>
      </c>
      <c r="L3582" t="b">
        <v>0</v>
      </c>
      <c r="M3582">
        <v>1</v>
      </c>
      <c r="N3582" t="b">
        <v>0</v>
      </c>
      <c r="O3582">
        <f t="shared" si="221"/>
        <v>0</v>
      </c>
      <c r="P3582" s="11">
        <f t="shared" si="223"/>
        <v>5</v>
      </c>
      <c r="Q3582" s="13" t="s">
        <v>8279</v>
      </c>
      <c r="R3582" s="11" t="s">
        <v>8281</v>
      </c>
      <c r="S3582" s="11">
        <f t="shared" si="222"/>
        <v>2012</v>
      </c>
    </row>
    <row r="3583" spans="1:19" ht="43.2" hidden="1" x14ac:dyDescent="0.55000000000000004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s="10">
        <f t="shared" si="220"/>
        <v>42527.007326388892</v>
      </c>
      <c r="L3583" t="b">
        <v>0</v>
      </c>
      <c r="M3583">
        <v>1</v>
      </c>
      <c r="N3583" t="b">
        <v>0</v>
      </c>
      <c r="O3583">
        <f t="shared" si="221"/>
        <v>0</v>
      </c>
      <c r="P3583" s="11">
        <f t="shared" si="223"/>
        <v>5</v>
      </c>
      <c r="Q3583" s="13" t="s">
        <v>8279</v>
      </c>
      <c r="R3583" s="11" t="s">
        <v>8281</v>
      </c>
      <c r="S3583" s="11">
        <f t="shared" si="222"/>
        <v>2016</v>
      </c>
    </row>
    <row r="3584" spans="1:19" ht="43.2" hidden="1" x14ac:dyDescent="0.55000000000000004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s="10">
        <f t="shared" si="220"/>
        <v>42325.448958333334</v>
      </c>
      <c r="L3584" t="b">
        <v>0</v>
      </c>
      <c r="M3584">
        <v>1</v>
      </c>
      <c r="N3584" t="b">
        <v>0</v>
      </c>
      <c r="O3584">
        <f t="shared" si="221"/>
        <v>1</v>
      </c>
      <c r="P3584" s="11">
        <f t="shared" si="223"/>
        <v>5</v>
      </c>
      <c r="Q3584" s="13" t="s">
        <v>8295</v>
      </c>
      <c r="R3584" s="11" t="s">
        <v>8302</v>
      </c>
      <c r="S3584" s="11">
        <f t="shared" si="222"/>
        <v>2015</v>
      </c>
    </row>
    <row r="3585" spans="1:19" ht="43.2" hidden="1" x14ac:dyDescent="0.55000000000000004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s="10">
        <f t="shared" si="220"/>
        <v>42791.669837962967</v>
      </c>
      <c r="L3585" t="b">
        <v>0</v>
      </c>
      <c r="M3585">
        <v>1</v>
      </c>
      <c r="N3585" t="b">
        <v>0</v>
      </c>
      <c r="O3585">
        <f t="shared" si="221"/>
        <v>0</v>
      </c>
      <c r="P3585" s="11">
        <f t="shared" si="223"/>
        <v>5</v>
      </c>
      <c r="Q3585" s="13" t="s">
        <v>8282</v>
      </c>
      <c r="R3585" s="11" t="s">
        <v>8304</v>
      </c>
      <c r="S3585" s="11">
        <f t="shared" si="222"/>
        <v>2017</v>
      </c>
    </row>
    <row r="3586" spans="1:19" ht="43.2" hidden="1" x14ac:dyDescent="0.55000000000000004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s="10">
        <f t="shared" ref="K3586:K3649" si="224">(((J3586/60)/60)/24)+DATE(1970,1,1)</f>
        <v>42019.737766203703</v>
      </c>
      <c r="L3586" t="b">
        <v>0</v>
      </c>
      <c r="M3586">
        <v>1</v>
      </c>
      <c r="N3586" t="b">
        <v>0</v>
      </c>
      <c r="O3586">
        <f t="shared" ref="O3586:O3649" si="225">ROUND(E3586/D3586*100,0)</f>
        <v>0</v>
      </c>
      <c r="P3586" s="11">
        <f t="shared" si="223"/>
        <v>5</v>
      </c>
      <c r="Q3586" s="13" t="s">
        <v>8293</v>
      </c>
      <c r="R3586" s="11" t="s">
        <v>8294</v>
      </c>
      <c r="S3586" s="11">
        <f t="shared" ref="S3586:S3649" si="226">YEAR(K3586)</f>
        <v>2015</v>
      </c>
    </row>
    <row r="3587" spans="1:19" hidden="1" x14ac:dyDescent="0.55000000000000004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s="10">
        <f t="shared" si="224"/>
        <v>42027.856990740736</v>
      </c>
      <c r="L3587" t="b">
        <v>0</v>
      </c>
      <c r="M3587">
        <v>5</v>
      </c>
      <c r="N3587" t="b">
        <v>0</v>
      </c>
      <c r="O3587">
        <f t="shared" si="225"/>
        <v>0</v>
      </c>
      <c r="P3587" s="11">
        <f t="shared" ref="P3587:P3650" si="227">IFERROR(ROUND(E3587/M3587,2),0)</f>
        <v>1</v>
      </c>
      <c r="Q3587" s="13" t="s">
        <v>8293</v>
      </c>
      <c r="R3587" s="11" t="s">
        <v>8294</v>
      </c>
      <c r="S3587" s="11">
        <f t="shared" si="226"/>
        <v>2015</v>
      </c>
    </row>
    <row r="3588" spans="1:19" ht="43.2" hidden="1" x14ac:dyDescent="0.55000000000000004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s="10">
        <f t="shared" si="224"/>
        <v>42019.76944444445</v>
      </c>
      <c r="L3588" t="b">
        <v>0</v>
      </c>
      <c r="M3588">
        <v>5</v>
      </c>
      <c r="N3588" t="b">
        <v>0</v>
      </c>
      <c r="O3588">
        <f t="shared" si="225"/>
        <v>1</v>
      </c>
      <c r="P3588" s="11">
        <f t="shared" si="227"/>
        <v>1</v>
      </c>
      <c r="Q3588" s="13" t="s">
        <v>8293</v>
      </c>
      <c r="R3588" s="11" t="s">
        <v>8294</v>
      </c>
      <c r="S3588" s="11">
        <f t="shared" si="226"/>
        <v>2015</v>
      </c>
    </row>
    <row r="3589" spans="1:19" ht="28.8" hidden="1" x14ac:dyDescent="0.55000000000000004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s="10">
        <f t="shared" si="224"/>
        <v>42333.330277777779</v>
      </c>
      <c r="L3589" t="b">
        <v>0</v>
      </c>
      <c r="M3589">
        <v>1</v>
      </c>
      <c r="N3589" t="b">
        <v>0</v>
      </c>
      <c r="O3589">
        <f t="shared" si="225"/>
        <v>0</v>
      </c>
      <c r="P3589" s="11">
        <f t="shared" si="227"/>
        <v>5</v>
      </c>
      <c r="Q3589" s="13" t="s">
        <v>8293</v>
      </c>
      <c r="R3589" s="11" t="s">
        <v>8294</v>
      </c>
      <c r="S3589" s="11">
        <f t="shared" si="226"/>
        <v>2015</v>
      </c>
    </row>
    <row r="3590" spans="1:19" ht="43.2" hidden="1" x14ac:dyDescent="0.55000000000000004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s="10">
        <f t="shared" si="224"/>
        <v>42422.536192129628</v>
      </c>
      <c r="L3590" t="b">
        <v>0</v>
      </c>
      <c r="M3590">
        <v>1</v>
      </c>
      <c r="N3590" t="b">
        <v>0</v>
      </c>
      <c r="O3590">
        <f t="shared" si="225"/>
        <v>0</v>
      </c>
      <c r="P3590" s="11">
        <f t="shared" si="227"/>
        <v>5</v>
      </c>
      <c r="Q3590" s="13" t="s">
        <v>8293</v>
      </c>
      <c r="R3590" s="11" t="s">
        <v>8294</v>
      </c>
      <c r="S3590" s="11">
        <f t="shared" si="226"/>
        <v>2016</v>
      </c>
    </row>
    <row r="3591" spans="1:19" ht="43.2" hidden="1" x14ac:dyDescent="0.55000000000000004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s="10">
        <f t="shared" si="224"/>
        <v>42453.428240740745</v>
      </c>
      <c r="L3591" t="b">
        <v>0</v>
      </c>
      <c r="M3591">
        <v>1</v>
      </c>
      <c r="N3591" t="b">
        <v>0</v>
      </c>
      <c r="O3591">
        <f t="shared" si="225"/>
        <v>1</v>
      </c>
      <c r="P3591" s="11">
        <f t="shared" si="227"/>
        <v>5</v>
      </c>
      <c r="Q3591" s="13" t="s">
        <v>8274</v>
      </c>
      <c r="R3591" s="11" t="s">
        <v>8275</v>
      </c>
      <c r="S3591" s="11">
        <f t="shared" si="226"/>
        <v>2016</v>
      </c>
    </row>
    <row r="3592" spans="1:19" ht="43.2" hidden="1" x14ac:dyDescent="0.55000000000000004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s="10">
        <f t="shared" si="224"/>
        <v>41985.427361111113</v>
      </c>
      <c r="L3592" t="b">
        <v>0</v>
      </c>
      <c r="M3592">
        <v>1</v>
      </c>
      <c r="N3592" t="b">
        <v>0</v>
      </c>
      <c r="O3592">
        <f t="shared" si="225"/>
        <v>0</v>
      </c>
      <c r="P3592" s="11">
        <f t="shared" si="227"/>
        <v>5</v>
      </c>
      <c r="Q3592" s="13" t="s">
        <v>8274</v>
      </c>
      <c r="R3592" s="11" t="s">
        <v>8275</v>
      </c>
      <c r="S3592" s="11">
        <f t="shared" si="226"/>
        <v>2014</v>
      </c>
    </row>
    <row r="3593" spans="1:19" ht="43.2" hidden="1" x14ac:dyDescent="0.55000000000000004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s="10">
        <f t="shared" si="224"/>
        <v>42060.04550925926</v>
      </c>
      <c r="L3593" t="b">
        <v>0</v>
      </c>
      <c r="M3593">
        <v>1</v>
      </c>
      <c r="N3593" t="b">
        <v>0</v>
      </c>
      <c r="O3593">
        <f t="shared" si="225"/>
        <v>0</v>
      </c>
      <c r="P3593" s="11">
        <f t="shared" si="227"/>
        <v>5</v>
      </c>
      <c r="Q3593" s="13" t="s">
        <v>8274</v>
      </c>
      <c r="R3593" s="11" t="s">
        <v>8314</v>
      </c>
      <c r="S3593" s="11">
        <f t="shared" si="226"/>
        <v>2015</v>
      </c>
    </row>
    <row r="3594" spans="1:19" ht="43.2" hidden="1" x14ac:dyDescent="0.55000000000000004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s="10">
        <f t="shared" si="224"/>
        <v>41799.259039351848</v>
      </c>
      <c r="L3594" t="b">
        <v>0</v>
      </c>
      <c r="M3594">
        <v>1</v>
      </c>
      <c r="N3594" t="b">
        <v>0</v>
      </c>
      <c r="O3594">
        <f t="shared" si="225"/>
        <v>0</v>
      </c>
      <c r="P3594" s="11">
        <f t="shared" si="227"/>
        <v>5</v>
      </c>
      <c r="Q3594" s="13" t="s">
        <v>8274</v>
      </c>
      <c r="R3594" s="11" t="s">
        <v>8316</v>
      </c>
      <c r="S3594" s="11">
        <f t="shared" si="226"/>
        <v>2014</v>
      </c>
    </row>
    <row r="3595" spans="1:19" ht="43.2" hidden="1" x14ac:dyDescent="0.55000000000000004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s="10">
        <f t="shared" si="224"/>
        <v>42492.98505787037</v>
      </c>
      <c r="L3595" t="b">
        <v>0</v>
      </c>
      <c r="M3595">
        <v>1</v>
      </c>
      <c r="N3595" t="b">
        <v>0</v>
      </c>
      <c r="O3595">
        <f t="shared" si="225"/>
        <v>0</v>
      </c>
      <c r="P3595" s="11">
        <f t="shared" si="227"/>
        <v>5</v>
      </c>
      <c r="Q3595" s="13" t="s">
        <v>8274</v>
      </c>
      <c r="R3595" s="11" t="s">
        <v>8275</v>
      </c>
      <c r="S3595" s="11">
        <f t="shared" si="226"/>
        <v>2016</v>
      </c>
    </row>
    <row r="3596" spans="1:19" ht="43.2" hidden="1" x14ac:dyDescent="0.55000000000000004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s="10">
        <f t="shared" si="224"/>
        <v>41915.400219907409</v>
      </c>
      <c r="L3596" t="b">
        <v>0</v>
      </c>
      <c r="M3596">
        <v>1</v>
      </c>
      <c r="N3596" t="b">
        <v>0</v>
      </c>
      <c r="O3596">
        <f t="shared" si="225"/>
        <v>0</v>
      </c>
      <c r="P3596" s="11">
        <f t="shared" si="227"/>
        <v>5</v>
      </c>
      <c r="Q3596" s="13" t="s">
        <v>8274</v>
      </c>
      <c r="R3596" s="11" t="s">
        <v>8275</v>
      </c>
      <c r="S3596" s="11">
        <f t="shared" si="226"/>
        <v>2014</v>
      </c>
    </row>
    <row r="3597" spans="1:19" ht="43.2" hidden="1" x14ac:dyDescent="0.55000000000000004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s="10">
        <f t="shared" si="224"/>
        <v>42109.801712962959</v>
      </c>
      <c r="L3597" t="b">
        <v>0</v>
      </c>
      <c r="M3597">
        <v>1</v>
      </c>
      <c r="N3597" t="b">
        <v>0</v>
      </c>
      <c r="O3597">
        <f t="shared" si="225"/>
        <v>0</v>
      </c>
      <c r="P3597" s="11">
        <f t="shared" si="227"/>
        <v>5</v>
      </c>
      <c r="Q3597" s="13" t="s">
        <v>8274</v>
      </c>
      <c r="R3597" s="11" t="s">
        <v>8275</v>
      </c>
      <c r="S3597" s="11">
        <f t="shared" si="226"/>
        <v>2015</v>
      </c>
    </row>
    <row r="3598" spans="1:19" ht="28.8" hidden="1" x14ac:dyDescent="0.55000000000000004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s="10">
        <f t="shared" si="224"/>
        <v>41809.389930555553</v>
      </c>
      <c r="L3598" t="b">
        <v>0</v>
      </c>
      <c r="M3598">
        <v>1</v>
      </c>
      <c r="N3598" t="b">
        <v>0</v>
      </c>
      <c r="O3598">
        <f t="shared" si="225"/>
        <v>0</v>
      </c>
      <c r="P3598" s="11">
        <f t="shared" si="227"/>
        <v>5</v>
      </c>
      <c r="Q3598" s="13" t="s">
        <v>8274</v>
      </c>
      <c r="R3598" s="11" t="s">
        <v>8275</v>
      </c>
      <c r="S3598" s="11">
        <f t="shared" si="226"/>
        <v>2014</v>
      </c>
    </row>
    <row r="3599" spans="1:19" ht="43.2" hidden="1" x14ac:dyDescent="0.55000000000000004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s="10">
        <f t="shared" si="224"/>
        <v>41848.772928240738</v>
      </c>
      <c r="L3599" t="b">
        <v>0</v>
      </c>
      <c r="M3599">
        <v>1</v>
      </c>
      <c r="N3599" t="b">
        <v>0</v>
      </c>
      <c r="O3599">
        <f t="shared" si="225"/>
        <v>0</v>
      </c>
      <c r="P3599" s="11">
        <f t="shared" si="227"/>
        <v>5</v>
      </c>
      <c r="Q3599" s="13" t="s">
        <v>8274</v>
      </c>
      <c r="R3599" s="11" t="s">
        <v>8275</v>
      </c>
      <c r="S3599" s="11">
        <f t="shared" si="226"/>
        <v>2014</v>
      </c>
    </row>
    <row r="3600" spans="1:19" ht="43.2" hidden="1" x14ac:dyDescent="0.55000000000000004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s="10">
        <f t="shared" si="224"/>
        <v>42510.938900462963</v>
      </c>
      <c r="L3600" t="b">
        <v>0</v>
      </c>
      <c r="M3600">
        <v>1</v>
      </c>
      <c r="N3600" t="b">
        <v>0</v>
      </c>
      <c r="O3600">
        <f t="shared" si="225"/>
        <v>0</v>
      </c>
      <c r="P3600" s="11">
        <f t="shared" si="227"/>
        <v>5</v>
      </c>
      <c r="Q3600" s="13" t="s">
        <v>8274</v>
      </c>
      <c r="R3600" s="11" t="s">
        <v>8275</v>
      </c>
      <c r="S3600" s="11">
        <f t="shared" si="226"/>
        <v>2016</v>
      </c>
    </row>
    <row r="3601" spans="1:19" ht="28.8" hidden="1" x14ac:dyDescent="0.55000000000000004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s="10">
        <f t="shared" si="224"/>
        <v>42131.455439814818</v>
      </c>
      <c r="L3601" t="b">
        <v>0</v>
      </c>
      <c r="M3601">
        <v>1</v>
      </c>
      <c r="N3601" t="b">
        <v>0</v>
      </c>
      <c r="O3601">
        <f t="shared" si="225"/>
        <v>0</v>
      </c>
      <c r="P3601" s="11">
        <f t="shared" si="227"/>
        <v>4</v>
      </c>
      <c r="Q3601" s="13" t="s">
        <v>8276</v>
      </c>
      <c r="R3601" s="11" t="s">
        <v>8277</v>
      </c>
      <c r="S3601" s="11">
        <f t="shared" si="226"/>
        <v>2015</v>
      </c>
    </row>
    <row r="3602" spans="1:19" hidden="1" x14ac:dyDescent="0.55000000000000004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s="10">
        <f t="shared" si="224"/>
        <v>42034.339363425926</v>
      </c>
      <c r="L3602" t="b">
        <v>0</v>
      </c>
      <c r="M3602">
        <v>3</v>
      </c>
      <c r="N3602" t="b">
        <v>0</v>
      </c>
      <c r="O3602">
        <f t="shared" si="225"/>
        <v>0</v>
      </c>
      <c r="P3602" s="11">
        <f t="shared" si="227"/>
        <v>1.33</v>
      </c>
      <c r="Q3602" s="13" t="s">
        <v>8293</v>
      </c>
      <c r="R3602" s="11" t="s">
        <v>8294</v>
      </c>
      <c r="S3602" s="11">
        <f t="shared" si="226"/>
        <v>2015</v>
      </c>
    </row>
    <row r="3603" spans="1:19" ht="43.2" hidden="1" x14ac:dyDescent="0.55000000000000004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s="10">
        <f t="shared" si="224"/>
        <v>42645.367442129631</v>
      </c>
      <c r="L3603" t="b">
        <v>0</v>
      </c>
      <c r="M3603">
        <v>2</v>
      </c>
      <c r="N3603" t="b">
        <v>0</v>
      </c>
      <c r="O3603">
        <f t="shared" si="225"/>
        <v>0</v>
      </c>
      <c r="P3603" s="11">
        <f t="shared" si="227"/>
        <v>2</v>
      </c>
      <c r="Q3603" s="13" t="s">
        <v>8290</v>
      </c>
      <c r="R3603" s="11" t="s">
        <v>8292</v>
      </c>
      <c r="S3603" s="11">
        <f t="shared" si="226"/>
        <v>2016</v>
      </c>
    </row>
    <row r="3604" spans="1:19" ht="57.6" hidden="1" x14ac:dyDescent="0.55000000000000004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s="10">
        <f t="shared" si="224"/>
        <v>41812.77443287037</v>
      </c>
      <c r="L3604" t="b">
        <v>0</v>
      </c>
      <c r="M3604">
        <v>2</v>
      </c>
      <c r="N3604" t="b">
        <v>0</v>
      </c>
      <c r="O3604">
        <f t="shared" si="225"/>
        <v>0</v>
      </c>
      <c r="P3604" s="11">
        <f t="shared" si="227"/>
        <v>2</v>
      </c>
      <c r="Q3604" s="13" t="s">
        <v>8274</v>
      </c>
      <c r="R3604" s="11" t="s">
        <v>8275</v>
      </c>
      <c r="S3604" s="11">
        <f t="shared" si="226"/>
        <v>2014</v>
      </c>
    </row>
    <row r="3605" spans="1:19" ht="43.2" hidden="1" x14ac:dyDescent="0.55000000000000004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s="10">
        <f t="shared" si="224"/>
        <v>42375.996886574074</v>
      </c>
      <c r="L3605" t="b">
        <v>0</v>
      </c>
      <c r="M3605">
        <v>3</v>
      </c>
      <c r="N3605" t="b">
        <v>0</v>
      </c>
      <c r="O3605">
        <f t="shared" si="225"/>
        <v>0</v>
      </c>
      <c r="P3605" s="11">
        <f t="shared" si="227"/>
        <v>1</v>
      </c>
      <c r="Q3605" s="13" t="s">
        <v>8267</v>
      </c>
      <c r="R3605" s="11" t="s">
        <v>8271</v>
      </c>
      <c r="S3605" s="11">
        <f t="shared" si="226"/>
        <v>2016</v>
      </c>
    </row>
    <row r="3606" spans="1:19" ht="43.2" hidden="1" x14ac:dyDescent="0.55000000000000004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s="10">
        <f t="shared" si="224"/>
        <v>41500.747453703705</v>
      </c>
      <c r="L3606" t="b">
        <v>0</v>
      </c>
      <c r="M3606">
        <v>3</v>
      </c>
      <c r="N3606" t="b">
        <v>0</v>
      </c>
      <c r="O3606">
        <f t="shared" si="225"/>
        <v>0</v>
      </c>
      <c r="P3606" s="11">
        <f t="shared" si="227"/>
        <v>1</v>
      </c>
      <c r="Q3606" s="13" t="s">
        <v>8267</v>
      </c>
      <c r="R3606" s="11" t="s">
        <v>8273</v>
      </c>
      <c r="S3606" s="11">
        <f t="shared" si="226"/>
        <v>2013</v>
      </c>
    </row>
    <row r="3607" spans="1:19" ht="28.8" hidden="1" x14ac:dyDescent="0.55000000000000004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s="10">
        <f t="shared" si="224"/>
        <v>42615.753310185188</v>
      </c>
      <c r="L3607" t="b">
        <v>0</v>
      </c>
      <c r="M3607">
        <v>3</v>
      </c>
      <c r="N3607" t="b">
        <v>0</v>
      </c>
      <c r="O3607">
        <f t="shared" si="225"/>
        <v>0</v>
      </c>
      <c r="P3607" s="11">
        <f t="shared" si="227"/>
        <v>1</v>
      </c>
      <c r="Q3607" s="13" t="s">
        <v>8276</v>
      </c>
      <c r="R3607" s="11" t="s">
        <v>8278</v>
      </c>
      <c r="S3607" s="11">
        <f t="shared" si="226"/>
        <v>2016</v>
      </c>
    </row>
    <row r="3608" spans="1:19" ht="28.8" hidden="1" x14ac:dyDescent="0.55000000000000004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s="10">
        <f t="shared" si="224"/>
        <v>42524.667662037042</v>
      </c>
      <c r="L3608" t="b">
        <v>0</v>
      </c>
      <c r="M3608">
        <v>3</v>
      </c>
      <c r="N3608" t="b">
        <v>0</v>
      </c>
      <c r="O3608">
        <f t="shared" si="225"/>
        <v>3</v>
      </c>
      <c r="P3608" s="11">
        <f t="shared" si="227"/>
        <v>1</v>
      </c>
      <c r="Q3608" s="13" t="s">
        <v>8279</v>
      </c>
      <c r="R3608" s="11" t="s">
        <v>8298</v>
      </c>
      <c r="S3608" s="11">
        <f t="shared" si="226"/>
        <v>2016</v>
      </c>
    </row>
    <row r="3609" spans="1:19" ht="28.8" hidden="1" x14ac:dyDescent="0.55000000000000004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s="10">
        <f t="shared" si="224"/>
        <v>42033.845543981486</v>
      </c>
      <c r="L3609" t="b">
        <v>0</v>
      </c>
      <c r="M3609">
        <v>3</v>
      </c>
      <c r="N3609" t="b">
        <v>0</v>
      </c>
      <c r="O3609">
        <f t="shared" si="225"/>
        <v>0</v>
      </c>
      <c r="P3609" s="11">
        <f t="shared" si="227"/>
        <v>1</v>
      </c>
      <c r="Q3609" s="13" t="s">
        <v>8295</v>
      </c>
      <c r="R3609" s="11" t="s">
        <v>8302</v>
      </c>
      <c r="S3609" s="11">
        <f t="shared" si="226"/>
        <v>2015</v>
      </c>
    </row>
    <row r="3610" spans="1:19" ht="43.2" hidden="1" x14ac:dyDescent="0.55000000000000004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s="10">
        <f t="shared" si="224"/>
        <v>42031.362187499995</v>
      </c>
      <c r="L3610" t="b">
        <v>0</v>
      </c>
      <c r="M3610">
        <v>2</v>
      </c>
      <c r="N3610" t="b">
        <v>0</v>
      </c>
      <c r="O3610">
        <f t="shared" si="225"/>
        <v>0</v>
      </c>
      <c r="P3610" s="11">
        <f t="shared" si="227"/>
        <v>1.5</v>
      </c>
      <c r="Q3610" s="13" t="s">
        <v>8276</v>
      </c>
      <c r="R3610" s="11" t="s">
        <v>8277</v>
      </c>
      <c r="S3610" s="11">
        <f t="shared" si="226"/>
        <v>2015</v>
      </c>
    </row>
    <row r="3611" spans="1:19" ht="43.2" hidden="1" x14ac:dyDescent="0.55000000000000004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s="10">
        <f t="shared" si="224"/>
        <v>42460.374305555553</v>
      </c>
      <c r="L3611" t="b">
        <v>0</v>
      </c>
      <c r="M3611">
        <v>3</v>
      </c>
      <c r="N3611" t="b">
        <v>0</v>
      </c>
      <c r="O3611">
        <f t="shared" si="225"/>
        <v>0</v>
      </c>
      <c r="P3611" s="11">
        <f t="shared" si="227"/>
        <v>1</v>
      </c>
      <c r="Q3611" s="13" t="s">
        <v>8274</v>
      </c>
      <c r="R3611" s="11" t="s">
        <v>8314</v>
      </c>
      <c r="S3611" s="11">
        <f t="shared" si="226"/>
        <v>2016</v>
      </c>
    </row>
    <row r="3612" spans="1:19" ht="43.2" hidden="1" x14ac:dyDescent="0.55000000000000004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s="10">
        <f t="shared" si="224"/>
        <v>41849.887037037035</v>
      </c>
      <c r="L3612" t="b">
        <v>0</v>
      </c>
      <c r="M3612">
        <v>2</v>
      </c>
      <c r="N3612" t="b">
        <v>0</v>
      </c>
      <c r="O3612">
        <f t="shared" si="225"/>
        <v>0</v>
      </c>
      <c r="P3612" s="11">
        <f t="shared" si="227"/>
        <v>1.5</v>
      </c>
      <c r="Q3612" s="13" t="s">
        <v>8274</v>
      </c>
      <c r="R3612" s="11" t="s">
        <v>8316</v>
      </c>
      <c r="S3612" s="11">
        <f t="shared" si="226"/>
        <v>2014</v>
      </c>
    </row>
    <row r="3613" spans="1:19" hidden="1" x14ac:dyDescent="0.55000000000000004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s="10">
        <f t="shared" si="224"/>
        <v>42095.229166666672</v>
      </c>
      <c r="L3613" t="b">
        <v>0</v>
      </c>
      <c r="M3613">
        <v>2</v>
      </c>
      <c r="N3613" t="b">
        <v>0</v>
      </c>
      <c r="O3613">
        <f t="shared" si="225"/>
        <v>0</v>
      </c>
      <c r="P3613" s="11">
        <f t="shared" si="227"/>
        <v>1.5</v>
      </c>
      <c r="Q3613" s="13" t="s">
        <v>8274</v>
      </c>
      <c r="R3613" s="11" t="s">
        <v>8275</v>
      </c>
      <c r="S3613" s="11">
        <f t="shared" si="226"/>
        <v>2015</v>
      </c>
    </row>
    <row r="3614" spans="1:19" ht="43.2" hidden="1" x14ac:dyDescent="0.55000000000000004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s="10">
        <f t="shared" si="224"/>
        <v>42107.864722222221</v>
      </c>
      <c r="L3614" t="b">
        <v>0</v>
      </c>
      <c r="M3614">
        <v>1</v>
      </c>
      <c r="N3614" t="b">
        <v>0</v>
      </c>
      <c r="O3614">
        <f t="shared" si="225"/>
        <v>0</v>
      </c>
      <c r="P3614" s="11">
        <f t="shared" si="227"/>
        <v>3</v>
      </c>
      <c r="Q3614" s="13" t="s">
        <v>8274</v>
      </c>
      <c r="R3614" s="11" t="s">
        <v>8275</v>
      </c>
      <c r="S3614" s="11">
        <f t="shared" si="226"/>
        <v>2015</v>
      </c>
    </row>
    <row r="3615" spans="1:19" ht="43.2" hidden="1" x14ac:dyDescent="0.55000000000000004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s="10">
        <f t="shared" si="224"/>
        <v>42307.189270833333</v>
      </c>
      <c r="L3615" t="b">
        <v>0</v>
      </c>
      <c r="M3615">
        <v>2</v>
      </c>
      <c r="N3615" t="b">
        <v>0</v>
      </c>
      <c r="O3615">
        <f t="shared" si="225"/>
        <v>2</v>
      </c>
      <c r="P3615" s="11">
        <f t="shared" si="227"/>
        <v>1.5</v>
      </c>
      <c r="Q3615" s="13" t="s">
        <v>8274</v>
      </c>
      <c r="R3615" s="11" t="s">
        <v>8275</v>
      </c>
      <c r="S3615" s="11">
        <f t="shared" si="226"/>
        <v>2015</v>
      </c>
    </row>
    <row r="3616" spans="1:19" ht="43.2" hidden="1" x14ac:dyDescent="0.55000000000000004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s="10">
        <f t="shared" si="224"/>
        <v>42358.573182870372</v>
      </c>
      <c r="L3616" t="b">
        <v>0</v>
      </c>
      <c r="M3616">
        <v>3</v>
      </c>
      <c r="N3616" t="b">
        <v>0</v>
      </c>
      <c r="O3616">
        <f t="shared" si="225"/>
        <v>0</v>
      </c>
      <c r="P3616" s="11">
        <f t="shared" si="227"/>
        <v>1</v>
      </c>
      <c r="Q3616" s="13" t="s">
        <v>8274</v>
      </c>
      <c r="R3616" s="11" t="s">
        <v>8275</v>
      </c>
      <c r="S3616" s="11">
        <f t="shared" si="226"/>
        <v>2015</v>
      </c>
    </row>
    <row r="3617" spans="1:19" ht="43.2" hidden="1" x14ac:dyDescent="0.55000000000000004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s="10">
        <f t="shared" si="224"/>
        <v>42130.335358796292</v>
      </c>
      <c r="L3617" t="b">
        <v>0</v>
      </c>
      <c r="M3617">
        <v>2</v>
      </c>
      <c r="N3617" t="b">
        <v>0</v>
      </c>
      <c r="O3617">
        <f t="shared" si="225"/>
        <v>0</v>
      </c>
      <c r="P3617" s="11">
        <f t="shared" si="227"/>
        <v>1</v>
      </c>
      <c r="Q3617" s="13" t="s">
        <v>8267</v>
      </c>
      <c r="R3617" s="11" t="s">
        <v>8273</v>
      </c>
      <c r="S3617" s="11">
        <f t="shared" si="226"/>
        <v>2015</v>
      </c>
    </row>
    <row r="3618" spans="1:19" ht="28.8" hidden="1" x14ac:dyDescent="0.55000000000000004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s="10">
        <f t="shared" si="224"/>
        <v>42076.092152777783</v>
      </c>
      <c r="L3618" t="b">
        <v>0</v>
      </c>
      <c r="M3618">
        <v>1</v>
      </c>
      <c r="N3618" t="b">
        <v>0</v>
      </c>
      <c r="O3618">
        <f t="shared" si="225"/>
        <v>0</v>
      </c>
      <c r="P3618" s="11">
        <f t="shared" si="227"/>
        <v>2</v>
      </c>
      <c r="Q3618" s="13" t="s">
        <v>8276</v>
      </c>
      <c r="R3618" s="11" t="s">
        <v>8277</v>
      </c>
      <c r="S3618" s="11">
        <f t="shared" si="226"/>
        <v>2015</v>
      </c>
    </row>
    <row r="3619" spans="1:19" ht="43.2" hidden="1" x14ac:dyDescent="0.55000000000000004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s="10">
        <f t="shared" si="224"/>
        <v>41729.702314814815</v>
      </c>
      <c r="L3619" t="b">
        <v>0</v>
      </c>
      <c r="M3619">
        <v>1</v>
      </c>
      <c r="N3619" t="b">
        <v>0</v>
      </c>
      <c r="O3619">
        <f t="shared" si="225"/>
        <v>0</v>
      </c>
      <c r="P3619" s="11">
        <f t="shared" si="227"/>
        <v>2</v>
      </c>
      <c r="Q3619" s="13" t="s">
        <v>8279</v>
      </c>
      <c r="R3619" s="11" t="s">
        <v>8281</v>
      </c>
      <c r="S3619" s="11">
        <f t="shared" si="226"/>
        <v>2014</v>
      </c>
    </row>
    <row r="3620" spans="1:19" ht="28.8" hidden="1" x14ac:dyDescent="0.55000000000000004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s="10">
        <f t="shared" si="224"/>
        <v>41931.959016203706</v>
      </c>
      <c r="L3620" t="b">
        <v>0</v>
      </c>
      <c r="M3620">
        <v>2</v>
      </c>
      <c r="N3620" t="b">
        <v>0</v>
      </c>
      <c r="O3620">
        <f t="shared" si="225"/>
        <v>0</v>
      </c>
      <c r="P3620" s="11">
        <f t="shared" si="227"/>
        <v>1</v>
      </c>
      <c r="Q3620" s="13" t="s">
        <v>8279</v>
      </c>
      <c r="R3620" s="11" t="s">
        <v>8298</v>
      </c>
      <c r="S3620" s="11">
        <f t="shared" si="226"/>
        <v>2014</v>
      </c>
    </row>
    <row r="3621" spans="1:19" ht="28.8" hidden="1" x14ac:dyDescent="0.55000000000000004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s="10">
        <f t="shared" si="224"/>
        <v>42023.143414351856</v>
      </c>
      <c r="L3621" t="b">
        <v>0</v>
      </c>
      <c r="M3621">
        <v>2</v>
      </c>
      <c r="N3621" t="b">
        <v>0</v>
      </c>
      <c r="O3621">
        <f t="shared" si="225"/>
        <v>0</v>
      </c>
      <c r="P3621" s="11">
        <f t="shared" si="227"/>
        <v>1</v>
      </c>
      <c r="Q3621" s="13" t="s">
        <v>8295</v>
      </c>
      <c r="R3621" s="11" t="s">
        <v>8307</v>
      </c>
      <c r="S3621" s="11">
        <f t="shared" si="226"/>
        <v>2015</v>
      </c>
    </row>
    <row r="3622" spans="1:19" ht="43.2" hidden="1" x14ac:dyDescent="0.55000000000000004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s="10">
        <f t="shared" si="224"/>
        <v>42066.733587962968</v>
      </c>
      <c r="L3622" t="b">
        <v>0</v>
      </c>
      <c r="M3622">
        <v>2</v>
      </c>
      <c r="N3622" t="b">
        <v>0</v>
      </c>
      <c r="O3622">
        <f t="shared" si="225"/>
        <v>2</v>
      </c>
      <c r="P3622" s="11">
        <f t="shared" si="227"/>
        <v>1</v>
      </c>
      <c r="Q3622" s="13" t="s">
        <v>8290</v>
      </c>
      <c r="R3622" s="11" t="s">
        <v>8291</v>
      </c>
      <c r="S3622" s="11">
        <f t="shared" si="226"/>
        <v>2015</v>
      </c>
    </row>
    <row r="3623" spans="1:19" ht="28.8" hidden="1" x14ac:dyDescent="0.55000000000000004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s="10">
        <f t="shared" si="224"/>
        <v>41647.632256944446</v>
      </c>
      <c r="L3623" t="b">
        <v>0</v>
      </c>
      <c r="M3623">
        <v>2</v>
      </c>
      <c r="N3623" t="b">
        <v>0</v>
      </c>
      <c r="O3623">
        <f t="shared" si="225"/>
        <v>1</v>
      </c>
      <c r="P3623" s="11">
        <f t="shared" si="227"/>
        <v>1</v>
      </c>
      <c r="Q3623" s="13" t="s">
        <v>8290</v>
      </c>
      <c r="R3623" s="11" t="s">
        <v>8291</v>
      </c>
      <c r="S3623" s="11">
        <f t="shared" si="226"/>
        <v>2014</v>
      </c>
    </row>
    <row r="3624" spans="1:19" ht="43.2" hidden="1" x14ac:dyDescent="0.55000000000000004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s="10">
        <f t="shared" si="224"/>
        <v>42377.70694444445</v>
      </c>
      <c r="L3624" t="b">
        <v>0</v>
      </c>
      <c r="M3624">
        <v>1</v>
      </c>
      <c r="N3624" t="b">
        <v>0</v>
      </c>
      <c r="O3624">
        <f t="shared" si="225"/>
        <v>0</v>
      </c>
      <c r="P3624" s="11">
        <f t="shared" si="227"/>
        <v>2</v>
      </c>
      <c r="Q3624" s="13" t="s">
        <v>8276</v>
      </c>
      <c r="R3624" s="11" t="s">
        <v>8277</v>
      </c>
      <c r="S3624" s="11">
        <f t="shared" si="226"/>
        <v>2016</v>
      </c>
    </row>
    <row r="3625" spans="1:19" ht="28.8" hidden="1" x14ac:dyDescent="0.55000000000000004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s="10">
        <f t="shared" si="224"/>
        <v>42489.099687499998</v>
      </c>
      <c r="L3625" t="b">
        <v>0</v>
      </c>
      <c r="M3625">
        <v>2</v>
      </c>
      <c r="N3625" t="b">
        <v>0</v>
      </c>
      <c r="O3625">
        <f t="shared" si="225"/>
        <v>0</v>
      </c>
      <c r="P3625" s="11">
        <f t="shared" si="227"/>
        <v>1</v>
      </c>
      <c r="Q3625" s="13" t="s">
        <v>8293</v>
      </c>
      <c r="R3625" s="11" t="s">
        <v>8294</v>
      </c>
      <c r="S3625" s="11">
        <f t="shared" si="226"/>
        <v>2016</v>
      </c>
    </row>
    <row r="3626" spans="1:19" ht="43.2" hidden="1" x14ac:dyDescent="0.55000000000000004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s="10">
        <f t="shared" si="224"/>
        <v>42041.218715277777</v>
      </c>
      <c r="L3626" t="b">
        <v>0</v>
      </c>
      <c r="M3626">
        <v>2</v>
      </c>
      <c r="N3626" t="b">
        <v>0</v>
      </c>
      <c r="O3626">
        <f t="shared" si="225"/>
        <v>0</v>
      </c>
      <c r="P3626" s="11">
        <f t="shared" si="227"/>
        <v>1</v>
      </c>
      <c r="Q3626" s="13" t="s">
        <v>8293</v>
      </c>
      <c r="R3626" s="11" t="s">
        <v>8294</v>
      </c>
      <c r="S3626" s="11">
        <f t="shared" si="226"/>
        <v>2015</v>
      </c>
    </row>
    <row r="3627" spans="1:19" ht="43.2" hidden="1" x14ac:dyDescent="0.55000000000000004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s="10">
        <f t="shared" si="224"/>
        <v>41745.826273148145</v>
      </c>
      <c r="L3627" t="b">
        <v>0</v>
      </c>
      <c r="M3627">
        <v>2</v>
      </c>
      <c r="N3627" t="b">
        <v>0</v>
      </c>
      <c r="O3627">
        <f t="shared" si="225"/>
        <v>0</v>
      </c>
      <c r="P3627" s="11">
        <f t="shared" si="227"/>
        <v>1</v>
      </c>
      <c r="Q3627" s="13" t="s">
        <v>8279</v>
      </c>
      <c r="R3627" s="11" t="s">
        <v>8315</v>
      </c>
      <c r="S3627" s="11">
        <f t="shared" si="226"/>
        <v>2014</v>
      </c>
    </row>
    <row r="3628" spans="1:19" ht="43.2" hidden="1" x14ac:dyDescent="0.55000000000000004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s="10">
        <f t="shared" si="224"/>
        <v>42444.877743055549</v>
      </c>
      <c r="L3628" t="b">
        <v>0</v>
      </c>
      <c r="M3628">
        <v>2</v>
      </c>
      <c r="N3628" t="b">
        <v>0</v>
      </c>
      <c r="O3628">
        <f t="shared" si="225"/>
        <v>0</v>
      </c>
      <c r="P3628" s="11">
        <f t="shared" si="227"/>
        <v>1</v>
      </c>
      <c r="Q3628" s="13" t="s">
        <v>8274</v>
      </c>
      <c r="R3628" s="11" t="s">
        <v>8275</v>
      </c>
      <c r="S3628" s="11">
        <f t="shared" si="226"/>
        <v>2016</v>
      </c>
    </row>
    <row r="3629" spans="1:19" ht="43.2" hidden="1" x14ac:dyDescent="0.55000000000000004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s="10">
        <f t="shared" si="224"/>
        <v>41828.922905092593</v>
      </c>
      <c r="L3629" t="b">
        <v>0</v>
      </c>
      <c r="M3629">
        <v>2</v>
      </c>
      <c r="N3629" t="b">
        <v>0</v>
      </c>
      <c r="O3629">
        <f t="shared" si="225"/>
        <v>0</v>
      </c>
      <c r="P3629" s="11">
        <f t="shared" si="227"/>
        <v>1</v>
      </c>
      <c r="Q3629" s="13" t="s">
        <v>8274</v>
      </c>
      <c r="R3629" s="11" t="s">
        <v>8275</v>
      </c>
      <c r="S3629" s="11">
        <f t="shared" si="226"/>
        <v>2014</v>
      </c>
    </row>
    <row r="3630" spans="1:19" ht="43.2" hidden="1" x14ac:dyDescent="0.55000000000000004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s="10">
        <f t="shared" si="224"/>
        <v>42567.531157407408</v>
      </c>
      <c r="L3630" t="b">
        <v>0</v>
      </c>
      <c r="M3630">
        <v>2</v>
      </c>
      <c r="N3630" t="b">
        <v>0</v>
      </c>
      <c r="O3630">
        <f t="shared" si="225"/>
        <v>0</v>
      </c>
      <c r="P3630" s="11">
        <f t="shared" si="227"/>
        <v>1</v>
      </c>
      <c r="Q3630" s="13" t="s">
        <v>8274</v>
      </c>
      <c r="R3630" s="11" t="s">
        <v>8314</v>
      </c>
      <c r="S3630" s="11">
        <f t="shared" si="226"/>
        <v>2016</v>
      </c>
    </row>
    <row r="3631" spans="1:19" ht="43.2" hidden="1" x14ac:dyDescent="0.55000000000000004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s="10">
        <f t="shared" si="224"/>
        <v>42658.690532407403</v>
      </c>
      <c r="L3631" t="b">
        <v>0</v>
      </c>
      <c r="M3631">
        <v>2</v>
      </c>
      <c r="N3631" t="b">
        <v>0</v>
      </c>
      <c r="O3631">
        <f t="shared" si="225"/>
        <v>0</v>
      </c>
      <c r="P3631" s="11">
        <f t="shared" si="227"/>
        <v>1</v>
      </c>
      <c r="Q3631" s="13" t="s">
        <v>8274</v>
      </c>
      <c r="R3631" s="11" t="s">
        <v>8314</v>
      </c>
      <c r="S3631" s="11">
        <f t="shared" si="226"/>
        <v>2016</v>
      </c>
    </row>
    <row r="3632" spans="1:19" ht="43.2" hidden="1" x14ac:dyDescent="0.55000000000000004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s="10">
        <f t="shared" si="224"/>
        <v>42437.094490740739</v>
      </c>
      <c r="L3632" t="b">
        <v>0</v>
      </c>
      <c r="M3632">
        <v>2</v>
      </c>
      <c r="N3632" t="b">
        <v>0</v>
      </c>
      <c r="O3632">
        <f t="shared" si="225"/>
        <v>0</v>
      </c>
      <c r="P3632" s="11">
        <f t="shared" si="227"/>
        <v>1</v>
      </c>
      <c r="Q3632" s="13" t="s">
        <v>8274</v>
      </c>
      <c r="R3632" s="11" t="s">
        <v>8316</v>
      </c>
      <c r="S3632" s="11">
        <f t="shared" si="226"/>
        <v>2016</v>
      </c>
    </row>
    <row r="3633" spans="1:19" ht="43.2" hidden="1" x14ac:dyDescent="0.55000000000000004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s="10">
        <f t="shared" si="224"/>
        <v>42391.772997685184</v>
      </c>
      <c r="L3633" t="b">
        <v>0</v>
      </c>
      <c r="M3633">
        <v>1</v>
      </c>
      <c r="N3633" t="b">
        <v>0</v>
      </c>
      <c r="O3633">
        <f t="shared" si="225"/>
        <v>0</v>
      </c>
      <c r="P3633" s="11">
        <f t="shared" si="227"/>
        <v>2</v>
      </c>
      <c r="Q3633" s="13" t="s">
        <v>8274</v>
      </c>
      <c r="R3633" s="11" t="s">
        <v>8275</v>
      </c>
      <c r="S3633" s="11">
        <f t="shared" si="226"/>
        <v>2016</v>
      </c>
    </row>
    <row r="3634" spans="1:19" ht="43.2" hidden="1" x14ac:dyDescent="0.55000000000000004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s="10">
        <f t="shared" si="224"/>
        <v>42096.704976851848</v>
      </c>
      <c r="L3634" t="b">
        <v>0</v>
      </c>
      <c r="M3634">
        <v>1</v>
      </c>
      <c r="N3634" t="b">
        <v>0</v>
      </c>
      <c r="O3634">
        <f t="shared" si="225"/>
        <v>0</v>
      </c>
      <c r="P3634" s="11">
        <f t="shared" si="227"/>
        <v>1</v>
      </c>
      <c r="Q3634" s="13" t="s">
        <v>8267</v>
      </c>
      <c r="R3634" s="11" t="s">
        <v>8270</v>
      </c>
      <c r="S3634" s="11">
        <f t="shared" si="226"/>
        <v>2015</v>
      </c>
    </row>
    <row r="3635" spans="1:19" ht="43.2" hidden="1" x14ac:dyDescent="0.55000000000000004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s="10">
        <f t="shared" si="224"/>
        <v>42534.180717592593</v>
      </c>
      <c r="L3635" t="b">
        <v>0</v>
      </c>
      <c r="M3635">
        <v>1</v>
      </c>
      <c r="N3635" t="b">
        <v>0</v>
      </c>
      <c r="O3635">
        <f t="shared" si="225"/>
        <v>0</v>
      </c>
      <c r="P3635" s="11">
        <f t="shared" si="227"/>
        <v>1</v>
      </c>
      <c r="Q3635" s="13" t="s">
        <v>8267</v>
      </c>
      <c r="R3635" s="11" t="s">
        <v>8271</v>
      </c>
      <c r="S3635" s="11">
        <f t="shared" si="226"/>
        <v>2016</v>
      </c>
    </row>
    <row r="3636" spans="1:19" ht="28.8" hidden="1" x14ac:dyDescent="0.55000000000000004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s="10">
        <f t="shared" si="224"/>
        <v>42416.881018518514</v>
      </c>
      <c r="L3636" t="b">
        <v>0</v>
      </c>
      <c r="M3636">
        <v>1</v>
      </c>
      <c r="N3636" t="b">
        <v>0</v>
      </c>
      <c r="O3636">
        <f t="shared" si="225"/>
        <v>0</v>
      </c>
      <c r="P3636" s="11">
        <f t="shared" si="227"/>
        <v>1</v>
      </c>
      <c r="Q3636" s="13" t="s">
        <v>8267</v>
      </c>
      <c r="R3636" s="11" t="s">
        <v>8271</v>
      </c>
      <c r="S3636" s="11">
        <f t="shared" si="226"/>
        <v>2016</v>
      </c>
    </row>
    <row r="3637" spans="1:19" ht="43.2" hidden="1" x14ac:dyDescent="0.55000000000000004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s="10">
        <f t="shared" si="224"/>
        <v>42009.64061342593</v>
      </c>
      <c r="L3637" t="b">
        <v>0</v>
      </c>
      <c r="M3637">
        <v>1</v>
      </c>
      <c r="N3637" t="b">
        <v>0</v>
      </c>
      <c r="O3637">
        <f t="shared" si="225"/>
        <v>0</v>
      </c>
      <c r="P3637" s="11">
        <f t="shared" si="227"/>
        <v>1</v>
      </c>
      <c r="Q3637" s="13" t="s">
        <v>8267</v>
      </c>
      <c r="R3637" s="11" t="s">
        <v>8271</v>
      </c>
      <c r="S3637" s="11">
        <f t="shared" si="226"/>
        <v>2015</v>
      </c>
    </row>
    <row r="3638" spans="1:19" ht="28.8" hidden="1" x14ac:dyDescent="0.55000000000000004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s="10">
        <f t="shared" si="224"/>
        <v>42488.848784722228</v>
      </c>
      <c r="L3638" t="b">
        <v>0</v>
      </c>
      <c r="M3638">
        <v>1</v>
      </c>
      <c r="N3638" t="b">
        <v>0</v>
      </c>
      <c r="O3638">
        <f t="shared" si="225"/>
        <v>0</v>
      </c>
      <c r="P3638" s="11">
        <f t="shared" si="227"/>
        <v>1</v>
      </c>
      <c r="Q3638" s="13" t="s">
        <v>8267</v>
      </c>
      <c r="R3638" s="11" t="s">
        <v>8273</v>
      </c>
      <c r="S3638" s="11">
        <f t="shared" si="226"/>
        <v>2016</v>
      </c>
    </row>
    <row r="3639" spans="1:19" ht="43.2" hidden="1" x14ac:dyDescent="0.55000000000000004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s="10">
        <f t="shared" si="224"/>
        <v>42753.329039351855</v>
      </c>
      <c r="L3639" t="b">
        <v>0</v>
      </c>
      <c r="M3639">
        <v>1</v>
      </c>
      <c r="N3639" t="b">
        <v>0</v>
      </c>
      <c r="O3639">
        <f t="shared" si="225"/>
        <v>0</v>
      </c>
      <c r="P3639" s="11">
        <f t="shared" si="227"/>
        <v>1</v>
      </c>
      <c r="Q3639" s="13" t="s">
        <v>8267</v>
      </c>
      <c r="R3639" s="11" t="s">
        <v>8273</v>
      </c>
      <c r="S3639" s="11">
        <f t="shared" si="226"/>
        <v>2017</v>
      </c>
    </row>
    <row r="3640" spans="1:19" ht="28.8" hidden="1" x14ac:dyDescent="0.55000000000000004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s="10">
        <f t="shared" si="224"/>
        <v>41620.93141203704</v>
      </c>
      <c r="L3640" t="b">
        <v>0</v>
      </c>
      <c r="M3640">
        <v>1</v>
      </c>
      <c r="N3640" t="b">
        <v>0</v>
      </c>
      <c r="O3640">
        <f t="shared" si="225"/>
        <v>0</v>
      </c>
      <c r="P3640" s="11">
        <f t="shared" si="227"/>
        <v>1</v>
      </c>
      <c r="Q3640" s="13" t="s">
        <v>8267</v>
      </c>
      <c r="R3640" s="11" t="s">
        <v>8273</v>
      </c>
      <c r="S3640" s="11">
        <f t="shared" si="226"/>
        <v>2013</v>
      </c>
    </row>
    <row r="3641" spans="1:19" ht="57.6" hidden="1" x14ac:dyDescent="0.55000000000000004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s="10">
        <f t="shared" si="224"/>
        <v>42009.817199074074</v>
      </c>
      <c r="L3641" t="b">
        <v>0</v>
      </c>
      <c r="M3641">
        <v>1</v>
      </c>
      <c r="N3641" t="b">
        <v>0</v>
      </c>
      <c r="O3641">
        <f t="shared" si="225"/>
        <v>0</v>
      </c>
      <c r="P3641" s="11">
        <f t="shared" si="227"/>
        <v>1</v>
      </c>
      <c r="Q3641" s="13" t="s">
        <v>8276</v>
      </c>
      <c r="R3641" s="11" t="s">
        <v>8277</v>
      </c>
      <c r="S3641" s="11">
        <f t="shared" si="226"/>
        <v>2015</v>
      </c>
    </row>
    <row r="3642" spans="1:19" ht="43.2" hidden="1" x14ac:dyDescent="0.55000000000000004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s="10">
        <f t="shared" si="224"/>
        <v>42433.737453703703</v>
      </c>
      <c r="L3642" t="b">
        <v>0</v>
      </c>
      <c r="M3642">
        <v>1</v>
      </c>
      <c r="N3642" t="b">
        <v>0</v>
      </c>
      <c r="O3642">
        <f t="shared" si="225"/>
        <v>0</v>
      </c>
      <c r="P3642" s="11">
        <f t="shared" si="227"/>
        <v>1</v>
      </c>
      <c r="Q3642" s="13" t="s">
        <v>8276</v>
      </c>
      <c r="R3642" s="11" t="s">
        <v>8277</v>
      </c>
      <c r="S3642" s="11">
        <f t="shared" si="226"/>
        <v>2016</v>
      </c>
    </row>
    <row r="3643" spans="1:19" ht="57.6" hidden="1" x14ac:dyDescent="0.55000000000000004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s="10">
        <f t="shared" si="224"/>
        <v>42411.942997685182</v>
      </c>
      <c r="L3643" t="b">
        <v>0</v>
      </c>
      <c r="M3643">
        <v>1</v>
      </c>
      <c r="N3643" t="b">
        <v>0</v>
      </c>
      <c r="O3643">
        <f t="shared" si="225"/>
        <v>0</v>
      </c>
      <c r="P3643" s="11">
        <f t="shared" si="227"/>
        <v>1</v>
      </c>
      <c r="Q3643" s="13" t="s">
        <v>8276</v>
      </c>
      <c r="R3643" s="11" t="s">
        <v>8277</v>
      </c>
      <c r="S3643" s="11">
        <f t="shared" si="226"/>
        <v>2016</v>
      </c>
    </row>
    <row r="3644" spans="1:19" ht="43.2" hidden="1" x14ac:dyDescent="0.55000000000000004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s="10">
        <f t="shared" si="224"/>
        <v>42535.68440972222</v>
      </c>
      <c r="L3644" t="b">
        <v>0</v>
      </c>
      <c r="M3644">
        <v>1</v>
      </c>
      <c r="N3644" t="b">
        <v>0</v>
      </c>
      <c r="O3644">
        <f t="shared" si="225"/>
        <v>0</v>
      </c>
      <c r="P3644" s="11">
        <f t="shared" si="227"/>
        <v>1</v>
      </c>
      <c r="Q3644" s="13" t="s">
        <v>8276</v>
      </c>
      <c r="R3644" s="11" t="s">
        <v>8277</v>
      </c>
      <c r="S3644" s="11">
        <f t="shared" si="226"/>
        <v>2016</v>
      </c>
    </row>
    <row r="3645" spans="1:19" ht="43.2" hidden="1" x14ac:dyDescent="0.55000000000000004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s="10">
        <f t="shared" si="224"/>
        <v>42031.471666666665</v>
      </c>
      <c r="L3645" t="b">
        <v>0</v>
      </c>
      <c r="M3645">
        <v>1</v>
      </c>
      <c r="N3645" t="b">
        <v>0</v>
      </c>
      <c r="O3645">
        <f t="shared" si="225"/>
        <v>0</v>
      </c>
      <c r="P3645" s="11">
        <f t="shared" si="227"/>
        <v>1</v>
      </c>
      <c r="Q3645" s="13" t="s">
        <v>8276</v>
      </c>
      <c r="R3645" s="11" t="s">
        <v>8277</v>
      </c>
      <c r="S3645" s="11">
        <f t="shared" si="226"/>
        <v>2015</v>
      </c>
    </row>
    <row r="3646" spans="1:19" ht="43.2" hidden="1" x14ac:dyDescent="0.55000000000000004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s="10">
        <f t="shared" si="224"/>
        <v>42605.908182870371</v>
      </c>
      <c r="L3646" t="b">
        <v>0</v>
      </c>
      <c r="M3646">
        <v>1</v>
      </c>
      <c r="N3646" t="b">
        <v>0</v>
      </c>
      <c r="O3646">
        <f t="shared" si="225"/>
        <v>0</v>
      </c>
      <c r="P3646" s="11">
        <f t="shared" si="227"/>
        <v>1</v>
      </c>
      <c r="Q3646" s="13" t="s">
        <v>8276</v>
      </c>
      <c r="R3646" s="11" t="s">
        <v>8277</v>
      </c>
      <c r="S3646" s="11">
        <f t="shared" si="226"/>
        <v>2016</v>
      </c>
    </row>
    <row r="3647" spans="1:19" ht="43.2" hidden="1" x14ac:dyDescent="0.55000000000000004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s="10">
        <f t="shared" si="224"/>
        <v>42052.93850694444</v>
      </c>
      <c r="L3647" t="b">
        <v>0</v>
      </c>
      <c r="M3647">
        <v>1</v>
      </c>
      <c r="N3647" t="b">
        <v>0</v>
      </c>
      <c r="O3647">
        <f t="shared" si="225"/>
        <v>0</v>
      </c>
      <c r="P3647" s="11">
        <f t="shared" si="227"/>
        <v>1</v>
      </c>
      <c r="Q3647" s="13" t="s">
        <v>8276</v>
      </c>
      <c r="R3647" s="11" t="s">
        <v>8277</v>
      </c>
      <c r="S3647" s="11">
        <f t="shared" si="226"/>
        <v>2015</v>
      </c>
    </row>
    <row r="3648" spans="1:19" hidden="1" x14ac:dyDescent="0.55000000000000004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s="10">
        <f t="shared" si="224"/>
        <v>42178.614571759259</v>
      </c>
      <c r="L3648" t="b">
        <v>0</v>
      </c>
      <c r="M3648">
        <v>1</v>
      </c>
      <c r="N3648" t="b">
        <v>0</v>
      </c>
      <c r="O3648">
        <f t="shared" si="225"/>
        <v>0</v>
      </c>
      <c r="P3648" s="11">
        <f t="shared" si="227"/>
        <v>1</v>
      </c>
      <c r="Q3648" s="13" t="s">
        <v>8276</v>
      </c>
      <c r="R3648" s="11" t="s">
        <v>8277</v>
      </c>
      <c r="S3648" s="11">
        <f t="shared" si="226"/>
        <v>2015</v>
      </c>
    </row>
    <row r="3649" spans="1:19" ht="28.8" hidden="1" x14ac:dyDescent="0.55000000000000004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s="10">
        <f t="shared" si="224"/>
        <v>41908.650347222225</v>
      </c>
      <c r="L3649" t="b">
        <v>0</v>
      </c>
      <c r="M3649">
        <v>1</v>
      </c>
      <c r="N3649" t="b">
        <v>0</v>
      </c>
      <c r="O3649">
        <f t="shared" si="225"/>
        <v>0</v>
      </c>
      <c r="P3649" s="11">
        <f t="shared" si="227"/>
        <v>1</v>
      </c>
      <c r="Q3649" s="13" t="s">
        <v>8276</v>
      </c>
      <c r="R3649" s="11" t="s">
        <v>8277</v>
      </c>
      <c r="S3649" s="11">
        <f t="shared" si="226"/>
        <v>2014</v>
      </c>
    </row>
    <row r="3650" spans="1:19" ht="28.8" hidden="1" x14ac:dyDescent="0.55000000000000004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s="10">
        <f t="shared" ref="K3650:K3713" si="228">(((J3650/60)/60)/24)+DATE(1970,1,1)</f>
        <v>42031.928576388891</v>
      </c>
      <c r="L3650" t="b">
        <v>0</v>
      </c>
      <c r="M3650">
        <v>1</v>
      </c>
      <c r="N3650" t="b">
        <v>0</v>
      </c>
      <c r="O3650">
        <f t="shared" ref="O3650:O3713" si="229">ROUND(E3650/D3650*100,0)</f>
        <v>0</v>
      </c>
      <c r="P3650" s="11">
        <f t="shared" si="227"/>
        <v>1</v>
      </c>
      <c r="Q3650" s="13" t="s">
        <v>8276</v>
      </c>
      <c r="R3650" s="11" t="s">
        <v>8277</v>
      </c>
      <c r="S3650" s="11">
        <f t="shared" ref="S3650:S3713" si="230">YEAR(K3650)</f>
        <v>2015</v>
      </c>
    </row>
    <row r="3651" spans="1:19" ht="28.8" hidden="1" x14ac:dyDescent="0.55000000000000004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s="10">
        <f t="shared" si="228"/>
        <v>41865.583275462966</v>
      </c>
      <c r="L3651" t="b">
        <v>0</v>
      </c>
      <c r="M3651">
        <v>1</v>
      </c>
      <c r="N3651" t="b">
        <v>0</v>
      </c>
      <c r="O3651">
        <f t="shared" si="229"/>
        <v>0</v>
      </c>
      <c r="P3651" s="11">
        <f t="shared" ref="P3651:P3705" si="231">IFERROR(ROUND(E3651/M3651,2),0)</f>
        <v>1</v>
      </c>
      <c r="Q3651" s="13" t="s">
        <v>8276</v>
      </c>
      <c r="R3651" s="11" t="s">
        <v>8277</v>
      </c>
      <c r="S3651" s="11">
        <f t="shared" si="230"/>
        <v>2014</v>
      </c>
    </row>
    <row r="3652" spans="1:19" ht="43.2" hidden="1" x14ac:dyDescent="0.55000000000000004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s="10">
        <f t="shared" si="228"/>
        <v>42639.805601851855</v>
      </c>
      <c r="L3652" t="b">
        <v>0</v>
      </c>
      <c r="M3652">
        <v>1</v>
      </c>
      <c r="N3652" t="b">
        <v>0</v>
      </c>
      <c r="O3652">
        <f t="shared" si="229"/>
        <v>0</v>
      </c>
      <c r="P3652" s="11">
        <f t="shared" si="231"/>
        <v>1</v>
      </c>
      <c r="Q3652" s="13" t="s">
        <v>8276</v>
      </c>
      <c r="R3652" s="11" t="s">
        <v>8278</v>
      </c>
      <c r="S3652" s="11">
        <f t="shared" si="230"/>
        <v>2016</v>
      </c>
    </row>
    <row r="3653" spans="1:19" ht="28.8" hidden="1" x14ac:dyDescent="0.55000000000000004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s="10">
        <f t="shared" si="228"/>
        <v>41815.927106481482</v>
      </c>
      <c r="L3653" t="b">
        <v>0</v>
      </c>
      <c r="M3653">
        <v>1</v>
      </c>
      <c r="N3653" t="b">
        <v>0</v>
      </c>
      <c r="O3653">
        <f t="shared" si="229"/>
        <v>0</v>
      </c>
      <c r="P3653" s="11">
        <f t="shared" si="231"/>
        <v>1</v>
      </c>
      <c r="Q3653" s="13" t="s">
        <v>8276</v>
      </c>
      <c r="R3653" s="11" t="s">
        <v>8278</v>
      </c>
      <c r="S3653" s="11">
        <f t="shared" si="230"/>
        <v>2014</v>
      </c>
    </row>
    <row r="3654" spans="1:19" ht="43.2" hidden="1" x14ac:dyDescent="0.55000000000000004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s="10">
        <f t="shared" si="228"/>
        <v>41918.818460648145</v>
      </c>
      <c r="L3654" t="b">
        <v>0</v>
      </c>
      <c r="M3654">
        <v>1</v>
      </c>
      <c r="N3654" t="b">
        <v>0</v>
      </c>
      <c r="O3654">
        <f t="shared" si="229"/>
        <v>0</v>
      </c>
      <c r="P3654" s="11">
        <f t="shared" si="231"/>
        <v>1</v>
      </c>
      <c r="Q3654" s="13" t="s">
        <v>8288</v>
      </c>
      <c r="R3654" s="11" t="s">
        <v>8289</v>
      </c>
      <c r="S3654" s="11">
        <f t="shared" si="230"/>
        <v>2014</v>
      </c>
    </row>
    <row r="3655" spans="1:19" ht="43.2" hidden="1" x14ac:dyDescent="0.55000000000000004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s="10">
        <f t="shared" si="228"/>
        <v>42347.203587962969</v>
      </c>
      <c r="L3655" t="b">
        <v>0</v>
      </c>
      <c r="M3655">
        <v>1</v>
      </c>
      <c r="N3655" t="b">
        <v>0</v>
      </c>
      <c r="O3655">
        <f t="shared" si="229"/>
        <v>0</v>
      </c>
      <c r="P3655" s="11">
        <f t="shared" si="231"/>
        <v>1</v>
      </c>
      <c r="Q3655" s="13" t="s">
        <v>8290</v>
      </c>
      <c r="R3655" s="11" t="s">
        <v>8291</v>
      </c>
      <c r="S3655" s="11">
        <f t="shared" si="230"/>
        <v>2015</v>
      </c>
    </row>
    <row r="3656" spans="1:19" hidden="1" x14ac:dyDescent="0.55000000000000004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s="10">
        <f t="shared" si="228"/>
        <v>41828.649502314816</v>
      </c>
      <c r="L3656" t="b">
        <v>0</v>
      </c>
      <c r="M3656">
        <v>1</v>
      </c>
      <c r="N3656" t="b">
        <v>0</v>
      </c>
      <c r="O3656">
        <f t="shared" si="229"/>
        <v>0</v>
      </c>
      <c r="P3656" s="11">
        <f t="shared" si="231"/>
        <v>1</v>
      </c>
      <c r="Q3656" s="13" t="s">
        <v>8290</v>
      </c>
      <c r="R3656" s="11" t="s">
        <v>8292</v>
      </c>
      <c r="S3656" s="11">
        <f t="shared" si="230"/>
        <v>2014</v>
      </c>
    </row>
    <row r="3657" spans="1:19" ht="43.2" hidden="1" x14ac:dyDescent="0.55000000000000004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s="10">
        <f t="shared" si="228"/>
        <v>41958.285046296296</v>
      </c>
      <c r="L3657" t="b">
        <v>0</v>
      </c>
      <c r="M3657">
        <v>1</v>
      </c>
      <c r="N3657" t="b">
        <v>0</v>
      </c>
      <c r="O3657">
        <f t="shared" si="229"/>
        <v>0</v>
      </c>
      <c r="P3657" s="11">
        <f t="shared" si="231"/>
        <v>1</v>
      </c>
      <c r="Q3657" s="13" t="s">
        <v>8290</v>
      </c>
      <c r="R3657" s="11" t="s">
        <v>8292</v>
      </c>
      <c r="S3657" s="11">
        <f t="shared" si="230"/>
        <v>2014</v>
      </c>
    </row>
    <row r="3658" spans="1:19" ht="43.2" hidden="1" x14ac:dyDescent="0.55000000000000004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s="10">
        <f t="shared" si="228"/>
        <v>42393.961909722217</v>
      </c>
      <c r="L3658" t="b">
        <v>0</v>
      </c>
      <c r="M3658">
        <v>1</v>
      </c>
      <c r="N3658" t="b">
        <v>0</v>
      </c>
      <c r="O3658">
        <f t="shared" si="229"/>
        <v>0</v>
      </c>
      <c r="P3658" s="11">
        <f t="shared" si="231"/>
        <v>1</v>
      </c>
      <c r="Q3658" s="13" t="s">
        <v>8276</v>
      </c>
      <c r="R3658" s="11" t="s">
        <v>8278</v>
      </c>
      <c r="S3658" s="11">
        <f t="shared" si="230"/>
        <v>2016</v>
      </c>
    </row>
    <row r="3659" spans="1:19" ht="43.2" hidden="1" x14ac:dyDescent="0.55000000000000004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s="10">
        <f t="shared" si="228"/>
        <v>42479.318518518514</v>
      </c>
      <c r="L3659" t="b">
        <v>0</v>
      </c>
      <c r="M3659">
        <v>1</v>
      </c>
      <c r="N3659" t="b">
        <v>0</v>
      </c>
      <c r="O3659">
        <f t="shared" si="229"/>
        <v>0</v>
      </c>
      <c r="P3659" s="11">
        <f t="shared" si="231"/>
        <v>1</v>
      </c>
      <c r="Q3659" s="13" t="s">
        <v>8279</v>
      </c>
      <c r="R3659" s="11" t="s">
        <v>8298</v>
      </c>
      <c r="S3659" s="11">
        <f t="shared" si="230"/>
        <v>2016</v>
      </c>
    </row>
    <row r="3660" spans="1:19" ht="43.2" hidden="1" x14ac:dyDescent="0.55000000000000004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s="10">
        <f t="shared" si="228"/>
        <v>42708.25309027778</v>
      </c>
      <c r="L3660" t="b">
        <v>0</v>
      </c>
      <c r="M3660">
        <v>1</v>
      </c>
      <c r="N3660" t="b">
        <v>0</v>
      </c>
      <c r="O3660">
        <f t="shared" si="229"/>
        <v>0</v>
      </c>
      <c r="P3660" s="11">
        <f t="shared" si="231"/>
        <v>1</v>
      </c>
      <c r="Q3660" s="13" t="s">
        <v>8279</v>
      </c>
      <c r="R3660" s="11" t="s">
        <v>8298</v>
      </c>
      <c r="S3660" s="11">
        <f t="shared" si="230"/>
        <v>2016</v>
      </c>
    </row>
    <row r="3661" spans="1:19" ht="43.2" hidden="1" x14ac:dyDescent="0.55000000000000004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s="10">
        <f t="shared" si="228"/>
        <v>42486.748414351852</v>
      </c>
      <c r="L3661" t="b">
        <v>0</v>
      </c>
      <c r="M3661">
        <v>1</v>
      </c>
      <c r="N3661" t="b">
        <v>0</v>
      </c>
      <c r="O3661">
        <f t="shared" si="229"/>
        <v>0</v>
      </c>
      <c r="P3661" s="11">
        <f t="shared" si="231"/>
        <v>1</v>
      </c>
      <c r="Q3661" s="13" t="s">
        <v>8279</v>
      </c>
      <c r="R3661" s="11" t="s">
        <v>8298</v>
      </c>
      <c r="S3661" s="11">
        <f t="shared" si="230"/>
        <v>2016</v>
      </c>
    </row>
    <row r="3662" spans="1:19" ht="43.2" hidden="1" x14ac:dyDescent="0.55000000000000004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s="10">
        <f t="shared" si="228"/>
        <v>42390.171261574069</v>
      </c>
      <c r="L3662" t="b">
        <v>0</v>
      </c>
      <c r="M3662">
        <v>1</v>
      </c>
      <c r="N3662" t="b">
        <v>0</v>
      </c>
      <c r="O3662">
        <f t="shared" si="229"/>
        <v>0</v>
      </c>
      <c r="P3662" s="11">
        <f t="shared" si="231"/>
        <v>1</v>
      </c>
      <c r="Q3662" s="13" t="s">
        <v>8279</v>
      </c>
      <c r="R3662" s="11" t="s">
        <v>8298</v>
      </c>
      <c r="S3662" s="11">
        <f t="shared" si="230"/>
        <v>2016</v>
      </c>
    </row>
    <row r="3663" spans="1:19" ht="43.2" hidden="1" x14ac:dyDescent="0.55000000000000004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s="10">
        <f t="shared" si="228"/>
        <v>41444.64261574074</v>
      </c>
      <c r="L3663" t="b">
        <v>0</v>
      </c>
      <c r="M3663">
        <v>1</v>
      </c>
      <c r="N3663" t="b">
        <v>0</v>
      </c>
      <c r="O3663">
        <f t="shared" si="229"/>
        <v>0</v>
      </c>
      <c r="P3663" s="11">
        <f t="shared" si="231"/>
        <v>1</v>
      </c>
      <c r="Q3663" s="13" t="s">
        <v>8279</v>
      </c>
      <c r="R3663" s="11" t="s">
        <v>8281</v>
      </c>
      <c r="S3663" s="11">
        <f t="shared" si="230"/>
        <v>2013</v>
      </c>
    </row>
    <row r="3664" spans="1:19" ht="43.2" hidden="1" x14ac:dyDescent="0.55000000000000004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s="10">
        <f t="shared" si="228"/>
        <v>42031.884652777779</v>
      </c>
      <c r="L3664" t="b">
        <v>0</v>
      </c>
      <c r="M3664">
        <v>1</v>
      </c>
      <c r="N3664" t="b">
        <v>0</v>
      </c>
      <c r="O3664">
        <f t="shared" si="229"/>
        <v>0</v>
      </c>
      <c r="P3664" s="11">
        <f t="shared" si="231"/>
        <v>1</v>
      </c>
      <c r="Q3664" s="13" t="s">
        <v>8295</v>
      </c>
      <c r="R3664" s="11" t="s">
        <v>8300</v>
      </c>
      <c r="S3664" s="11">
        <f t="shared" si="230"/>
        <v>2015</v>
      </c>
    </row>
    <row r="3665" spans="1:19" ht="43.2" hidden="1" x14ac:dyDescent="0.55000000000000004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s="10">
        <f t="shared" si="228"/>
        <v>41956.950983796298</v>
      </c>
      <c r="L3665" t="b">
        <v>0</v>
      </c>
      <c r="M3665">
        <v>1</v>
      </c>
      <c r="N3665" t="b">
        <v>0</v>
      </c>
      <c r="O3665">
        <f t="shared" si="229"/>
        <v>0</v>
      </c>
      <c r="P3665" s="11">
        <f t="shared" si="231"/>
        <v>1</v>
      </c>
      <c r="Q3665" s="13" t="s">
        <v>8295</v>
      </c>
      <c r="R3665" s="11" t="s">
        <v>8302</v>
      </c>
      <c r="S3665" s="11">
        <f t="shared" si="230"/>
        <v>2014</v>
      </c>
    </row>
    <row r="3666" spans="1:19" ht="43.2" hidden="1" x14ac:dyDescent="0.55000000000000004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s="10">
        <f t="shared" si="228"/>
        <v>42151.667337962965</v>
      </c>
      <c r="L3666" t="b">
        <v>0</v>
      </c>
      <c r="M3666">
        <v>1</v>
      </c>
      <c r="N3666" t="b">
        <v>0</v>
      </c>
      <c r="O3666">
        <f t="shared" si="229"/>
        <v>0</v>
      </c>
      <c r="P3666" s="11">
        <f t="shared" si="231"/>
        <v>1</v>
      </c>
      <c r="Q3666" s="13" t="s">
        <v>8295</v>
      </c>
      <c r="R3666" s="11" t="s">
        <v>8302</v>
      </c>
      <c r="S3666" s="11">
        <f t="shared" si="230"/>
        <v>2015</v>
      </c>
    </row>
    <row r="3667" spans="1:19" hidden="1" x14ac:dyDescent="0.55000000000000004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s="10">
        <f t="shared" si="228"/>
        <v>42063.869791666672</v>
      </c>
      <c r="L3667" t="b">
        <v>0</v>
      </c>
      <c r="M3667">
        <v>1</v>
      </c>
      <c r="N3667" t="b">
        <v>0</v>
      </c>
      <c r="O3667">
        <f t="shared" si="229"/>
        <v>0</v>
      </c>
      <c r="P3667" s="11">
        <f t="shared" si="231"/>
        <v>1</v>
      </c>
      <c r="Q3667" s="13" t="s">
        <v>8282</v>
      </c>
      <c r="R3667" s="11" t="s">
        <v>8304</v>
      </c>
      <c r="S3667" s="11">
        <f t="shared" si="230"/>
        <v>2015</v>
      </c>
    </row>
    <row r="3668" spans="1:19" ht="43.2" hidden="1" x14ac:dyDescent="0.55000000000000004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s="10">
        <f t="shared" si="228"/>
        <v>42425.960983796293</v>
      </c>
      <c r="L3668" t="b">
        <v>0</v>
      </c>
      <c r="M3668">
        <v>1</v>
      </c>
      <c r="N3668" t="b">
        <v>0</v>
      </c>
      <c r="O3668">
        <f t="shared" si="229"/>
        <v>0</v>
      </c>
      <c r="P3668" s="11">
        <f t="shared" si="231"/>
        <v>1</v>
      </c>
      <c r="Q3668" s="13" t="s">
        <v>8282</v>
      </c>
      <c r="R3668" s="11" t="s">
        <v>8304</v>
      </c>
      <c r="S3668" s="11">
        <f t="shared" si="230"/>
        <v>2016</v>
      </c>
    </row>
    <row r="3669" spans="1:19" ht="43.2" hidden="1" x14ac:dyDescent="0.55000000000000004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s="10">
        <f t="shared" si="228"/>
        <v>42044.927974537044</v>
      </c>
      <c r="L3669" t="b">
        <v>0</v>
      </c>
      <c r="M3669">
        <v>1</v>
      </c>
      <c r="N3669" t="b">
        <v>0</v>
      </c>
      <c r="O3669">
        <f t="shared" si="229"/>
        <v>0</v>
      </c>
      <c r="P3669" s="11">
        <f t="shared" si="231"/>
        <v>1</v>
      </c>
      <c r="Q3669" s="13" t="s">
        <v>8282</v>
      </c>
      <c r="R3669" s="11" t="s">
        <v>8304</v>
      </c>
      <c r="S3669" s="11">
        <f t="shared" si="230"/>
        <v>2015</v>
      </c>
    </row>
    <row r="3670" spans="1:19" ht="43.2" hidden="1" x14ac:dyDescent="0.55000000000000004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s="10">
        <f t="shared" si="228"/>
        <v>42102.036527777775</v>
      </c>
      <c r="L3670" t="b">
        <v>0</v>
      </c>
      <c r="M3670">
        <v>1</v>
      </c>
      <c r="N3670" t="b">
        <v>0</v>
      </c>
      <c r="O3670">
        <f t="shared" si="229"/>
        <v>0</v>
      </c>
      <c r="P3670" s="11">
        <f t="shared" si="231"/>
        <v>1</v>
      </c>
      <c r="Q3670" s="13" t="s">
        <v>8282</v>
      </c>
      <c r="R3670" s="11" t="s">
        <v>8304</v>
      </c>
      <c r="S3670" s="11">
        <f t="shared" si="230"/>
        <v>2015</v>
      </c>
    </row>
    <row r="3671" spans="1:19" ht="43.2" hidden="1" x14ac:dyDescent="0.55000000000000004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s="10">
        <f t="shared" si="228"/>
        <v>42435.874212962968</v>
      </c>
      <c r="L3671" t="b">
        <v>0</v>
      </c>
      <c r="M3671">
        <v>1</v>
      </c>
      <c r="N3671" t="b">
        <v>0</v>
      </c>
      <c r="O3671">
        <f t="shared" si="229"/>
        <v>0</v>
      </c>
      <c r="P3671" s="11">
        <f t="shared" si="231"/>
        <v>1</v>
      </c>
      <c r="Q3671" s="13" t="s">
        <v>8282</v>
      </c>
      <c r="R3671" s="11" t="s">
        <v>8304</v>
      </c>
      <c r="S3671" s="11">
        <f t="shared" si="230"/>
        <v>2016</v>
      </c>
    </row>
    <row r="3672" spans="1:19" ht="43.2" hidden="1" x14ac:dyDescent="0.55000000000000004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s="10">
        <f t="shared" si="228"/>
        <v>42413.433831018512</v>
      </c>
      <c r="L3672" t="b">
        <v>0</v>
      </c>
      <c r="M3672">
        <v>1</v>
      </c>
      <c r="N3672" t="b">
        <v>0</v>
      </c>
      <c r="O3672">
        <f t="shared" si="229"/>
        <v>0</v>
      </c>
      <c r="P3672" s="11">
        <f t="shared" si="231"/>
        <v>1</v>
      </c>
      <c r="Q3672" s="13" t="s">
        <v>8295</v>
      </c>
      <c r="R3672" s="11" t="s">
        <v>8307</v>
      </c>
      <c r="S3672" s="11">
        <f t="shared" si="230"/>
        <v>2016</v>
      </c>
    </row>
    <row r="3673" spans="1:19" ht="43.2" hidden="1" x14ac:dyDescent="0.55000000000000004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s="10">
        <f t="shared" si="228"/>
        <v>42397.679513888885</v>
      </c>
      <c r="L3673" t="b">
        <v>0</v>
      </c>
      <c r="M3673">
        <v>1</v>
      </c>
      <c r="N3673" t="b">
        <v>0</v>
      </c>
      <c r="O3673">
        <f t="shared" si="229"/>
        <v>0</v>
      </c>
      <c r="P3673" s="11">
        <f t="shared" si="231"/>
        <v>1</v>
      </c>
      <c r="Q3673" s="13" t="s">
        <v>8290</v>
      </c>
      <c r="R3673" s="11" t="s">
        <v>8291</v>
      </c>
      <c r="S3673" s="11">
        <f t="shared" si="230"/>
        <v>2016</v>
      </c>
    </row>
    <row r="3674" spans="1:19" ht="43.2" hidden="1" x14ac:dyDescent="0.55000000000000004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s="10">
        <f t="shared" si="228"/>
        <v>42515.727650462963</v>
      </c>
      <c r="L3674" t="b">
        <v>0</v>
      </c>
      <c r="M3674">
        <v>1</v>
      </c>
      <c r="N3674" t="b">
        <v>0</v>
      </c>
      <c r="O3674">
        <f t="shared" si="229"/>
        <v>0</v>
      </c>
      <c r="P3674" s="11">
        <f t="shared" si="231"/>
        <v>1</v>
      </c>
      <c r="Q3674" s="13" t="s">
        <v>8276</v>
      </c>
      <c r="R3674" s="11" t="s">
        <v>8277</v>
      </c>
      <c r="S3674" s="11">
        <f t="shared" si="230"/>
        <v>2016</v>
      </c>
    </row>
    <row r="3675" spans="1:19" ht="28.8" hidden="1" x14ac:dyDescent="0.55000000000000004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s="10">
        <f t="shared" si="228"/>
        <v>42026.687453703707</v>
      </c>
      <c r="L3675" t="b">
        <v>0</v>
      </c>
      <c r="M3675">
        <v>1</v>
      </c>
      <c r="N3675" t="b">
        <v>0</v>
      </c>
      <c r="O3675">
        <f t="shared" si="229"/>
        <v>0</v>
      </c>
      <c r="P3675" s="11">
        <f t="shared" si="231"/>
        <v>1</v>
      </c>
      <c r="Q3675" s="13" t="s">
        <v>8293</v>
      </c>
      <c r="R3675" s="11" t="s">
        <v>8294</v>
      </c>
      <c r="S3675" s="11">
        <f t="shared" si="230"/>
        <v>2015</v>
      </c>
    </row>
    <row r="3676" spans="1:19" ht="28.8" hidden="1" x14ac:dyDescent="0.55000000000000004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s="10">
        <f t="shared" si="228"/>
        <v>42044.724953703699</v>
      </c>
      <c r="L3676" t="b">
        <v>0</v>
      </c>
      <c r="M3676">
        <v>1</v>
      </c>
      <c r="N3676" t="b">
        <v>0</v>
      </c>
      <c r="O3676">
        <f t="shared" si="229"/>
        <v>0</v>
      </c>
      <c r="P3676" s="11">
        <f t="shared" si="231"/>
        <v>1</v>
      </c>
      <c r="Q3676" s="13" t="s">
        <v>8293</v>
      </c>
      <c r="R3676" s="11" t="s">
        <v>8294</v>
      </c>
      <c r="S3676" s="11">
        <f t="shared" si="230"/>
        <v>2015</v>
      </c>
    </row>
    <row r="3677" spans="1:19" ht="43.2" hidden="1" x14ac:dyDescent="0.55000000000000004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s="10">
        <f t="shared" si="228"/>
        <v>42502.913761574076</v>
      </c>
      <c r="L3677" t="b">
        <v>0</v>
      </c>
      <c r="M3677">
        <v>1</v>
      </c>
      <c r="N3677" t="b">
        <v>0</v>
      </c>
      <c r="O3677">
        <f t="shared" si="229"/>
        <v>0</v>
      </c>
      <c r="P3677" s="11">
        <f t="shared" si="231"/>
        <v>1</v>
      </c>
      <c r="Q3677" s="13" t="s">
        <v>8293</v>
      </c>
      <c r="R3677" s="11" t="s">
        <v>8294</v>
      </c>
      <c r="S3677" s="11">
        <f t="shared" si="230"/>
        <v>2016</v>
      </c>
    </row>
    <row r="3678" spans="1:19" ht="28.8" hidden="1" x14ac:dyDescent="0.55000000000000004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s="10">
        <f t="shared" si="228"/>
        <v>42412.318668981476</v>
      </c>
      <c r="L3678" t="b">
        <v>0</v>
      </c>
      <c r="M3678">
        <v>1</v>
      </c>
      <c r="N3678" t="b">
        <v>0</v>
      </c>
      <c r="O3678">
        <f t="shared" si="229"/>
        <v>0</v>
      </c>
      <c r="P3678" s="11">
        <f t="shared" si="231"/>
        <v>1</v>
      </c>
      <c r="Q3678" s="13" t="s">
        <v>8293</v>
      </c>
      <c r="R3678" s="11" t="s">
        <v>8294</v>
      </c>
      <c r="S3678" s="11">
        <f t="shared" si="230"/>
        <v>2016</v>
      </c>
    </row>
    <row r="3679" spans="1:19" ht="28.8" hidden="1" x14ac:dyDescent="0.55000000000000004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s="10">
        <f t="shared" si="228"/>
        <v>42045.784155092595</v>
      </c>
      <c r="L3679" t="b">
        <v>0</v>
      </c>
      <c r="M3679">
        <v>1</v>
      </c>
      <c r="N3679" t="b">
        <v>0</v>
      </c>
      <c r="O3679">
        <f t="shared" si="229"/>
        <v>0</v>
      </c>
      <c r="P3679" s="11">
        <f t="shared" si="231"/>
        <v>1</v>
      </c>
      <c r="Q3679" s="13" t="s">
        <v>8293</v>
      </c>
      <c r="R3679" s="11" t="s">
        <v>8294</v>
      </c>
      <c r="S3679" s="11">
        <f t="shared" si="230"/>
        <v>2015</v>
      </c>
    </row>
    <row r="3680" spans="1:19" ht="28.8" hidden="1" x14ac:dyDescent="0.55000000000000004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s="10">
        <f t="shared" si="228"/>
        <v>42642.988819444443</v>
      </c>
      <c r="L3680" t="b">
        <v>0</v>
      </c>
      <c r="M3680">
        <v>1</v>
      </c>
      <c r="N3680" t="b">
        <v>0</v>
      </c>
      <c r="O3680">
        <f t="shared" si="229"/>
        <v>0</v>
      </c>
      <c r="P3680" s="11">
        <f t="shared" si="231"/>
        <v>1</v>
      </c>
      <c r="Q3680" s="13" t="s">
        <v>8293</v>
      </c>
      <c r="R3680" s="11" t="s">
        <v>8294</v>
      </c>
      <c r="S3680" s="11">
        <f t="shared" si="230"/>
        <v>2016</v>
      </c>
    </row>
    <row r="3681" spans="1:19" ht="43.2" hidden="1" x14ac:dyDescent="0.55000000000000004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s="10">
        <f t="shared" si="228"/>
        <v>41828.967916666668</v>
      </c>
      <c r="L3681" t="b">
        <v>0</v>
      </c>
      <c r="M3681">
        <v>1</v>
      </c>
      <c r="N3681" t="b">
        <v>0</v>
      </c>
      <c r="O3681">
        <f t="shared" si="229"/>
        <v>0</v>
      </c>
      <c r="P3681" s="11">
        <f t="shared" si="231"/>
        <v>1</v>
      </c>
      <c r="Q3681" s="13" t="s">
        <v>8293</v>
      </c>
      <c r="R3681" s="11" t="s">
        <v>8294</v>
      </c>
      <c r="S3681" s="11">
        <f t="shared" si="230"/>
        <v>2014</v>
      </c>
    </row>
    <row r="3682" spans="1:19" ht="43.2" hidden="1" x14ac:dyDescent="0.55000000000000004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s="10">
        <f t="shared" si="228"/>
        <v>42551.961689814809</v>
      </c>
      <c r="L3682" t="b">
        <v>0</v>
      </c>
      <c r="M3682">
        <v>1</v>
      </c>
      <c r="N3682" t="b">
        <v>0</v>
      </c>
      <c r="O3682">
        <f t="shared" si="229"/>
        <v>0</v>
      </c>
      <c r="P3682" s="11">
        <f t="shared" si="231"/>
        <v>1</v>
      </c>
      <c r="Q3682" s="13" t="s">
        <v>8293</v>
      </c>
      <c r="R3682" s="11" t="s">
        <v>8294</v>
      </c>
      <c r="S3682" s="11">
        <f t="shared" si="230"/>
        <v>2016</v>
      </c>
    </row>
    <row r="3683" spans="1:19" ht="43.2" hidden="1" x14ac:dyDescent="0.55000000000000004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s="10">
        <f t="shared" si="228"/>
        <v>41878.140497685185</v>
      </c>
      <c r="L3683" t="b">
        <v>0</v>
      </c>
      <c r="M3683">
        <v>1</v>
      </c>
      <c r="N3683" t="b">
        <v>0</v>
      </c>
      <c r="O3683">
        <f t="shared" si="229"/>
        <v>0</v>
      </c>
      <c r="P3683" s="11">
        <f t="shared" si="231"/>
        <v>1</v>
      </c>
      <c r="Q3683" s="13" t="s">
        <v>8293</v>
      </c>
      <c r="R3683" s="11" t="s">
        <v>8294</v>
      </c>
      <c r="S3683" s="11">
        <f t="shared" si="230"/>
        <v>2014</v>
      </c>
    </row>
    <row r="3684" spans="1:19" ht="43.2" hidden="1" x14ac:dyDescent="0.55000000000000004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s="10">
        <f t="shared" si="228"/>
        <v>42474.86482638889</v>
      </c>
      <c r="L3684" t="b">
        <v>0</v>
      </c>
      <c r="M3684">
        <v>1</v>
      </c>
      <c r="N3684" t="b">
        <v>0</v>
      </c>
      <c r="O3684">
        <f t="shared" si="229"/>
        <v>0</v>
      </c>
      <c r="P3684" s="11">
        <f t="shared" si="231"/>
        <v>1</v>
      </c>
      <c r="Q3684" s="13" t="s">
        <v>8279</v>
      </c>
      <c r="R3684" s="11" t="s">
        <v>8315</v>
      </c>
      <c r="S3684" s="11">
        <f t="shared" si="230"/>
        <v>2016</v>
      </c>
    </row>
    <row r="3685" spans="1:19" ht="43.2" hidden="1" x14ac:dyDescent="0.55000000000000004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s="10">
        <f t="shared" si="228"/>
        <v>42107.841284722221</v>
      </c>
      <c r="L3685" t="b">
        <v>0</v>
      </c>
      <c r="M3685">
        <v>1</v>
      </c>
      <c r="N3685" t="b">
        <v>0</v>
      </c>
      <c r="O3685">
        <f t="shared" si="229"/>
        <v>0</v>
      </c>
      <c r="P3685" s="11">
        <f t="shared" si="231"/>
        <v>1</v>
      </c>
      <c r="Q3685" s="13" t="s">
        <v>8274</v>
      </c>
      <c r="R3685" s="11" t="s">
        <v>8275</v>
      </c>
      <c r="S3685" s="11">
        <f t="shared" si="230"/>
        <v>2015</v>
      </c>
    </row>
    <row r="3686" spans="1:19" ht="28.8" hidden="1" x14ac:dyDescent="0.55000000000000004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s="10">
        <f t="shared" si="228"/>
        <v>42017.907337962963</v>
      </c>
      <c r="L3686" t="b">
        <v>0</v>
      </c>
      <c r="M3686">
        <v>1</v>
      </c>
      <c r="N3686" t="b">
        <v>0</v>
      </c>
      <c r="O3686">
        <f t="shared" si="229"/>
        <v>0</v>
      </c>
      <c r="P3686" s="11">
        <f t="shared" si="231"/>
        <v>1</v>
      </c>
      <c r="Q3686" s="13" t="s">
        <v>8274</v>
      </c>
      <c r="R3686" s="11" t="s">
        <v>8275</v>
      </c>
      <c r="S3686" s="11">
        <f t="shared" si="230"/>
        <v>2015</v>
      </c>
    </row>
    <row r="3687" spans="1:19" ht="43.2" hidden="1" x14ac:dyDescent="0.55000000000000004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s="10">
        <f t="shared" si="228"/>
        <v>42034.960127314815</v>
      </c>
      <c r="L3687" t="b">
        <v>0</v>
      </c>
      <c r="M3687">
        <v>1</v>
      </c>
      <c r="N3687" t="b">
        <v>0</v>
      </c>
      <c r="O3687">
        <f t="shared" si="229"/>
        <v>0</v>
      </c>
      <c r="P3687" s="11">
        <f t="shared" si="231"/>
        <v>1</v>
      </c>
      <c r="Q3687" s="13" t="s">
        <v>8274</v>
      </c>
      <c r="R3687" s="11" t="s">
        <v>8314</v>
      </c>
      <c r="S3687" s="11">
        <f t="shared" si="230"/>
        <v>2015</v>
      </c>
    </row>
    <row r="3688" spans="1:19" ht="43.2" hidden="1" x14ac:dyDescent="0.55000000000000004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s="10">
        <f t="shared" si="228"/>
        <v>41953.95821759259</v>
      </c>
      <c r="L3688" t="b">
        <v>0</v>
      </c>
      <c r="M3688">
        <v>1</v>
      </c>
      <c r="N3688" t="b">
        <v>0</v>
      </c>
      <c r="O3688">
        <f t="shared" si="229"/>
        <v>0</v>
      </c>
      <c r="P3688" s="11">
        <f t="shared" si="231"/>
        <v>1</v>
      </c>
      <c r="Q3688" s="13" t="s">
        <v>8274</v>
      </c>
      <c r="R3688" s="11" t="s">
        <v>8314</v>
      </c>
      <c r="S3688" s="11">
        <f t="shared" si="230"/>
        <v>2014</v>
      </c>
    </row>
    <row r="3689" spans="1:19" ht="43.2" hidden="1" x14ac:dyDescent="0.55000000000000004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s="10">
        <f t="shared" si="228"/>
        <v>42509.374537037031</v>
      </c>
      <c r="L3689" t="b">
        <v>0</v>
      </c>
      <c r="M3689">
        <v>1</v>
      </c>
      <c r="N3689" t="b">
        <v>0</v>
      </c>
      <c r="O3689">
        <f t="shared" si="229"/>
        <v>0</v>
      </c>
      <c r="P3689" s="11">
        <f t="shared" si="231"/>
        <v>1</v>
      </c>
      <c r="Q3689" s="13" t="s">
        <v>8274</v>
      </c>
      <c r="R3689" s="11" t="s">
        <v>8314</v>
      </c>
      <c r="S3689" s="11">
        <f t="shared" si="230"/>
        <v>2016</v>
      </c>
    </row>
    <row r="3690" spans="1:19" ht="43.2" hidden="1" x14ac:dyDescent="0.55000000000000004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s="10">
        <f t="shared" si="228"/>
        <v>42460.320613425924</v>
      </c>
      <c r="L3690" t="b">
        <v>0</v>
      </c>
      <c r="M3690">
        <v>1</v>
      </c>
      <c r="N3690" t="b">
        <v>0</v>
      </c>
      <c r="O3690">
        <f t="shared" si="229"/>
        <v>0</v>
      </c>
      <c r="P3690" s="11">
        <f t="shared" si="231"/>
        <v>1</v>
      </c>
      <c r="Q3690" s="13" t="s">
        <v>8274</v>
      </c>
      <c r="R3690" s="11" t="s">
        <v>8316</v>
      </c>
      <c r="S3690" s="11">
        <f t="shared" si="230"/>
        <v>2016</v>
      </c>
    </row>
    <row r="3691" spans="1:19" ht="43.2" hidden="1" x14ac:dyDescent="0.55000000000000004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s="10">
        <f t="shared" si="228"/>
        <v>41942.84710648148</v>
      </c>
      <c r="L3691" t="b">
        <v>0</v>
      </c>
      <c r="M3691">
        <v>1</v>
      </c>
      <c r="N3691" t="b">
        <v>0</v>
      </c>
      <c r="O3691">
        <f t="shared" si="229"/>
        <v>0</v>
      </c>
      <c r="P3691" s="11">
        <f t="shared" si="231"/>
        <v>1</v>
      </c>
      <c r="Q3691" s="13" t="s">
        <v>8274</v>
      </c>
      <c r="R3691" s="11" t="s">
        <v>8316</v>
      </c>
      <c r="S3691" s="11">
        <f t="shared" si="230"/>
        <v>2014</v>
      </c>
    </row>
    <row r="3692" spans="1:19" ht="43.2" hidden="1" x14ac:dyDescent="0.55000000000000004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s="10">
        <f t="shared" si="228"/>
        <v>42590.677152777775</v>
      </c>
      <c r="L3692" t="b">
        <v>0</v>
      </c>
      <c r="M3692">
        <v>1</v>
      </c>
      <c r="N3692" t="b">
        <v>0</v>
      </c>
      <c r="O3692">
        <f t="shared" si="229"/>
        <v>0</v>
      </c>
      <c r="P3692" s="11">
        <f t="shared" si="231"/>
        <v>1</v>
      </c>
      <c r="Q3692" s="13" t="s">
        <v>8274</v>
      </c>
      <c r="R3692" s="11" t="s">
        <v>8316</v>
      </c>
      <c r="S3692" s="11">
        <f t="shared" si="230"/>
        <v>2016</v>
      </c>
    </row>
    <row r="3693" spans="1:19" ht="43.2" hidden="1" x14ac:dyDescent="0.55000000000000004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s="10">
        <f t="shared" si="228"/>
        <v>42665.970347222217</v>
      </c>
      <c r="L3693" t="b">
        <v>0</v>
      </c>
      <c r="M3693">
        <v>1</v>
      </c>
      <c r="N3693" t="b">
        <v>0</v>
      </c>
      <c r="O3693">
        <f t="shared" si="229"/>
        <v>0</v>
      </c>
      <c r="P3693" s="11">
        <f t="shared" si="231"/>
        <v>1</v>
      </c>
      <c r="Q3693" s="13" t="s">
        <v>8274</v>
      </c>
      <c r="R3693" s="11" t="s">
        <v>8316</v>
      </c>
      <c r="S3693" s="11">
        <f t="shared" si="230"/>
        <v>2016</v>
      </c>
    </row>
    <row r="3694" spans="1:19" ht="43.2" hidden="1" x14ac:dyDescent="0.55000000000000004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s="10">
        <f t="shared" si="228"/>
        <v>42689.029583333337</v>
      </c>
      <c r="L3694" t="b">
        <v>0</v>
      </c>
      <c r="M3694">
        <v>1</v>
      </c>
      <c r="N3694" t="b">
        <v>0</v>
      </c>
      <c r="O3694">
        <f t="shared" si="229"/>
        <v>0</v>
      </c>
      <c r="P3694" s="11">
        <f t="shared" si="231"/>
        <v>1</v>
      </c>
      <c r="Q3694" s="13" t="s">
        <v>8274</v>
      </c>
      <c r="R3694" s="11" t="s">
        <v>8316</v>
      </c>
      <c r="S3694" s="11">
        <f t="shared" si="230"/>
        <v>2016</v>
      </c>
    </row>
    <row r="3695" spans="1:19" ht="43.2" hidden="1" x14ac:dyDescent="0.55000000000000004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s="10">
        <f t="shared" si="228"/>
        <v>42041.743090277778</v>
      </c>
      <c r="L3695" t="b">
        <v>0</v>
      </c>
      <c r="M3695">
        <v>1</v>
      </c>
      <c r="N3695" t="b">
        <v>0</v>
      </c>
      <c r="O3695">
        <f t="shared" si="229"/>
        <v>0</v>
      </c>
      <c r="P3695" s="11">
        <f t="shared" si="231"/>
        <v>1</v>
      </c>
      <c r="Q3695" s="13" t="s">
        <v>8274</v>
      </c>
      <c r="R3695" s="11" t="s">
        <v>8275</v>
      </c>
      <c r="S3695" s="11">
        <f t="shared" si="230"/>
        <v>2015</v>
      </c>
    </row>
    <row r="3696" spans="1:19" ht="43.2" hidden="1" x14ac:dyDescent="0.55000000000000004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s="10">
        <f t="shared" si="228"/>
        <v>41789.893599537041</v>
      </c>
      <c r="L3696" t="b">
        <v>0</v>
      </c>
      <c r="M3696">
        <v>1</v>
      </c>
      <c r="N3696" t="b">
        <v>0</v>
      </c>
      <c r="O3696">
        <f t="shared" si="229"/>
        <v>0</v>
      </c>
      <c r="P3696" s="11">
        <f t="shared" si="231"/>
        <v>1</v>
      </c>
      <c r="Q3696" s="13" t="s">
        <v>8274</v>
      </c>
      <c r="R3696" s="11" t="s">
        <v>8275</v>
      </c>
      <c r="S3696" s="11">
        <f t="shared" si="230"/>
        <v>2014</v>
      </c>
    </row>
    <row r="3697" spans="1:19" ht="28.8" hidden="1" x14ac:dyDescent="0.55000000000000004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s="10">
        <f t="shared" si="228"/>
        <v>42611.261064814811</v>
      </c>
      <c r="L3697" t="b">
        <v>0</v>
      </c>
      <c r="M3697">
        <v>1</v>
      </c>
      <c r="N3697" t="b">
        <v>0</v>
      </c>
      <c r="O3697">
        <f t="shared" si="229"/>
        <v>0</v>
      </c>
      <c r="P3697" s="11">
        <f t="shared" si="231"/>
        <v>1</v>
      </c>
      <c r="Q3697" s="13" t="s">
        <v>8274</v>
      </c>
      <c r="R3697" s="11" t="s">
        <v>8275</v>
      </c>
      <c r="S3697" s="11">
        <f t="shared" si="230"/>
        <v>2016</v>
      </c>
    </row>
    <row r="3698" spans="1:19" ht="43.2" hidden="1" x14ac:dyDescent="0.55000000000000004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s="10">
        <f t="shared" si="228"/>
        <v>42059.270023148143</v>
      </c>
      <c r="L3698" t="b">
        <v>0</v>
      </c>
      <c r="M3698">
        <v>1</v>
      </c>
      <c r="N3698" t="b">
        <v>0</v>
      </c>
      <c r="O3698">
        <f t="shared" si="229"/>
        <v>0</v>
      </c>
      <c r="P3698" s="11">
        <f t="shared" si="231"/>
        <v>1</v>
      </c>
      <c r="Q3698" s="13" t="s">
        <v>8274</v>
      </c>
      <c r="R3698" s="11" t="s">
        <v>8275</v>
      </c>
      <c r="S3698" s="11">
        <f t="shared" si="230"/>
        <v>2015</v>
      </c>
    </row>
    <row r="3699" spans="1:19" ht="43.2" hidden="1" x14ac:dyDescent="0.55000000000000004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s="10">
        <f t="shared" si="228"/>
        <v>42415.168564814812</v>
      </c>
      <c r="L3699" t="b">
        <v>0</v>
      </c>
      <c r="M3699">
        <v>1</v>
      </c>
      <c r="N3699" t="b">
        <v>0</v>
      </c>
      <c r="O3699">
        <f t="shared" si="229"/>
        <v>0</v>
      </c>
      <c r="P3699" s="11">
        <f t="shared" si="231"/>
        <v>1</v>
      </c>
      <c r="Q3699" s="13" t="s">
        <v>8274</v>
      </c>
      <c r="R3699" s="11" t="s">
        <v>8275</v>
      </c>
      <c r="S3699" s="11">
        <f t="shared" si="230"/>
        <v>2016</v>
      </c>
    </row>
    <row r="3700" spans="1:19" ht="43.2" hidden="1" x14ac:dyDescent="0.55000000000000004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s="10">
        <f t="shared" si="228"/>
        <v>42433.825717592597</v>
      </c>
      <c r="L3700" t="b">
        <v>0</v>
      </c>
      <c r="M3700">
        <v>1</v>
      </c>
      <c r="N3700" t="b">
        <v>0</v>
      </c>
      <c r="O3700">
        <f t="shared" si="229"/>
        <v>0</v>
      </c>
      <c r="P3700" s="11">
        <f t="shared" si="231"/>
        <v>1</v>
      </c>
      <c r="Q3700" s="13" t="s">
        <v>8274</v>
      </c>
      <c r="R3700" s="11" t="s">
        <v>8275</v>
      </c>
      <c r="S3700" s="11">
        <f t="shared" si="230"/>
        <v>2016</v>
      </c>
    </row>
    <row r="3701" spans="1:19" hidden="1" x14ac:dyDescent="0.55000000000000004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s="10">
        <f t="shared" si="228"/>
        <v>41890.16269675926</v>
      </c>
      <c r="L3701" t="b">
        <v>0</v>
      </c>
      <c r="M3701">
        <v>1</v>
      </c>
      <c r="N3701" t="b">
        <v>0</v>
      </c>
      <c r="O3701">
        <f t="shared" si="229"/>
        <v>0</v>
      </c>
      <c r="P3701" s="11">
        <f t="shared" si="231"/>
        <v>1</v>
      </c>
      <c r="Q3701" s="13" t="s">
        <v>8274</v>
      </c>
      <c r="R3701" s="11" t="s">
        <v>8275</v>
      </c>
      <c r="S3701" s="11">
        <f t="shared" si="230"/>
        <v>2014</v>
      </c>
    </row>
    <row r="3702" spans="1:19" ht="43.2" hidden="1" x14ac:dyDescent="0.55000000000000004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s="10">
        <f t="shared" si="228"/>
        <v>42174.780821759254</v>
      </c>
      <c r="L3702" t="b">
        <v>0</v>
      </c>
      <c r="M3702">
        <v>1</v>
      </c>
      <c r="N3702" t="b">
        <v>0</v>
      </c>
      <c r="O3702">
        <f t="shared" si="229"/>
        <v>0</v>
      </c>
      <c r="P3702" s="11">
        <f t="shared" si="231"/>
        <v>1</v>
      </c>
      <c r="Q3702" s="13" t="s">
        <v>8274</v>
      </c>
      <c r="R3702" s="11" t="s">
        <v>8275</v>
      </c>
      <c r="S3702" s="11">
        <f t="shared" si="230"/>
        <v>2015</v>
      </c>
    </row>
    <row r="3703" spans="1:19" ht="43.2" hidden="1" x14ac:dyDescent="0.55000000000000004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s="10">
        <f t="shared" si="228"/>
        <v>41842.201261574075</v>
      </c>
      <c r="L3703" t="b">
        <v>0</v>
      </c>
      <c r="M3703">
        <v>1</v>
      </c>
      <c r="N3703" t="b">
        <v>0</v>
      </c>
      <c r="O3703">
        <f t="shared" si="229"/>
        <v>0</v>
      </c>
      <c r="P3703" s="11">
        <f t="shared" si="231"/>
        <v>1</v>
      </c>
      <c r="Q3703" s="13" t="s">
        <v>8274</v>
      </c>
      <c r="R3703" s="11" t="s">
        <v>8275</v>
      </c>
      <c r="S3703" s="11">
        <f t="shared" si="230"/>
        <v>2014</v>
      </c>
    </row>
    <row r="3704" spans="1:19" ht="43.2" hidden="1" x14ac:dyDescent="0.55000000000000004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s="10">
        <f t="shared" si="228"/>
        <v>41905.636469907404</v>
      </c>
      <c r="L3704" t="b">
        <v>0</v>
      </c>
      <c r="M3704">
        <v>1</v>
      </c>
      <c r="N3704" t="b">
        <v>0</v>
      </c>
      <c r="O3704">
        <f t="shared" si="229"/>
        <v>0</v>
      </c>
      <c r="P3704" s="11">
        <f t="shared" si="231"/>
        <v>1</v>
      </c>
      <c r="Q3704" s="13" t="s">
        <v>8274</v>
      </c>
      <c r="R3704" s="11" t="s">
        <v>8275</v>
      </c>
      <c r="S3704" s="11">
        <f t="shared" si="230"/>
        <v>2014</v>
      </c>
    </row>
    <row r="3705" spans="1:19" ht="43.2" hidden="1" x14ac:dyDescent="0.55000000000000004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s="10">
        <f t="shared" si="228"/>
        <v>42400.946597222224</v>
      </c>
      <c r="L3705" t="b">
        <v>0</v>
      </c>
      <c r="M3705">
        <v>1</v>
      </c>
      <c r="N3705" t="b">
        <v>0</v>
      </c>
      <c r="O3705">
        <f t="shared" si="229"/>
        <v>0</v>
      </c>
      <c r="P3705" s="11">
        <f t="shared" si="231"/>
        <v>1</v>
      </c>
      <c r="Q3705" s="13" t="s">
        <v>8274</v>
      </c>
      <c r="R3705" s="11" t="s">
        <v>8275</v>
      </c>
      <c r="S3705" s="11">
        <f t="shared" si="230"/>
        <v>2016</v>
      </c>
    </row>
    <row r="3706" spans="1:19" ht="28.8" hidden="1" x14ac:dyDescent="0.55000000000000004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s="10">
        <f t="shared" si="228"/>
        <v>42593.431793981479</v>
      </c>
      <c r="L3706" t="b">
        <v>0</v>
      </c>
      <c r="M3706">
        <v>0</v>
      </c>
      <c r="N3706" t="b">
        <v>0</v>
      </c>
      <c r="O3706" s="17">
        <f t="shared" si="229"/>
        <v>0</v>
      </c>
      <c r="P3706" s="16">
        <f>IFERROR(ROUND(E3706/M3706,2),0)</f>
        <v>0</v>
      </c>
      <c r="Q3706" s="13" t="s">
        <v>8267</v>
      </c>
      <c r="R3706" s="11" t="s">
        <v>8270</v>
      </c>
      <c r="S3706" s="11">
        <f t="shared" si="230"/>
        <v>2016</v>
      </c>
    </row>
    <row r="3707" spans="1:19" ht="43.2" hidden="1" x14ac:dyDescent="0.55000000000000004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s="10">
        <f t="shared" si="228"/>
        <v>42114.928726851853</v>
      </c>
      <c r="L3707" t="b">
        <v>0</v>
      </c>
      <c r="M3707">
        <v>0</v>
      </c>
      <c r="N3707" t="b">
        <v>0</v>
      </c>
      <c r="O3707" s="17">
        <f t="shared" si="229"/>
        <v>0</v>
      </c>
      <c r="P3707" s="16">
        <f t="shared" ref="P3707:P3770" si="232">IFERROR(ROUND(E3707/M3707,2),0)</f>
        <v>0</v>
      </c>
      <c r="Q3707" s="13" t="s">
        <v>8267</v>
      </c>
      <c r="R3707" s="11" t="s">
        <v>8270</v>
      </c>
      <c r="S3707" s="11">
        <f t="shared" si="230"/>
        <v>2015</v>
      </c>
    </row>
    <row r="3708" spans="1:19" ht="43.2" hidden="1" x14ac:dyDescent="0.55000000000000004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s="10">
        <f t="shared" si="228"/>
        <v>41882.937303240738</v>
      </c>
      <c r="L3708" t="b">
        <v>0</v>
      </c>
      <c r="M3708">
        <v>0</v>
      </c>
      <c r="N3708" t="b">
        <v>0</v>
      </c>
      <c r="O3708" s="17">
        <f t="shared" si="229"/>
        <v>0</v>
      </c>
      <c r="P3708" s="16">
        <f t="shared" si="232"/>
        <v>0</v>
      </c>
      <c r="Q3708" s="13" t="s">
        <v>8267</v>
      </c>
      <c r="R3708" s="11" t="s">
        <v>8270</v>
      </c>
      <c r="S3708" s="11">
        <f t="shared" si="230"/>
        <v>2014</v>
      </c>
    </row>
    <row r="3709" spans="1:19" ht="43.2" hidden="1" x14ac:dyDescent="0.55000000000000004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s="10">
        <f t="shared" si="228"/>
        <v>41778.915416666663</v>
      </c>
      <c r="L3709" t="b">
        <v>0</v>
      </c>
      <c r="M3709">
        <v>0</v>
      </c>
      <c r="N3709" t="b">
        <v>0</v>
      </c>
      <c r="O3709" s="17">
        <f t="shared" si="229"/>
        <v>0</v>
      </c>
      <c r="P3709" s="16">
        <f t="shared" si="232"/>
        <v>0</v>
      </c>
      <c r="Q3709" s="13" t="s">
        <v>8267</v>
      </c>
      <c r="R3709" s="11" t="s">
        <v>8270</v>
      </c>
      <c r="S3709" s="11">
        <f t="shared" si="230"/>
        <v>2014</v>
      </c>
    </row>
    <row r="3710" spans="1:19" hidden="1" x14ac:dyDescent="0.55000000000000004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s="10">
        <f t="shared" si="228"/>
        <v>42541.837511574078</v>
      </c>
      <c r="L3710" t="b">
        <v>0</v>
      </c>
      <c r="M3710">
        <v>0</v>
      </c>
      <c r="N3710" t="b">
        <v>0</v>
      </c>
      <c r="O3710" s="17">
        <f t="shared" si="229"/>
        <v>0</v>
      </c>
      <c r="P3710" s="16">
        <f t="shared" si="232"/>
        <v>0</v>
      </c>
      <c r="Q3710" s="13" t="s">
        <v>8267</v>
      </c>
      <c r="R3710" s="11" t="s">
        <v>8270</v>
      </c>
      <c r="S3710" s="11">
        <f t="shared" si="230"/>
        <v>2016</v>
      </c>
    </row>
    <row r="3711" spans="1:19" ht="28.8" hidden="1" x14ac:dyDescent="0.55000000000000004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s="10">
        <f t="shared" si="228"/>
        <v>42491.80768518518</v>
      </c>
      <c r="L3711" t="b">
        <v>0</v>
      </c>
      <c r="M3711">
        <v>0</v>
      </c>
      <c r="N3711" t="b">
        <v>0</v>
      </c>
      <c r="O3711" s="17">
        <f t="shared" si="229"/>
        <v>0</v>
      </c>
      <c r="P3711" s="16">
        <f t="shared" si="232"/>
        <v>0</v>
      </c>
      <c r="Q3711" s="13" t="s">
        <v>8267</v>
      </c>
      <c r="R3711" s="11" t="s">
        <v>8270</v>
      </c>
      <c r="S3711" s="11">
        <f t="shared" si="230"/>
        <v>2016</v>
      </c>
    </row>
    <row r="3712" spans="1:19" ht="28.8" hidden="1" x14ac:dyDescent="0.55000000000000004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s="10">
        <f t="shared" si="228"/>
        <v>42221.909930555557</v>
      </c>
      <c r="L3712" t="b">
        <v>0</v>
      </c>
      <c r="M3712">
        <v>0</v>
      </c>
      <c r="N3712" t="b">
        <v>0</v>
      </c>
      <c r="O3712" s="17">
        <f t="shared" si="229"/>
        <v>0</v>
      </c>
      <c r="P3712" s="16">
        <f t="shared" si="232"/>
        <v>0</v>
      </c>
      <c r="Q3712" s="13" t="s">
        <v>8267</v>
      </c>
      <c r="R3712" s="11" t="s">
        <v>8270</v>
      </c>
      <c r="S3712" s="11">
        <f t="shared" si="230"/>
        <v>2015</v>
      </c>
    </row>
    <row r="3713" spans="1:19" ht="43.2" hidden="1" x14ac:dyDescent="0.55000000000000004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s="10">
        <f t="shared" si="228"/>
        <v>42096.410115740742</v>
      </c>
      <c r="L3713" t="b">
        <v>0</v>
      </c>
      <c r="M3713">
        <v>0</v>
      </c>
      <c r="N3713" t="b">
        <v>0</v>
      </c>
      <c r="O3713" s="17">
        <f t="shared" si="229"/>
        <v>0</v>
      </c>
      <c r="P3713" s="16">
        <f t="shared" si="232"/>
        <v>0</v>
      </c>
      <c r="Q3713" s="13" t="s">
        <v>8267</v>
      </c>
      <c r="R3713" s="11" t="s">
        <v>8270</v>
      </c>
      <c r="S3713" s="11">
        <f t="shared" si="230"/>
        <v>2015</v>
      </c>
    </row>
    <row r="3714" spans="1:19" ht="43.2" hidden="1" x14ac:dyDescent="0.55000000000000004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s="10">
        <f t="shared" ref="K3714:K3777" si="233">(((J3714/60)/60)/24)+DATE(1970,1,1)</f>
        <v>42239.573993055557</v>
      </c>
      <c r="L3714" t="b">
        <v>0</v>
      </c>
      <c r="M3714">
        <v>0</v>
      </c>
      <c r="N3714" t="b">
        <v>0</v>
      </c>
      <c r="O3714" s="17">
        <f t="shared" ref="O3714:O3777" si="234">ROUND(E3714/D3714*100,0)</f>
        <v>0</v>
      </c>
      <c r="P3714" s="16">
        <f t="shared" si="232"/>
        <v>0</v>
      </c>
      <c r="Q3714" s="13" t="s">
        <v>8267</v>
      </c>
      <c r="R3714" s="11" t="s">
        <v>8270</v>
      </c>
      <c r="S3714" s="11">
        <f t="shared" ref="S3714:S3777" si="235">YEAR(K3714)</f>
        <v>2015</v>
      </c>
    </row>
    <row r="3715" spans="1:19" ht="43.2" hidden="1" x14ac:dyDescent="0.55000000000000004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s="10">
        <f t="shared" si="233"/>
        <v>42053.198287037041</v>
      </c>
      <c r="L3715" t="b">
        <v>0</v>
      </c>
      <c r="M3715">
        <v>0</v>
      </c>
      <c r="N3715" t="b">
        <v>0</v>
      </c>
      <c r="O3715" s="17">
        <f t="shared" si="234"/>
        <v>0</v>
      </c>
      <c r="P3715" s="16">
        <f t="shared" si="232"/>
        <v>0</v>
      </c>
      <c r="Q3715" s="13" t="s">
        <v>8267</v>
      </c>
      <c r="R3715" s="11" t="s">
        <v>8270</v>
      </c>
      <c r="S3715" s="11">
        <f t="shared" si="235"/>
        <v>2015</v>
      </c>
    </row>
    <row r="3716" spans="1:19" ht="43.2" hidden="1" x14ac:dyDescent="0.55000000000000004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s="10">
        <f t="shared" si="233"/>
        <v>42559.064143518524</v>
      </c>
      <c r="L3716" t="b">
        <v>0</v>
      </c>
      <c r="M3716">
        <v>0</v>
      </c>
      <c r="N3716" t="b">
        <v>0</v>
      </c>
      <c r="O3716" s="17">
        <f t="shared" si="234"/>
        <v>0</v>
      </c>
      <c r="P3716" s="16">
        <f t="shared" si="232"/>
        <v>0</v>
      </c>
      <c r="Q3716" s="13" t="s">
        <v>8267</v>
      </c>
      <c r="R3716" s="11" t="s">
        <v>8270</v>
      </c>
      <c r="S3716" s="11">
        <f t="shared" si="235"/>
        <v>2016</v>
      </c>
    </row>
    <row r="3717" spans="1:19" ht="28.8" hidden="1" x14ac:dyDescent="0.55000000000000004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s="10">
        <f t="shared" si="233"/>
        <v>41969.767824074079</v>
      </c>
      <c r="L3717" t="b">
        <v>0</v>
      </c>
      <c r="M3717">
        <v>0</v>
      </c>
      <c r="N3717" t="b">
        <v>0</v>
      </c>
      <c r="O3717" s="17">
        <f t="shared" si="234"/>
        <v>0</v>
      </c>
      <c r="P3717" s="16">
        <f t="shared" si="232"/>
        <v>0</v>
      </c>
      <c r="Q3717" s="13" t="s">
        <v>8267</v>
      </c>
      <c r="R3717" s="11" t="s">
        <v>8270</v>
      </c>
      <c r="S3717" s="11">
        <f t="shared" si="235"/>
        <v>2014</v>
      </c>
    </row>
    <row r="3718" spans="1:19" ht="43.2" hidden="1" x14ac:dyDescent="0.55000000000000004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s="10">
        <f t="shared" si="233"/>
        <v>41904.07671296296</v>
      </c>
      <c r="L3718" t="b">
        <v>0</v>
      </c>
      <c r="M3718">
        <v>0</v>
      </c>
      <c r="N3718" t="b">
        <v>0</v>
      </c>
      <c r="O3718" s="17">
        <f t="shared" si="234"/>
        <v>0</v>
      </c>
      <c r="P3718" s="16">
        <f t="shared" si="232"/>
        <v>0</v>
      </c>
      <c r="Q3718" s="13" t="s">
        <v>8267</v>
      </c>
      <c r="R3718" s="11" t="s">
        <v>8270</v>
      </c>
      <c r="S3718" s="11">
        <f t="shared" si="235"/>
        <v>2014</v>
      </c>
    </row>
    <row r="3719" spans="1:19" ht="43.2" hidden="1" x14ac:dyDescent="0.55000000000000004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s="10">
        <f t="shared" si="233"/>
        <v>42171.913090277783</v>
      </c>
      <c r="L3719" t="b">
        <v>0</v>
      </c>
      <c r="M3719">
        <v>0</v>
      </c>
      <c r="N3719" t="b">
        <v>0</v>
      </c>
      <c r="O3719" s="17">
        <f t="shared" si="234"/>
        <v>0</v>
      </c>
      <c r="P3719" s="16">
        <f t="shared" si="232"/>
        <v>0</v>
      </c>
      <c r="Q3719" s="13" t="s">
        <v>8267</v>
      </c>
      <c r="R3719" s="11" t="s">
        <v>8271</v>
      </c>
      <c r="S3719" s="11">
        <f t="shared" si="235"/>
        <v>2015</v>
      </c>
    </row>
    <row r="3720" spans="1:19" ht="57.6" hidden="1" x14ac:dyDescent="0.55000000000000004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s="10">
        <f t="shared" si="233"/>
        <v>42243.961273148147</v>
      </c>
      <c r="L3720" t="b">
        <v>0</v>
      </c>
      <c r="M3720">
        <v>0</v>
      </c>
      <c r="N3720" t="b">
        <v>0</v>
      </c>
      <c r="O3720" s="17">
        <f t="shared" si="234"/>
        <v>0</v>
      </c>
      <c r="P3720" s="16">
        <f t="shared" si="232"/>
        <v>0</v>
      </c>
      <c r="Q3720" s="13" t="s">
        <v>8267</v>
      </c>
      <c r="R3720" s="11" t="s">
        <v>8271</v>
      </c>
      <c r="S3720" s="11">
        <f t="shared" si="235"/>
        <v>2015</v>
      </c>
    </row>
    <row r="3721" spans="1:19" ht="28.8" hidden="1" x14ac:dyDescent="0.55000000000000004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s="10">
        <f t="shared" si="233"/>
        <v>42351.658842592587</v>
      </c>
      <c r="L3721" t="b">
        <v>0</v>
      </c>
      <c r="M3721">
        <v>0</v>
      </c>
      <c r="N3721" t="b">
        <v>0</v>
      </c>
      <c r="O3721" s="17">
        <f t="shared" si="234"/>
        <v>0</v>
      </c>
      <c r="P3721" s="16">
        <f t="shared" si="232"/>
        <v>0</v>
      </c>
      <c r="Q3721" s="13" t="s">
        <v>8267</v>
      </c>
      <c r="R3721" s="11" t="s">
        <v>8271</v>
      </c>
      <c r="S3721" s="11">
        <f t="shared" si="235"/>
        <v>2015</v>
      </c>
    </row>
    <row r="3722" spans="1:19" ht="43.2" hidden="1" x14ac:dyDescent="0.55000000000000004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s="10">
        <f t="shared" si="233"/>
        <v>42047.394942129627</v>
      </c>
      <c r="L3722" t="b">
        <v>0</v>
      </c>
      <c r="M3722">
        <v>0</v>
      </c>
      <c r="N3722" t="b">
        <v>0</v>
      </c>
      <c r="O3722" s="17">
        <f t="shared" si="234"/>
        <v>0</v>
      </c>
      <c r="P3722" s="16">
        <f t="shared" si="232"/>
        <v>0</v>
      </c>
      <c r="Q3722" s="13" t="s">
        <v>8267</v>
      </c>
      <c r="R3722" s="11" t="s">
        <v>8271</v>
      </c>
      <c r="S3722" s="11">
        <f t="shared" si="235"/>
        <v>2015</v>
      </c>
    </row>
    <row r="3723" spans="1:19" ht="43.2" hidden="1" x14ac:dyDescent="0.55000000000000004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s="10">
        <f t="shared" si="233"/>
        <v>42033.573009259257</v>
      </c>
      <c r="L3723" t="b">
        <v>0</v>
      </c>
      <c r="M3723">
        <v>0</v>
      </c>
      <c r="N3723" t="b">
        <v>0</v>
      </c>
      <c r="O3723" s="17">
        <f t="shared" si="234"/>
        <v>0</v>
      </c>
      <c r="P3723" s="16">
        <f t="shared" si="232"/>
        <v>0</v>
      </c>
      <c r="Q3723" s="13" t="s">
        <v>8267</v>
      </c>
      <c r="R3723" s="11" t="s">
        <v>8271</v>
      </c>
      <c r="S3723" s="11">
        <f t="shared" si="235"/>
        <v>2015</v>
      </c>
    </row>
    <row r="3724" spans="1:19" ht="43.2" hidden="1" x14ac:dyDescent="0.55000000000000004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s="10">
        <f t="shared" si="233"/>
        <v>42072.758981481486</v>
      </c>
      <c r="L3724" t="b">
        <v>0</v>
      </c>
      <c r="M3724">
        <v>0</v>
      </c>
      <c r="N3724" t="b">
        <v>0</v>
      </c>
      <c r="O3724" s="17">
        <f t="shared" si="234"/>
        <v>0</v>
      </c>
      <c r="P3724" s="16">
        <f t="shared" si="232"/>
        <v>0</v>
      </c>
      <c r="Q3724" s="13" t="s">
        <v>8267</v>
      </c>
      <c r="R3724" s="11" t="s">
        <v>8271</v>
      </c>
      <c r="S3724" s="11">
        <f t="shared" si="235"/>
        <v>2015</v>
      </c>
    </row>
    <row r="3725" spans="1:19" ht="43.2" hidden="1" x14ac:dyDescent="0.55000000000000004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s="10">
        <f t="shared" si="233"/>
        <v>42191.824062500003</v>
      </c>
      <c r="L3725" t="b">
        <v>0</v>
      </c>
      <c r="M3725">
        <v>0</v>
      </c>
      <c r="N3725" t="b">
        <v>0</v>
      </c>
      <c r="O3725" s="17">
        <f t="shared" si="234"/>
        <v>0</v>
      </c>
      <c r="P3725" s="16">
        <f t="shared" si="232"/>
        <v>0</v>
      </c>
      <c r="Q3725" s="13" t="s">
        <v>8267</v>
      </c>
      <c r="R3725" s="11" t="s">
        <v>8271</v>
      </c>
      <c r="S3725" s="11">
        <f t="shared" si="235"/>
        <v>2015</v>
      </c>
    </row>
    <row r="3726" spans="1:19" ht="28.8" hidden="1" x14ac:dyDescent="0.55000000000000004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s="10">
        <f t="shared" si="233"/>
        <v>42304.955381944441</v>
      </c>
      <c r="L3726" t="b">
        <v>0</v>
      </c>
      <c r="M3726">
        <v>0</v>
      </c>
      <c r="N3726" t="b">
        <v>0</v>
      </c>
      <c r="O3726" s="17">
        <f t="shared" si="234"/>
        <v>0</v>
      </c>
      <c r="P3726" s="16">
        <f t="shared" si="232"/>
        <v>0</v>
      </c>
      <c r="Q3726" s="13" t="s">
        <v>8267</v>
      </c>
      <c r="R3726" s="11" t="s">
        <v>8271</v>
      </c>
      <c r="S3726" s="11">
        <f t="shared" si="235"/>
        <v>2015</v>
      </c>
    </row>
    <row r="3727" spans="1:19" ht="43.2" hidden="1" x14ac:dyDescent="0.55000000000000004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s="10">
        <f t="shared" si="233"/>
        <v>42712.011944444443</v>
      </c>
      <c r="L3727" t="b">
        <v>0</v>
      </c>
      <c r="M3727">
        <v>0</v>
      </c>
      <c r="N3727" t="b">
        <v>0</v>
      </c>
      <c r="O3727" s="17">
        <f t="shared" si="234"/>
        <v>0</v>
      </c>
      <c r="P3727" s="16">
        <f t="shared" si="232"/>
        <v>0</v>
      </c>
      <c r="Q3727" s="13" t="s">
        <v>8267</v>
      </c>
      <c r="R3727" s="11" t="s">
        <v>8271</v>
      </c>
      <c r="S3727" s="11">
        <f t="shared" si="235"/>
        <v>2016</v>
      </c>
    </row>
    <row r="3728" spans="1:19" ht="43.2" hidden="1" x14ac:dyDescent="0.55000000000000004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s="10">
        <f t="shared" si="233"/>
        <v>42767.812893518523</v>
      </c>
      <c r="L3728" t="b">
        <v>0</v>
      </c>
      <c r="M3728">
        <v>0</v>
      </c>
      <c r="N3728" t="b">
        <v>0</v>
      </c>
      <c r="O3728" s="17">
        <f t="shared" si="234"/>
        <v>0</v>
      </c>
      <c r="P3728" s="16">
        <f t="shared" si="232"/>
        <v>0</v>
      </c>
      <c r="Q3728" s="13" t="s">
        <v>8267</v>
      </c>
      <c r="R3728" s="11" t="s">
        <v>8271</v>
      </c>
      <c r="S3728" s="11">
        <f t="shared" si="235"/>
        <v>2017</v>
      </c>
    </row>
    <row r="3729" spans="1:19" ht="43.2" hidden="1" x14ac:dyDescent="0.55000000000000004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s="10">
        <f t="shared" si="233"/>
        <v>41857.18304398148</v>
      </c>
      <c r="L3729" t="b">
        <v>0</v>
      </c>
      <c r="M3729">
        <v>0</v>
      </c>
      <c r="N3729" t="b">
        <v>0</v>
      </c>
      <c r="O3729" s="17">
        <f t="shared" si="234"/>
        <v>0</v>
      </c>
      <c r="P3729" s="16">
        <f t="shared" si="232"/>
        <v>0</v>
      </c>
      <c r="Q3729" s="13" t="s">
        <v>8267</v>
      </c>
      <c r="R3729" s="11" t="s">
        <v>8271</v>
      </c>
      <c r="S3729" s="11">
        <f t="shared" si="235"/>
        <v>2014</v>
      </c>
    </row>
    <row r="3730" spans="1:19" ht="43.2" hidden="1" x14ac:dyDescent="0.55000000000000004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s="10">
        <f t="shared" si="233"/>
        <v>41911.934791666667</v>
      </c>
      <c r="L3730" t="b">
        <v>0</v>
      </c>
      <c r="M3730">
        <v>0</v>
      </c>
      <c r="N3730" t="b">
        <v>0</v>
      </c>
      <c r="O3730" s="17">
        <f t="shared" si="234"/>
        <v>0</v>
      </c>
      <c r="P3730" s="16">
        <f t="shared" si="232"/>
        <v>0</v>
      </c>
      <c r="Q3730" s="13" t="s">
        <v>8267</v>
      </c>
      <c r="R3730" s="11" t="s">
        <v>8271</v>
      </c>
      <c r="S3730" s="11">
        <f t="shared" si="235"/>
        <v>2014</v>
      </c>
    </row>
    <row r="3731" spans="1:19" ht="43.2" hidden="1" x14ac:dyDescent="0.55000000000000004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s="10">
        <f t="shared" si="233"/>
        <v>42135.67050925926</v>
      </c>
      <c r="L3731" t="b">
        <v>0</v>
      </c>
      <c r="M3731">
        <v>0</v>
      </c>
      <c r="N3731" t="b">
        <v>0</v>
      </c>
      <c r="O3731" s="17">
        <f t="shared" si="234"/>
        <v>0</v>
      </c>
      <c r="P3731" s="16">
        <f t="shared" si="232"/>
        <v>0</v>
      </c>
      <c r="Q3731" s="13" t="s">
        <v>8267</v>
      </c>
      <c r="R3731" s="11" t="s">
        <v>8271</v>
      </c>
      <c r="S3731" s="11">
        <f t="shared" si="235"/>
        <v>2015</v>
      </c>
    </row>
    <row r="3732" spans="1:19" ht="43.2" hidden="1" x14ac:dyDescent="0.55000000000000004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s="10">
        <f t="shared" si="233"/>
        <v>42584.123865740738</v>
      </c>
      <c r="L3732" t="b">
        <v>0</v>
      </c>
      <c r="M3732">
        <v>0</v>
      </c>
      <c r="N3732" t="b">
        <v>0</v>
      </c>
      <c r="O3732" s="17">
        <f t="shared" si="234"/>
        <v>0</v>
      </c>
      <c r="P3732" s="16">
        <f t="shared" si="232"/>
        <v>0</v>
      </c>
      <c r="Q3732" s="13" t="s">
        <v>8267</v>
      </c>
      <c r="R3732" s="11" t="s">
        <v>8271</v>
      </c>
      <c r="S3732" s="11">
        <f t="shared" si="235"/>
        <v>2016</v>
      </c>
    </row>
    <row r="3733" spans="1:19" hidden="1" x14ac:dyDescent="0.55000000000000004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s="10">
        <f t="shared" si="233"/>
        <v>42255.927824074075</v>
      </c>
      <c r="L3733" t="b">
        <v>0</v>
      </c>
      <c r="M3733">
        <v>0</v>
      </c>
      <c r="N3733" t="b">
        <v>0</v>
      </c>
      <c r="O3733" s="17">
        <f t="shared" si="234"/>
        <v>0</v>
      </c>
      <c r="P3733" s="16">
        <f t="shared" si="232"/>
        <v>0</v>
      </c>
      <c r="Q3733" s="13" t="s">
        <v>8267</v>
      </c>
      <c r="R3733" s="11" t="s">
        <v>8271</v>
      </c>
      <c r="S3733" s="11">
        <f t="shared" si="235"/>
        <v>2015</v>
      </c>
    </row>
    <row r="3734" spans="1:19" ht="43.2" hidden="1" x14ac:dyDescent="0.55000000000000004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s="10">
        <f t="shared" si="233"/>
        <v>42567.004432870366</v>
      </c>
      <c r="L3734" t="b">
        <v>0</v>
      </c>
      <c r="M3734">
        <v>0</v>
      </c>
      <c r="N3734" t="b">
        <v>0</v>
      </c>
      <c r="O3734" s="17">
        <f t="shared" si="234"/>
        <v>0</v>
      </c>
      <c r="P3734" s="16">
        <f t="shared" si="232"/>
        <v>0</v>
      </c>
      <c r="Q3734" s="13" t="s">
        <v>8267</v>
      </c>
      <c r="R3734" s="11" t="s">
        <v>8271</v>
      </c>
      <c r="S3734" s="11">
        <f t="shared" si="235"/>
        <v>2016</v>
      </c>
    </row>
    <row r="3735" spans="1:19" ht="43.2" hidden="1" x14ac:dyDescent="0.55000000000000004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s="10">
        <f t="shared" si="233"/>
        <v>41959.369988425926</v>
      </c>
      <c r="L3735" t="b">
        <v>0</v>
      </c>
      <c r="M3735">
        <v>0</v>
      </c>
      <c r="N3735" t="b">
        <v>0</v>
      </c>
      <c r="O3735" s="17">
        <f t="shared" si="234"/>
        <v>0</v>
      </c>
      <c r="P3735" s="16">
        <f t="shared" si="232"/>
        <v>0</v>
      </c>
      <c r="Q3735" s="13" t="s">
        <v>8267</v>
      </c>
      <c r="R3735" s="11" t="s">
        <v>8271</v>
      </c>
      <c r="S3735" s="11">
        <f t="shared" si="235"/>
        <v>2014</v>
      </c>
    </row>
    <row r="3736" spans="1:19" ht="43.2" hidden="1" x14ac:dyDescent="0.55000000000000004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s="10">
        <f t="shared" si="233"/>
        <v>42165.922858796301</v>
      </c>
      <c r="L3736" t="b">
        <v>0</v>
      </c>
      <c r="M3736">
        <v>0</v>
      </c>
      <c r="N3736" t="b">
        <v>0</v>
      </c>
      <c r="O3736" s="17">
        <f t="shared" si="234"/>
        <v>0</v>
      </c>
      <c r="P3736" s="16">
        <f t="shared" si="232"/>
        <v>0</v>
      </c>
      <c r="Q3736" s="13" t="s">
        <v>8267</v>
      </c>
      <c r="R3736" s="11" t="s">
        <v>8271</v>
      </c>
      <c r="S3736" s="11">
        <f t="shared" si="235"/>
        <v>2015</v>
      </c>
    </row>
    <row r="3737" spans="1:19" hidden="1" x14ac:dyDescent="0.55000000000000004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s="10">
        <f t="shared" si="233"/>
        <v>42031.837546296301</v>
      </c>
      <c r="L3737" t="b">
        <v>0</v>
      </c>
      <c r="M3737">
        <v>0</v>
      </c>
      <c r="N3737" t="b">
        <v>0</v>
      </c>
      <c r="O3737" s="17">
        <f t="shared" si="234"/>
        <v>0</v>
      </c>
      <c r="P3737" s="16">
        <f t="shared" si="232"/>
        <v>0</v>
      </c>
      <c r="Q3737" s="13" t="s">
        <v>8267</v>
      </c>
      <c r="R3737" s="11" t="s">
        <v>8271</v>
      </c>
      <c r="S3737" s="11">
        <f t="shared" si="235"/>
        <v>2015</v>
      </c>
    </row>
    <row r="3738" spans="1:19" ht="43.2" hidden="1" x14ac:dyDescent="0.55000000000000004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s="10">
        <f t="shared" si="233"/>
        <v>42482.048032407409</v>
      </c>
      <c r="L3738" t="b">
        <v>0</v>
      </c>
      <c r="M3738">
        <v>0</v>
      </c>
      <c r="N3738" t="b">
        <v>0</v>
      </c>
      <c r="O3738" s="17">
        <f t="shared" si="234"/>
        <v>0</v>
      </c>
      <c r="P3738" s="16">
        <f t="shared" si="232"/>
        <v>0</v>
      </c>
      <c r="Q3738" s="13" t="s">
        <v>8267</v>
      </c>
      <c r="R3738" s="11" t="s">
        <v>8271</v>
      </c>
      <c r="S3738" s="11">
        <f t="shared" si="235"/>
        <v>2016</v>
      </c>
    </row>
    <row r="3739" spans="1:19" ht="43.2" hidden="1" x14ac:dyDescent="0.55000000000000004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s="10">
        <f t="shared" si="233"/>
        <v>42135.235254629632</v>
      </c>
      <c r="L3739" t="b">
        <v>0</v>
      </c>
      <c r="M3739">
        <v>0</v>
      </c>
      <c r="N3739" t="b">
        <v>0</v>
      </c>
      <c r="O3739" s="17">
        <f t="shared" si="234"/>
        <v>0</v>
      </c>
      <c r="P3739" s="16">
        <f t="shared" si="232"/>
        <v>0</v>
      </c>
      <c r="Q3739" s="13" t="s">
        <v>8267</v>
      </c>
      <c r="R3739" s="11" t="s">
        <v>8271</v>
      </c>
      <c r="S3739" s="11">
        <f t="shared" si="235"/>
        <v>2015</v>
      </c>
    </row>
    <row r="3740" spans="1:19" ht="43.2" hidden="1" x14ac:dyDescent="0.55000000000000004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s="10">
        <f t="shared" si="233"/>
        <v>42438.961273148147</v>
      </c>
      <c r="L3740" t="b">
        <v>0</v>
      </c>
      <c r="M3740">
        <v>0</v>
      </c>
      <c r="N3740" t="b">
        <v>0</v>
      </c>
      <c r="O3740" s="17">
        <f t="shared" si="234"/>
        <v>0</v>
      </c>
      <c r="P3740" s="16">
        <f t="shared" si="232"/>
        <v>0</v>
      </c>
      <c r="Q3740" s="13" t="s">
        <v>8267</v>
      </c>
      <c r="R3740" s="11" t="s">
        <v>8271</v>
      </c>
      <c r="S3740" s="11">
        <f t="shared" si="235"/>
        <v>2016</v>
      </c>
    </row>
    <row r="3741" spans="1:19" ht="43.2" hidden="1" x14ac:dyDescent="0.55000000000000004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s="10">
        <f t="shared" si="233"/>
        <v>42164.893993055557</v>
      </c>
      <c r="L3741" t="b">
        <v>0</v>
      </c>
      <c r="M3741">
        <v>0</v>
      </c>
      <c r="N3741" t="b">
        <v>0</v>
      </c>
      <c r="O3741" s="17">
        <f t="shared" si="234"/>
        <v>0</v>
      </c>
      <c r="P3741" s="16">
        <f t="shared" si="232"/>
        <v>0</v>
      </c>
      <c r="Q3741" s="13" t="s">
        <v>8267</v>
      </c>
      <c r="R3741" s="11" t="s">
        <v>8271</v>
      </c>
      <c r="S3741" s="11">
        <f t="shared" si="235"/>
        <v>2015</v>
      </c>
    </row>
    <row r="3742" spans="1:19" ht="28.8" hidden="1" x14ac:dyDescent="0.55000000000000004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s="10">
        <f t="shared" si="233"/>
        <v>42096.686400462961</v>
      </c>
      <c r="L3742" t="b">
        <v>0</v>
      </c>
      <c r="M3742">
        <v>0</v>
      </c>
      <c r="N3742" t="b">
        <v>0</v>
      </c>
      <c r="O3742" s="17">
        <f t="shared" si="234"/>
        <v>0</v>
      </c>
      <c r="P3742" s="16">
        <f t="shared" si="232"/>
        <v>0</v>
      </c>
      <c r="Q3742" s="13" t="s">
        <v>8267</v>
      </c>
      <c r="R3742" s="11" t="s">
        <v>8271</v>
      </c>
      <c r="S3742" s="11">
        <f t="shared" si="235"/>
        <v>2015</v>
      </c>
    </row>
    <row r="3743" spans="1:19" ht="43.2" hidden="1" x14ac:dyDescent="0.55000000000000004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s="10">
        <f t="shared" si="233"/>
        <v>42383.933993055558</v>
      </c>
      <c r="L3743" t="b">
        <v>0</v>
      </c>
      <c r="M3743">
        <v>0</v>
      </c>
      <c r="N3743" t="b">
        <v>0</v>
      </c>
      <c r="O3743" s="17">
        <f t="shared" si="234"/>
        <v>0</v>
      </c>
      <c r="P3743" s="16">
        <f t="shared" si="232"/>
        <v>0</v>
      </c>
      <c r="Q3743" s="13" t="s">
        <v>8267</v>
      </c>
      <c r="R3743" s="11" t="s">
        <v>8271</v>
      </c>
      <c r="S3743" s="11">
        <f t="shared" si="235"/>
        <v>2016</v>
      </c>
    </row>
    <row r="3744" spans="1:19" ht="43.2" hidden="1" x14ac:dyDescent="0.55000000000000004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s="10">
        <f t="shared" si="233"/>
        <v>42341.958923611113</v>
      </c>
      <c r="L3744" t="b">
        <v>0</v>
      </c>
      <c r="M3744">
        <v>0</v>
      </c>
      <c r="N3744" t="b">
        <v>0</v>
      </c>
      <c r="O3744" s="17">
        <f t="shared" si="234"/>
        <v>0</v>
      </c>
      <c r="P3744" s="16">
        <f t="shared" si="232"/>
        <v>0</v>
      </c>
      <c r="Q3744" s="13" t="s">
        <v>8267</v>
      </c>
      <c r="R3744" s="11" t="s">
        <v>8271</v>
      </c>
      <c r="S3744" s="11">
        <f t="shared" si="235"/>
        <v>2015</v>
      </c>
    </row>
    <row r="3745" spans="1:19" ht="43.2" hidden="1" x14ac:dyDescent="0.55000000000000004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s="10">
        <f t="shared" si="233"/>
        <v>42612.911712962959</v>
      </c>
      <c r="L3745" t="b">
        <v>0</v>
      </c>
      <c r="M3745">
        <v>0</v>
      </c>
      <c r="N3745" t="b">
        <v>0</v>
      </c>
      <c r="O3745" s="17">
        <f t="shared" si="234"/>
        <v>0</v>
      </c>
      <c r="P3745" s="16">
        <f t="shared" si="232"/>
        <v>0</v>
      </c>
      <c r="Q3745" s="13" t="s">
        <v>8267</v>
      </c>
      <c r="R3745" s="11" t="s">
        <v>8271</v>
      </c>
      <c r="S3745" s="11">
        <f t="shared" si="235"/>
        <v>2016</v>
      </c>
    </row>
    <row r="3746" spans="1:19" ht="43.2" hidden="1" x14ac:dyDescent="0.55000000000000004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s="10">
        <f t="shared" si="233"/>
        <v>42164.908530092594</v>
      </c>
      <c r="L3746" t="b">
        <v>0</v>
      </c>
      <c r="M3746">
        <v>0</v>
      </c>
      <c r="N3746" t="b">
        <v>0</v>
      </c>
      <c r="O3746" s="17">
        <f t="shared" si="234"/>
        <v>0</v>
      </c>
      <c r="P3746" s="16">
        <f t="shared" si="232"/>
        <v>0</v>
      </c>
      <c r="Q3746" s="13" t="s">
        <v>8267</v>
      </c>
      <c r="R3746" s="11" t="s">
        <v>8271</v>
      </c>
      <c r="S3746" s="11">
        <f t="shared" si="235"/>
        <v>2015</v>
      </c>
    </row>
    <row r="3747" spans="1:19" ht="43.2" hidden="1" x14ac:dyDescent="0.55000000000000004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s="10">
        <f t="shared" si="233"/>
        <v>42321.08447916666</v>
      </c>
      <c r="L3747" t="b">
        <v>0</v>
      </c>
      <c r="M3747">
        <v>0</v>
      </c>
      <c r="N3747" t="b">
        <v>0</v>
      </c>
      <c r="O3747" s="17">
        <f t="shared" si="234"/>
        <v>0</v>
      </c>
      <c r="P3747" s="16">
        <f t="shared" si="232"/>
        <v>0</v>
      </c>
      <c r="Q3747" s="13" t="s">
        <v>8267</v>
      </c>
      <c r="R3747" s="11" t="s">
        <v>8271</v>
      </c>
      <c r="S3747" s="11">
        <f t="shared" si="235"/>
        <v>2015</v>
      </c>
    </row>
    <row r="3748" spans="1:19" ht="43.2" hidden="1" x14ac:dyDescent="0.55000000000000004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s="10">
        <f t="shared" si="233"/>
        <v>42713.962499999994</v>
      </c>
      <c r="L3748" t="b">
        <v>0</v>
      </c>
      <c r="M3748">
        <v>0</v>
      </c>
      <c r="N3748" t="b">
        <v>0</v>
      </c>
      <c r="O3748" s="17">
        <f t="shared" si="234"/>
        <v>0</v>
      </c>
      <c r="P3748" s="16">
        <f t="shared" si="232"/>
        <v>0</v>
      </c>
      <c r="Q3748" s="13" t="s">
        <v>8267</v>
      </c>
      <c r="R3748" s="11" t="s">
        <v>8271</v>
      </c>
      <c r="S3748" s="11">
        <f t="shared" si="235"/>
        <v>2016</v>
      </c>
    </row>
    <row r="3749" spans="1:19" ht="43.2" hidden="1" x14ac:dyDescent="0.55000000000000004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s="10">
        <f t="shared" si="233"/>
        <v>42285.909027777772</v>
      </c>
      <c r="L3749" t="b">
        <v>0</v>
      </c>
      <c r="M3749">
        <v>0</v>
      </c>
      <c r="N3749" t="b">
        <v>0</v>
      </c>
      <c r="O3749" s="17">
        <f t="shared" si="234"/>
        <v>0</v>
      </c>
      <c r="P3749" s="16">
        <f t="shared" si="232"/>
        <v>0</v>
      </c>
      <c r="Q3749" s="13" t="s">
        <v>8267</v>
      </c>
      <c r="R3749" s="11" t="s">
        <v>8273</v>
      </c>
      <c r="S3749" s="11">
        <f t="shared" si="235"/>
        <v>2015</v>
      </c>
    </row>
    <row r="3750" spans="1:19" ht="57.6" hidden="1" x14ac:dyDescent="0.55000000000000004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s="10">
        <f t="shared" si="233"/>
        <v>40070.901412037041</v>
      </c>
      <c r="L3750" t="b">
        <v>0</v>
      </c>
      <c r="M3750">
        <v>0</v>
      </c>
      <c r="N3750" t="b">
        <v>0</v>
      </c>
      <c r="O3750" s="17">
        <f t="shared" si="234"/>
        <v>0</v>
      </c>
      <c r="P3750" s="16">
        <f t="shared" si="232"/>
        <v>0</v>
      </c>
      <c r="Q3750" s="13" t="s">
        <v>8267</v>
      </c>
      <c r="R3750" s="11" t="s">
        <v>8273</v>
      </c>
      <c r="S3750" s="11">
        <f t="shared" si="235"/>
        <v>2009</v>
      </c>
    </row>
    <row r="3751" spans="1:19" ht="57.6" hidden="1" x14ac:dyDescent="0.55000000000000004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s="10">
        <f t="shared" si="233"/>
        <v>42228.629884259266</v>
      </c>
      <c r="L3751" t="b">
        <v>0</v>
      </c>
      <c r="M3751">
        <v>0</v>
      </c>
      <c r="N3751" t="b">
        <v>0</v>
      </c>
      <c r="O3751" s="17">
        <f t="shared" si="234"/>
        <v>0</v>
      </c>
      <c r="P3751" s="16">
        <f t="shared" si="232"/>
        <v>0</v>
      </c>
      <c r="Q3751" s="13" t="s">
        <v>8267</v>
      </c>
      <c r="R3751" s="11" t="s">
        <v>8273</v>
      </c>
      <c r="S3751" s="11">
        <f t="shared" si="235"/>
        <v>2015</v>
      </c>
    </row>
    <row r="3752" spans="1:19" ht="43.2" hidden="1" x14ac:dyDescent="0.55000000000000004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s="10">
        <f t="shared" si="233"/>
        <v>41456.36241898148</v>
      </c>
      <c r="L3752" t="b">
        <v>0</v>
      </c>
      <c r="M3752">
        <v>0</v>
      </c>
      <c r="N3752" t="b">
        <v>0</v>
      </c>
      <c r="O3752" s="17">
        <f t="shared" si="234"/>
        <v>0</v>
      </c>
      <c r="P3752" s="16">
        <f t="shared" si="232"/>
        <v>0</v>
      </c>
      <c r="Q3752" s="13" t="s">
        <v>8267</v>
      </c>
      <c r="R3752" s="11" t="s">
        <v>8273</v>
      </c>
      <c r="S3752" s="11">
        <f t="shared" si="235"/>
        <v>2013</v>
      </c>
    </row>
    <row r="3753" spans="1:19" ht="43.2" hidden="1" x14ac:dyDescent="0.55000000000000004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s="10">
        <f t="shared" si="233"/>
        <v>42591.31858796296</v>
      </c>
      <c r="L3753" t="b">
        <v>0</v>
      </c>
      <c r="M3753">
        <v>0</v>
      </c>
      <c r="N3753" t="b">
        <v>0</v>
      </c>
      <c r="O3753" s="17">
        <f t="shared" si="234"/>
        <v>0</v>
      </c>
      <c r="P3753" s="16">
        <f t="shared" si="232"/>
        <v>0</v>
      </c>
      <c r="Q3753" s="13" t="s">
        <v>8267</v>
      </c>
      <c r="R3753" s="11" t="s">
        <v>8273</v>
      </c>
      <c r="S3753" s="11">
        <f t="shared" si="235"/>
        <v>2016</v>
      </c>
    </row>
    <row r="3754" spans="1:19" ht="43.2" hidden="1" x14ac:dyDescent="0.55000000000000004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s="10">
        <f t="shared" si="233"/>
        <v>41919.761782407404</v>
      </c>
      <c r="L3754" t="b">
        <v>0</v>
      </c>
      <c r="M3754">
        <v>0</v>
      </c>
      <c r="N3754" t="b">
        <v>0</v>
      </c>
      <c r="O3754" s="17">
        <f t="shared" si="234"/>
        <v>0</v>
      </c>
      <c r="P3754" s="16">
        <f t="shared" si="232"/>
        <v>0</v>
      </c>
      <c r="Q3754" s="13" t="s">
        <v>8267</v>
      </c>
      <c r="R3754" s="11" t="s">
        <v>8273</v>
      </c>
      <c r="S3754" s="11">
        <f t="shared" si="235"/>
        <v>2014</v>
      </c>
    </row>
    <row r="3755" spans="1:19" ht="43.2" hidden="1" x14ac:dyDescent="0.55000000000000004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s="10">
        <f t="shared" si="233"/>
        <v>41550.793935185182</v>
      </c>
      <c r="L3755" t="b">
        <v>0</v>
      </c>
      <c r="M3755">
        <v>0</v>
      </c>
      <c r="N3755" t="b">
        <v>0</v>
      </c>
      <c r="O3755" s="17">
        <f t="shared" si="234"/>
        <v>0</v>
      </c>
      <c r="P3755" s="16">
        <f t="shared" si="232"/>
        <v>0</v>
      </c>
      <c r="Q3755" s="13" t="s">
        <v>8267</v>
      </c>
      <c r="R3755" s="11" t="s">
        <v>8273</v>
      </c>
      <c r="S3755" s="11">
        <f t="shared" si="235"/>
        <v>2013</v>
      </c>
    </row>
    <row r="3756" spans="1:19" ht="43.2" hidden="1" x14ac:dyDescent="0.55000000000000004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s="10">
        <f t="shared" si="233"/>
        <v>41634.715173611112</v>
      </c>
      <c r="L3756" t="b">
        <v>0</v>
      </c>
      <c r="M3756">
        <v>0</v>
      </c>
      <c r="N3756" t="b">
        <v>0</v>
      </c>
      <c r="O3756" s="17">
        <f t="shared" si="234"/>
        <v>0</v>
      </c>
      <c r="P3756" s="16">
        <f t="shared" si="232"/>
        <v>0</v>
      </c>
      <c r="Q3756" s="13" t="s">
        <v>8267</v>
      </c>
      <c r="R3756" s="11" t="s">
        <v>8273</v>
      </c>
      <c r="S3756" s="11">
        <f t="shared" si="235"/>
        <v>2013</v>
      </c>
    </row>
    <row r="3757" spans="1:19" ht="43.2" hidden="1" x14ac:dyDescent="0.55000000000000004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s="10">
        <f t="shared" si="233"/>
        <v>41837.767500000002</v>
      </c>
      <c r="L3757" t="b">
        <v>0</v>
      </c>
      <c r="M3757">
        <v>0</v>
      </c>
      <c r="N3757" t="b">
        <v>0</v>
      </c>
      <c r="O3757" s="17">
        <f t="shared" si="234"/>
        <v>0</v>
      </c>
      <c r="P3757" s="16">
        <f t="shared" si="232"/>
        <v>0</v>
      </c>
      <c r="Q3757" s="13" t="s">
        <v>8267</v>
      </c>
      <c r="R3757" s="11" t="s">
        <v>8273</v>
      </c>
      <c r="S3757" s="11">
        <f t="shared" si="235"/>
        <v>2014</v>
      </c>
    </row>
    <row r="3758" spans="1:19" ht="43.2" hidden="1" x14ac:dyDescent="0.55000000000000004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s="10">
        <f t="shared" si="233"/>
        <v>41407.84684027778</v>
      </c>
      <c r="L3758" t="b">
        <v>0</v>
      </c>
      <c r="M3758">
        <v>0</v>
      </c>
      <c r="N3758" t="b">
        <v>0</v>
      </c>
      <c r="O3758" s="17">
        <f t="shared" si="234"/>
        <v>0</v>
      </c>
      <c r="P3758" s="16">
        <f t="shared" si="232"/>
        <v>0</v>
      </c>
      <c r="Q3758" s="13" t="s">
        <v>8267</v>
      </c>
      <c r="R3758" s="11" t="s">
        <v>8273</v>
      </c>
      <c r="S3758" s="11">
        <f t="shared" si="235"/>
        <v>2013</v>
      </c>
    </row>
    <row r="3759" spans="1:19" ht="43.2" hidden="1" x14ac:dyDescent="0.55000000000000004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s="10">
        <f t="shared" si="233"/>
        <v>40705.126631944448</v>
      </c>
      <c r="L3759" t="b">
        <v>0</v>
      </c>
      <c r="M3759">
        <v>0</v>
      </c>
      <c r="N3759" t="b">
        <v>0</v>
      </c>
      <c r="O3759" s="17">
        <f t="shared" si="234"/>
        <v>0</v>
      </c>
      <c r="P3759" s="16">
        <f t="shared" si="232"/>
        <v>0</v>
      </c>
      <c r="Q3759" s="13" t="s">
        <v>8267</v>
      </c>
      <c r="R3759" s="11" t="s">
        <v>8273</v>
      </c>
      <c r="S3759" s="11">
        <f t="shared" si="235"/>
        <v>2011</v>
      </c>
    </row>
    <row r="3760" spans="1:19" ht="43.2" hidden="1" x14ac:dyDescent="0.55000000000000004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s="10">
        <f t="shared" si="233"/>
        <v>41041.167627314811</v>
      </c>
      <c r="L3760" t="b">
        <v>0</v>
      </c>
      <c r="M3760">
        <v>0</v>
      </c>
      <c r="N3760" t="b">
        <v>0</v>
      </c>
      <c r="O3760" s="17">
        <f t="shared" si="234"/>
        <v>0</v>
      </c>
      <c r="P3760" s="16">
        <f t="shared" si="232"/>
        <v>0</v>
      </c>
      <c r="Q3760" s="13" t="s">
        <v>8267</v>
      </c>
      <c r="R3760" s="11" t="s">
        <v>8273</v>
      </c>
      <c r="S3760" s="11">
        <f t="shared" si="235"/>
        <v>2012</v>
      </c>
    </row>
    <row r="3761" spans="1:19" ht="28.8" hidden="1" x14ac:dyDescent="0.55000000000000004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s="10">
        <f t="shared" si="233"/>
        <v>41827.989861111113</v>
      </c>
      <c r="L3761" t="b">
        <v>0</v>
      </c>
      <c r="M3761">
        <v>0</v>
      </c>
      <c r="N3761" t="b">
        <v>0</v>
      </c>
      <c r="O3761" s="17">
        <f t="shared" si="234"/>
        <v>0</v>
      </c>
      <c r="P3761" s="16">
        <f t="shared" si="232"/>
        <v>0</v>
      </c>
      <c r="Q3761" s="13" t="s">
        <v>8267</v>
      </c>
      <c r="R3761" s="11" t="s">
        <v>8273</v>
      </c>
      <c r="S3761" s="11">
        <f t="shared" si="235"/>
        <v>2014</v>
      </c>
    </row>
    <row r="3762" spans="1:19" ht="43.2" hidden="1" x14ac:dyDescent="0.55000000000000004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s="10">
        <f t="shared" si="233"/>
        <v>42100.086145833338</v>
      </c>
      <c r="L3762" t="b">
        <v>0</v>
      </c>
      <c r="M3762">
        <v>0</v>
      </c>
      <c r="N3762" t="b">
        <v>0</v>
      </c>
      <c r="O3762" s="17">
        <f t="shared" si="234"/>
        <v>0</v>
      </c>
      <c r="P3762" s="16">
        <f t="shared" si="232"/>
        <v>0</v>
      </c>
      <c r="Q3762" s="13" t="s">
        <v>8267</v>
      </c>
      <c r="R3762" s="11" t="s">
        <v>8273</v>
      </c>
      <c r="S3762" s="11">
        <f t="shared" si="235"/>
        <v>2015</v>
      </c>
    </row>
    <row r="3763" spans="1:19" ht="43.2" hidden="1" x14ac:dyDescent="0.55000000000000004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s="10">
        <f t="shared" si="233"/>
        <v>40987.83488425926</v>
      </c>
      <c r="L3763" t="b">
        <v>0</v>
      </c>
      <c r="M3763">
        <v>0</v>
      </c>
      <c r="N3763" t="b">
        <v>0</v>
      </c>
      <c r="O3763" s="17">
        <f t="shared" si="234"/>
        <v>0</v>
      </c>
      <c r="P3763" s="16">
        <f t="shared" si="232"/>
        <v>0</v>
      </c>
      <c r="Q3763" s="13" t="s">
        <v>8267</v>
      </c>
      <c r="R3763" s="11" t="s">
        <v>8273</v>
      </c>
      <c r="S3763" s="11">
        <f t="shared" si="235"/>
        <v>2012</v>
      </c>
    </row>
    <row r="3764" spans="1:19" ht="43.2" hidden="1" x14ac:dyDescent="0.55000000000000004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s="10">
        <f t="shared" si="233"/>
        <v>42065.910983796297</v>
      </c>
      <c r="L3764" t="b">
        <v>0</v>
      </c>
      <c r="M3764">
        <v>0</v>
      </c>
      <c r="N3764" t="b">
        <v>0</v>
      </c>
      <c r="O3764" s="17">
        <f t="shared" si="234"/>
        <v>0</v>
      </c>
      <c r="P3764" s="16">
        <f t="shared" si="232"/>
        <v>0</v>
      </c>
      <c r="Q3764" s="13" t="s">
        <v>8267</v>
      </c>
      <c r="R3764" s="11" t="s">
        <v>8273</v>
      </c>
      <c r="S3764" s="11">
        <f t="shared" si="235"/>
        <v>2015</v>
      </c>
    </row>
    <row r="3765" spans="1:19" ht="43.2" hidden="1" x14ac:dyDescent="0.55000000000000004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s="10">
        <f t="shared" si="233"/>
        <v>42669.594837962963</v>
      </c>
      <c r="L3765" t="b">
        <v>0</v>
      </c>
      <c r="M3765">
        <v>0</v>
      </c>
      <c r="N3765" t="b">
        <v>0</v>
      </c>
      <c r="O3765" s="17">
        <f t="shared" si="234"/>
        <v>0</v>
      </c>
      <c r="P3765" s="16">
        <f t="shared" si="232"/>
        <v>0</v>
      </c>
      <c r="Q3765" s="13" t="s">
        <v>8267</v>
      </c>
      <c r="R3765" s="11" t="s">
        <v>8273</v>
      </c>
      <c r="S3765" s="11">
        <f t="shared" si="235"/>
        <v>2016</v>
      </c>
    </row>
    <row r="3766" spans="1:19" ht="43.2" hidden="1" x14ac:dyDescent="0.55000000000000004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s="10">
        <f t="shared" si="233"/>
        <v>42714.054398148146</v>
      </c>
      <c r="L3766" t="b">
        <v>0</v>
      </c>
      <c r="M3766">
        <v>0</v>
      </c>
      <c r="N3766" t="b">
        <v>0</v>
      </c>
      <c r="O3766" s="17">
        <f t="shared" si="234"/>
        <v>0</v>
      </c>
      <c r="P3766" s="16">
        <f t="shared" si="232"/>
        <v>0</v>
      </c>
      <c r="Q3766" s="13" t="s">
        <v>8267</v>
      </c>
      <c r="R3766" s="11" t="s">
        <v>8273</v>
      </c>
      <c r="S3766" s="11">
        <f t="shared" si="235"/>
        <v>2016</v>
      </c>
    </row>
    <row r="3767" spans="1:19" hidden="1" x14ac:dyDescent="0.55000000000000004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s="10">
        <f t="shared" si="233"/>
        <v>41113.968576388892</v>
      </c>
      <c r="L3767" t="b">
        <v>0</v>
      </c>
      <c r="M3767">
        <v>0</v>
      </c>
      <c r="N3767" t="b">
        <v>0</v>
      </c>
      <c r="O3767" s="17">
        <f t="shared" si="234"/>
        <v>0</v>
      </c>
      <c r="P3767" s="16">
        <f t="shared" si="232"/>
        <v>0</v>
      </c>
      <c r="Q3767" s="13" t="s">
        <v>8267</v>
      </c>
      <c r="R3767" s="11" t="s">
        <v>8273</v>
      </c>
      <c r="S3767" s="11">
        <f t="shared" si="235"/>
        <v>2012</v>
      </c>
    </row>
    <row r="3768" spans="1:19" ht="43.2" hidden="1" x14ac:dyDescent="0.55000000000000004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s="10">
        <f t="shared" si="233"/>
        <v>42366.982627314821</v>
      </c>
      <c r="L3768" t="b">
        <v>0</v>
      </c>
      <c r="M3768">
        <v>0</v>
      </c>
      <c r="N3768" t="b">
        <v>0</v>
      </c>
      <c r="O3768" s="17">
        <f t="shared" si="234"/>
        <v>0</v>
      </c>
      <c r="P3768" s="16">
        <f t="shared" si="232"/>
        <v>0</v>
      </c>
      <c r="Q3768" s="13" t="s">
        <v>8267</v>
      </c>
      <c r="R3768" s="11" t="s">
        <v>8273</v>
      </c>
      <c r="S3768" s="11">
        <f t="shared" si="235"/>
        <v>2015</v>
      </c>
    </row>
    <row r="3769" spans="1:19" ht="43.2" hidden="1" x14ac:dyDescent="0.55000000000000004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s="10">
        <f t="shared" si="233"/>
        <v>42596.03506944445</v>
      </c>
      <c r="L3769" t="b">
        <v>0</v>
      </c>
      <c r="M3769">
        <v>0</v>
      </c>
      <c r="N3769" t="b">
        <v>0</v>
      </c>
      <c r="O3769" s="17">
        <f t="shared" si="234"/>
        <v>0</v>
      </c>
      <c r="P3769" s="16">
        <f t="shared" si="232"/>
        <v>0</v>
      </c>
      <c r="Q3769" s="13" t="s">
        <v>8267</v>
      </c>
      <c r="R3769" s="11" t="s">
        <v>8273</v>
      </c>
      <c r="S3769" s="11">
        <f t="shared" si="235"/>
        <v>2016</v>
      </c>
    </row>
    <row r="3770" spans="1:19" ht="43.2" hidden="1" x14ac:dyDescent="0.55000000000000004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s="10">
        <f t="shared" si="233"/>
        <v>42114.726134259254</v>
      </c>
      <c r="L3770" t="b">
        <v>0</v>
      </c>
      <c r="M3770">
        <v>0</v>
      </c>
      <c r="N3770" t="b">
        <v>0</v>
      </c>
      <c r="O3770" s="17">
        <f t="shared" si="234"/>
        <v>0</v>
      </c>
      <c r="P3770" s="16">
        <f t="shared" si="232"/>
        <v>0</v>
      </c>
      <c r="Q3770" s="13" t="s">
        <v>8267</v>
      </c>
      <c r="R3770" s="11" t="s">
        <v>8273</v>
      </c>
      <c r="S3770" s="11">
        <f t="shared" si="235"/>
        <v>2015</v>
      </c>
    </row>
    <row r="3771" spans="1:19" ht="43.2" hidden="1" x14ac:dyDescent="0.55000000000000004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s="10">
        <f t="shared" si="233"/>
        <v>42171.827604166669</v>
      </c>
      <c r="L3771" t="b">
        <v>0</v>
      </c>
      <c r="M3771">
        <v>0</v>
      </c>
      <c r="N3771" t="b">
        <v>0</v>
      </c>
      <c r="O3771" s="17">
        <f t="shared" si="234"/>
        <v>0</v>
      </c>
      <c r="P3771" s="16">
        <f t="shared" ref="P3771:P3834" si="236">IFERROR(ROUND(E3771/M3771,2),0)</f>
        <v>0</v>
      </c>
      <c r="Q3771" s="13" t="s">
        <v>8267</v>
      </c>
      <c r="R3771" s="11" t="s">
        <v>8273</v>
      </c>
      <c r="S3771" s="11">
        <f t="shared" si="235"/>
        <v>2015</v>
      </c>
    </row>
    <row r="3772" spans="1:19" ht="43.2" hidden="1" x14ac:dyDescent="0.55000000000000004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s="10">
        <f t="shared" si="233"/>
        <v>40703.234386574077</v>
      </c>
      <c r="L3772" t="b">
        <v>0</v>
      </c>
      <c r="M3772">
        <v>0</v>
      </c>
      <c r="N3772" t="b">
        <v>0</v>
      </c>
      <c r="O3772" s="17">
        <f t="shared" si="234"/>
        <v>0</v>
      </c>
      <c r="P3772" s="16">
        <f t="shared" si="236"/>
        <v>0</v>
      </c>
      <c r="Q3772" s="13" t="s">
        <v>8267</v>
      </c>
      <c r="R3772" s="11" t="s">
        <v>8273</v>
      </c>
      <c r="S3772" s="11">
        <f t="shared" si="235"/>
        <v>2011</v>
      </c>
    </row>
    <row r="3773" spans="1:19" ht="43.2" hidden="1" x14ac:dyDescent="0.55000000000000004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s="10">
        <f t="shared" si="233"/>
        <v>42400.176377314812</v>
      </c>
      <c r="L3773" t="b">
        <v>0</v>
      </c>
      <c r="M3773">
        <v>0</v>
      </c>
      <c r="N3773" t="b">
        <v>0</v>
      </c>
      <c r="O3773" s="17">
        <f t="shared" si="234"/>
        <v>0</v>
      </c>
      <c r="P3773" s="16">
        <f t="shared" si="236"/>
        <v>0</v>
      </c>
      <c r="Q3773" s="13" t="s">
        <v>8267</v>
      </c>
      <c r="R3773" s="11" t="s">
        <v>8273</v>
      </c>
      <c r="S3773" s="11">
        <f t="shared" si="235"/>
        <v>2016</v>
      </c>
    </row>
    <row r="3774" spans="1:19" ht="28.8" hidden="1" x14ac:dyDescent="0.55000000000000004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s="10">
        <f t="shared" si="233"/>
        <v>42091.778703703705</v>
      </c>
      <c r="L3774" t="b">
        <v>0</v>
      </c>
      <c r="M3774">
        <v>0</v>
      </c>
      <c r="N3774" t="b">
        <v>0</v>
      </c>
      <c r="O3774" s="17">
        <f t="shared" si="234"/>
        <v>0</v>
      </c>
      <c r="P3774" s="16">
        <f t="shared" si="236"/>
        <v>0</v>
      </c>
      <c r="Q3774" s="13" t="s">
        <v>8267</v>
      </c>
      <c r="R3774" s="11" t="s">
        <v>8273</v>
      </c>
      <c r="S3774" s="11">
        <f t="shared" si="235"/>
        <v>2015</v>
      </c>
    </row>
    <row r="3775" spans="1:19" ht="43.2" hidden="1" x14ac:dyDescent="0.55000000000000004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s="10">
        <f t="shared" si="233"/>
        <v>42223.616018518514</v>
      </c>
      <c r="L3775" t="b">
        <v>0</v>
      </c>
      <c r="M3775">
        <v>0</v>
      </c>
      <c r="N3775" t="b">
        <v>0</v>
      </c>
      <c r="O3775" s="17">
        <f t="shared" si="234"/>
        <v>0</v>
      </c>
      <c r="P3775" s="16">
        <f t="shared" si="236"/>
        <v>0</v>
      </c>
      <c r="Q3775" s="13" t="s">
        <v>8267</v>
      </c>
      <c r="R3775" s="11" t="s">
        <v>8273</v>
      </c>
      <c r="S3775" s="11">
        <f t="shared" si="235"/>
        <v>2015</v>
      </c>
    </row>
    <row r="3776" spans="1:19" ht="43.2" hidden="1" x14ac:dyDescent="0.55000000000000004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s="10">
        <f t="shared" si="233"/>
        <v>42380.696342592593</v>
      </c>
      <c r="L3776" t="b">
        <v>0</v>
      </c>
      <c r="M3776">
        <v>0</v>
      </c>
      <c r="N3776" t="b">
        <v>0</v>
      </c>
      <c r="O3776" s="17">
        <f t="shared" si="234"/>
        <v>0</v>
      </c>
      <c r="P3776" s="16">
        <f t="shared" si="236"/>
        <v>0</v>
      </c>
      <c r="Q3776" s="13" t="s">
        <v>8276</v>
      </c>
      <c r="R3776" s="11" t="s">
        <v>8277</v>
      </c>
      <c r="S3776" s="11">
        <f t="shared" si="235"/>
        <v>2016</v>
      </c>
    </row>
    <row r="3777" spans="1:19" ht="43.2" hidden="1" x14ac:dyDescent="0.55000000000000004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s="10">
        <f t="shared" si="233"/>
        <v>42318.616851851853</v>
      </c>
      <c r="L3777" t="b">
        <v>0</v>
      </c>
      <c r="M3777">
        <v>0</v>
      </c>
      <c r="N3777" t="b">
        <v>0</v>
      </c>
      <c r="O3777" s="17">
        <f t="shared" si="234"/>
        <v>0</v>
      </c>
      <c r="P3777" s="16">
        <f t="shared" si="236"/>
        <v>0</v>
      </c>
      <c r="Q3777" s="13" t="s">
        <v>8276</v>
      </c>
      <c r="R3777" s="11" t="s">
        <v>8277</v>
      </c>
      <c r="S3777" s="11">
        <f t="shared" si="235"/>
        <v>2015</v>
      </c>
    </row>
    <row r="3778" spans="1:19" ht="43.2" hidden="1" x14ac:dyDescent="0.55000000000000004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s="10">
        <f t="shared" ref="K3778:K3841" si="237">(((J3778/60)/60)/24)+DATE(1970,1,1)</f>
        <v>42503.353506944448</v>
      </c>
      <c r="L3778" t="b">
        <v>0</v>
      </c>
      <c r="M3778">
        <v>0</v>
      </c>
      <c r="N3778" t="b">
        <v>0</v>
      </c>
      <c r="O3778" s="17">
        <f t="shared" ref="O3778:O3841" si="238">ROUND(E3778/D3778*100,0)</f>
        <v>0</v>
      </c>
      <c r="P3778" s="16">
        <f t="shared" si="236"/>
        <v>0</v>
      </c>
      <c r="Q3778" s="13" t="s">
        <v>8276</v>
      </c>
      <c r="R3778" s="11" t="s">
        <v>8277</v>
      </c>
      <c r="S3778" s="11">
        <f t="shared" ref="S3778:S3841" si="239">YEAR(K3778)</f>
        <v>2016</v>
      </c>
    </row>
    <row r="3779" spans="1:19" ht="43.2" hidden="1" x14ac:dyDescent="0.55000000000000004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s="10">
        <f t="shared" si="237"/>
        <v>42057.883159722223</v>
      </c>
      <c r="L3779" t="b">
        <v>0</v>
      </c>
      <c r="M3779">
        <v>0</v>
      </c>
      <c r="N3779" t="b">
        <v>0</v>
      </c>
      <c r="O3779" s="17">
        <f t="shared" si="238"/>
        <v>0</v>
      </c>
      <c r="P3779" s="16">
        <f t="shared" si="236"/>
        <v>0</v>
      </c>
      <c r="Q3779" s="13" t="s">
        <v>8276</v>
      </c>
      <c r="R3779" s="11" t="s">
        <v>8277</v>
      </c>
      <c r="S3779" s="11">
        <f t="shared" si="239"/>
        <v>2015</v>
      </c>
    </row>
    <row r="3780" spans="1:19" ht="43.2" hidden="1" x14ac:dyDescent="0.55000000000000004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s="10">
        <f t="shared" si="237"/>
        <v>42692.389062500006</v>
      </c>
      <c r="L3780" t="b">
        <v>0</v>
      </c>
      <c r="M3780">
        <v>0</v>
      </c>
      <c r="N3780" t="b">
        <v>0</v>
      </c>
      <c r="O3780" s="17">
        <f t="shared" si="238"/>
        <v>0</v>
      </c>
      <c r="P3780" s="16">
        <f t="shared" si="236"/>
        <v>0</v>
      </c>
      <c r="Q3780" s="13" t="s">
        <v>8276</v>
      </c>
      <c r="R3780" s="11" t="s">
        <v>8277</v>
      </c>
      <c r="S3780" s="11">
        <f t="shared" si="239"/>
        <v>2016</v>
      </c>
    </row>
    <row r="3781" spans="1:19" ht="43.2" hidden="1" x14ac:dyDescent="0.55000000000000004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s="10">
        <f t="shared" si="237"/>
        <v>42165.785289351858</v>
      </c>
      <c r="L3781" t="b">
        <v>0</v>
      </c>
      <c r="M3781">
        <v>0</v>
      </c>
      <c r="N3781" t="b">
        <v>0</v>
      </c>
      <c r="O3781" s="17">
        <f t="shared" si="238"/>
        <v>0</v>
      </c>
      <c r="P3781" s="16">
        <f t="shared" si="236"/>
        <v>0</v>
      </c>
      <c r="Q3781" s="13" t="s">
        <v>8276</v>
      </c>
      <c r="R3781" s="11" t="s">
        <v>8277</v>
      </c>
      <c r="S3781" s="11">
        <f t="shared" si="239"/>
        <v>2015</v>
      </c>
    </row>
    <row r="3782" spans="1:19" ht="43.2" hidden="1" x14ac:dyDescent="0.55000000000000004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s="10">
        <f t="shared" si="237"/>
        <v>41975.842523148152</v>
      </c>
      <c r="L3782" t="b">
        <v>0</v>
      </c>
      <c r="M3782">
        <v>0</v>
      </c>
      <c r="N3782" t="b">
        <v>0</v>
      </c>
      <c r="O3782" s="17">
        <f t="shared" si="238"/>
        <v>0</v>
      </c>
      <c r="P3782" s="16">
        <f t="shared" si="236"/>
        <v>0</v>
      </c>
      <c r="Q3782" s="13" t="s">
        <v>8276</v>
      </c>
      <c r="R3782" s="11" t="s">
        <v>8277</v>
      </c>
      <c r="S3782" s="11">
        <f t="shared" si="239"/>
        <v>2014</v>
      </c>
    </row>
    <row r="3783" spans="1:19" ht="43.2" hidden="1" x14ac:dyDescent="0.55000000000000004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s="10">
        <f t="shared" si="237"/>
        <v>42282.71629629629</v>
      </c>
      <c r="L3783" t="b">
        <v>0</v>
      </c>
      <c r="M3783">
        <v>0</v>
      </c>
      <c r="N3783" t="b">
        <v>0</v>
      </c>
      <c r="O3783" s="17">
        <f t="shared" si="238"/>
        <v>0</v>
      </c>
      <c r="P3783" s="16">
        <f t="shared" si="236"/>
        <v>0</v>
      </c>
      <c r="Q3783" s="13" t="s">
        <v>8276</v>
      </c>
      <c r="R3783" s="11" t="s">
        <v>8277</v>
      </c>
      <c r="S3783" s="11">
        <f t="shared" si="239"/>
        <v>2015</v>
      </c>
    </row>
    <row r="3784" spans="1:19" ht="43.2" hidden="1" x14ac:dyDescent="0.55000000000000004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s="10">
        <f t="shared" si="237"/>
        <v>42188.012777777782</v>
      </c>
      <c r="L3784" t="b">
        <v>0</v>
      </c>
      <c r="M3784">
        <v>0</v>
      </c>
      <c r="N3784" t="b">
        <v>0</v>
      </c>
      <c r="O3784" s="17">
        <f t="shared" si="238"/>
        <v>0</v>
      </c>
      <c r="P3784" s="16">
        <f t="shared" si="236"/>
        <v>0</v>
      </c>
      <c r="Q3784" s="13" t="s">
        <v>8276</v>
      </c>
      <c r="R3784" s="11" t="s">
        <v>8277</v>
      </c>
      <c r="S3784" s="11">
        <f t="shared" si="239"/>
        <v>2015</v>
      </c>
    </row>
    <row r="3785" spans="1:19" ht="43.2" hidden="1" x14ac:dyDescent="0.55000000000000004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s="10">
        <f t="shared" si="237"/>
        <v>42055.739803240736</v>
      </c>
      <c r="L3785" t="b">
        <v>0</v>
      </c>
      <c r="M3785">
        <v>0</v>
      </c>
      <c r="N3785" t="b">
        <v>0</v>
      </c>
      <c r="O3785" s="17">
        <f t="shared" si="238"/>
        <v>0</v>
      </c>
      <c r="P3785" s="16">
        <f t="shared" si="236"/>
        <v>0</v>
      </c>
      <c r="Q3785" s="13" t="s">
        <v>8276</v>
      </c>
      <c r="R3785" s="11" t="s">
        <v>8277</v>
      </c>
      <c r="S3785" s="11">
        <f t="shared" si="239"/>
        <v>2015</v>
      </c>
    </row>
    <row r="3786" spans="1:19" ht="43.2" hidden="1" x14ac:dyDescent="0.55000000000000004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s="10">
        <f t="shared" si="237"/>
        <v>42283.3909375</v>
      </c>
      <c r="L3786" t="b">
        <v>0</v>
      </c>
      <c r="M3786">
        <v>0</v>
      </c>
      <c r="N3786" t="b">
        <v>0</v>
      </c>
      <c r="O3786" s="17">
        <f t="shared" si="238"/>
        <v>0</v>
      </c>
      <c r="P3786" s="16">
        <f t="shared" si="236"/>
        <v>0</v>
      </c>
      <c r="Q3786" s="13" t="s">
        <v>8276</v>
      </c>
      <c r="R3786" s="11" t="s">
        <v>8277</v>
      </c>
      <c r="S3786" s="11">
        <f t="shared" si="239"/>
        <v>2015</v>
      </c>
    </row>
    <row r="3787" spans="1:19" ht="43.2" hidden="1" x14ac:dyDescent="0.55000000000000004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s="10">
        <f t="shared" si="237"/>
        <v>42143.79415509259</v>
      </c>
      <c r="L3787" t="b">
        <v>0</v>
      </c>
      <c r="M3787">
        <v>0</v>
      </c>
      <c r="N3787" t="b">
        <v>0</v>
      </c>
      <c r="O3787" s="17">
        <f t="shared" si="238"/>
        <v>0</v>
      </c>
      <c r="P3787" s="16">
        <f t="shared" si="236"/>
        <v>0</v>
      </c>
      <c r="Q3787" s="13" t="s">
        <v>8276</v>
      </c>
      <c r="R3787" s="11" t="s">
        <v>8277</v>
      </c>
      <c r="S3787" s="11">
        <f t="shared" si="239"/>
        <v>2015</v>
      </c>
    </row>
    <row r="3788" spans="1:19" ht="43.2" hidden="1" x14ac:dyDescent="0.55000000000000004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s="10">
        <f t="shared" si="237"/>
        <v>41849.035370370373</v>
      </c>
      <c r="L3788" t="b">
        <v>0</v>
      </c>
      <c r="M3788">
        <v>0</v>
      </c>
      <c r="N3788" t="b">
        <v>0</v>
      </c>
      <c r="O3788" s="17">
        <f t="shared" si="238"/>
        <v>0</v>
      </c>
      <c r="P3788" s="16">
        <f t="shared" si="236"/>
        <v>0</v>
      </c>
      <c r="Q3788" s="13" t="s">
        <v>8276</v>
      </c>
      <c r="R3788" s="11" t="s">
        <v>8277</v>
      </c>
      <c r="S3788" s="11">
        <f t="shared" si="239"/>
        <v>2014</v>
      </c>
    </row>
    <row r="3789" spans="1:19" ht="43.2" hidden="1" x14ac:dyDescent="0.55000000000000004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s="10">
        <f t="shared" si="237"/>
        <v>42300.825648148151</v>
      </c>
      <c r="L3789" t="b">
        <v>0</v>
      </c>
      <c r="M3789">
        <v>0</v>
      </c>
      <c r="N3789" t="b">
        <v>0</v>
      </c>
      <c r="O3789" s="17">
        <f t="shared" si="238"/>
        <v>0</v>
      </c>
      <c r="P3789" s="16">
        <f t="shared" si="236"/>
        <v>0</v>
      </c>
      <c r="Q3789" s="13" t="s">
        <v>8276</v>
      </c>
      <c r="R3789" s="11" t="s">
        <v>8277</v>
      </c>
      <c r="S3789" s="11">
        <f t="shared" si="239"/>
        <v>2015</v>
      </c>
    </row>
    <row r="3790" spans="1:19" ht="43.2" hidden="1" x14ac:dyDescent="0.55000000000000004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s="10">
        <f t="shared" si="237"/>
        <v>42086.83085648148</v>
      </c>
      <c r="L3790" t="b">
        <v>0</v>
      </c>
      <c r="M3790">
        <v>0</v>
      </c>
      <c r="N3790" t="b">
        <v>0</v>
      </c>
      <c r="O3790" s="17">
        <f t="shared" si="238"/>
        <v>0</v>
      </c>
      <c r="P3790" s="16">
        <f t="shared" si="236"/>
        <v>0</v>
      </c>
      <c r="Q3790" s="13" t="s">
        <v>8276</v>
      </c>
      <c r="R3790" s="11" t="s">
        <v>8277</v>
      </c>
      <c r="S3790" s="11">
        <f t="shared" si="239"/>
        <v>2015</v>
      </c>
    </row>
    <row r="3791" spans="1:19" ht="43.2" hidden="1" x14ac:dyDescent="0.55000000000000004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s="10">
        <f t="shared" si="237"/>
        <v>42328.560613425929</v>
      </c>
      <c r="L3791" t="b">
        <v>0</v>
      </c>
      <c r="M3791">
        <v>0</v>
      </c>
      <c r="N3791" t="b">
        <v>0</v>
      </c>
      <c r="O3791" s="17">
        <f t="shared" si="238"/>
        <v>0</v>
      </c>
      <c r="P3791" s="16">
        <f t="shared" si="236"/>
        <v>0</v>
      </c>
      <c r="Q3791" s="13" t="s">
        <v>8276</v>
      </c>
      <c r="R3791" s="11" t="s">
        <v>8277</v>
      </c>
      <c r="S3791" s="11">
        <f t="shared" si="239"/>
        <v>2015</v>
      </c>
    </row>
    <row r="3792" spans="1:19" ht="28.8" hidden="1" x14ac:dyDescent="0.55000000000000004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s="10">
        <f t="shared" si="237"/>
        <v>42585.031782407401</v>
      </c>
      <c r="L3792" t="b">
        <v>0</v>
      </c>
      <c r="M3792">
        <v>0</v>
      </c>
      <c r="N3792" t="b">
        <v>0</v>
      </c>
      <c r="O3792" s="17">
        <f t="shared" si="238"/>
        <v>0</v>
      </c>
      <c r="P3792" s="16">
        <f t="shared" si="236"/>
        <v>0</v>
      </c>
      <c r="Q3792" s="13" t="s">
        <v>8276</v>
      </c>
      <c r="R3792" s="11" t="s">
        <v>8277</v>
      </c>
      <c r="S3792" s="11">
        <f t="shared" si="239"/>
        <v>2016</v>
      </c>
    </row>
    <row r="3793" spans="1:19" ht="43.2" hidden="1" x14ac:dyDescent="0.55000000000000004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s="10">
        <f t="shared" si="237"/>
        <v>42515.061805555553</v>
      </c>
      <c r="L3793" t="b">
        <v>0</v>
      </c>
      <c r="M3793">
        <v>0</v>
      </c>
      <c r="N3793" t="b">
        <v>0</v>
      </c>
      <c r="O3793" s="17">
        <f t="shared" si="238"/>
        <v>0</v>
      </c>
      <c r="P3793" s="16">
        <f t="shared" si="236"/>
        <v>0</v>
      </c>
      <c r="Q3793" s="13" t="s">
        <v>8276</v>
      </c>
      <c r="R3793" s="11" t="s">
        <v>8277</v>
      </c>
      <c r="S3793" s="11">
        <f t="shared" si="239"/>
        <v>2016</v>
      </c>
    </row>
    <row r="3794" spans="1:19" ht="43.2" hidden="1" x14ac:dyDescent="0.55000000000000004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s="10">
        <f t="shared" si="237"/>
        <v>42242.122210648144</v>
      </c>
      <c r="L3794" t="b">
        <v>0</v>
      </c>
      <c r="M3794">
        <v>0</v>
      </c>
      <c r="N3794" t="b">
        <v>0</v>
      </c>
      <c r="O3794" s="17">
        <f t="shared" si="238"/>
        <v>0</v>
      </c>
      <c r="P3794" s="16">
        <f t="shared" si="236"/>
        <v>0</v>
      </c>
      <c r="Q3794" s="13" t="s">
        <v>8276</v>
      </c>
      <c r="R3794" s="11" t="s">
        <v>8277</v>
      </c>
      <c r="S3794" s="11">
        <f t="shared" si="239"/>
        <v>2015</v>
      </c>
    </row>
    <row r="3795" spans="1:19" ht="43.2" hidden="1" x14ac:dyDescent="0.55000000000000004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s="10">
        <f t="shared" si="237"/>
        <v>42761.376238425932</v>
      </c>
      <c r="L3795" t="b">
        <v>0</v>
      </c>
      <c r="M3795">
        <v>0</v>
      </c>
      <c r="N3795" t="b">
        <v>0</v>
      </c>
      <c r="O3795" s="17">
        <f t="shared" si="238"/>
        <v>0</v>
      </c>
      <c r="P3795" s="16">
        <f t="shared" si="236"/>
        <v>0</v>
      </c>
      <c r="Q3795" s="13" t="s">
        <v>8276</v>
      </c>
      <c r="R3795" s="11" t="s">
        <v>8277</v>
      </c>
      <c r="S3795" s="11">
        <f t="shared" si="239"/>
        <v>2017</v>
      </c>
    </row>
    <row r="3796" spans="1:19" ht="43.2" hidden="1" x14ac:dyDescent="0.55000000000000004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s="10">
        <f t="shared" si="237"/>
        <v>42317.810219907406</v>
      </c>
      <c r="L3796" t="b">
        <v>0</v>
      </c>
      <c r="M3796">
        <v>0</v>
      </c>
      <c r="N3796" t="b">
        <v>0</v>
      </c>
      <c r="O3796" s="17">
        <f t="shared" si="238"/>
        <v>0</v>
      </c>
      <c r="P3796" s="16">
        <f t="shared" si="236"/>
        <v>0</v>
      </c>
      <c r="Q3796" s="13" t="s">
        <v>8276</v>
      </c>
      <c r="R3796" s="11" t="s">
        <v>8277</v>
      </c>
      <c r="S3796" s="11">
        <f t="shared" si="239"/>
        <v>2015</v>
      </c>
    </row>
    <row r="3797" spans="1:19" ht="43.2" hidden="1" x14ac:dyDescent="0.55000000000000004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s="10">
        <f t="shared" si="237"/>
        <v>42122.009224537032</v>
      </c>
      <c r="L3797" t="b">
        <v>0</v>
      </c>
      <c r="M3797">
        <v>0</v>
      </c>
      <c r="N3797" t="b">
        <v>0</v>
      </c>
      <c r="O3797" s="17">
        <f t="shared" si="238"/>
        <v>0</v>
      </c>
      <c r="P3797" s="16">
        <f t="shared" si="236"/>
        <v>0</v>
      </c>
      <c r="Q3797" s="13" t="s">
        <v>8276</v>
      </c>
      <c r="R3797" s="11" t="s">
        <v>8277</v>
      </c>
      <c r="S3797" s="11">
        <f t="shared" si="239"/>
        <v>2015</v>
      </c>
    </row>
    <row r="3798" spans="1:19" ht="43.2" hidden="1" x14ac:dyDescent="0.55000000000000004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s="10">
        <f t="shared" si="237"/>
        <v>42108.988900462966</v>
      </c>
      <c r="L3798" t="b">
        <v>0</v>
      </c>
      <c r="M3798">
        <v>0</v>
      </c>
      <c r="N3798" t="b">
        <v>0</v>
      </c>
      <c r="O3798" s="17">
        <f t="shared" si="238"/>
        <v>0</v>
      </c>
      <c r="P3798" s="16">
        <f t="shared" si="236"/>
        <v>0</v>
      </c>
      <c r="Q3798" s="13" t="s">
        <v>8276</v>
      </c>
      <c r="R3798" s="11" t="s">
        <v>8277</v>
      </c>
      <c r="S3798" s="11">
        <f t="shared" si="239"/>
        <v>2015</v>
      </c>
    </row>
    <row r="3799" spans="1:19" ht="43.2" hidden="1" x14ac:dyDescent="0.55000000000000004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s="10">
        <f t="shared" si="237"/>
        <v>42790.895567129628</v>
      </c>
      <c r="L3799" t="b">
        <v>0</v>
      </c>
      <c r="M3799">
        <v>0</v>
      </c>
      <c r="N3799" t="b">
        <v>0</v>
      </c>
      <c r="O3799" s="17">
        <f t="shared" si="238"/>
        <v>0</v>
      </c>
      <c r="P3799" s="16">
        <f t="shared" si="236"/>
        <v>0</v>
      </c>
      <c r="Q3799" s="13" t="s">
        <v>8276</v>
      </c>
      <c r="R3799" s="11" t="s">
        <v>8277</v>
      </c>
      <c r="S3799" s="11">
        <f t="shared" si="239"/>
        <v>2017</v>
      </c>
    </row>
    <row r="3800" spans="1:19" ht="43.2" hidden="1" x14ac:dyDescent="0.55000000000000004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s="10">
        <f t="shared" si="237"/>
        <v>41803.692789351851</v>
      </c>
      <c r="L3800" t="b">
        <v>0</v>
      </c>
      <c r="M3800">
        <v>0</v>
      </c>
      <c r="N3800" t="b">
        <v>0</v>
      </c>
      <c r="O3800" s="17">
        <f t="shared" si="238"/>
        <v>0</v>
      </c>
      <c r="P3800" s="16">
        <f t="shared" si="236"/>
        <v>0</v>
      </c>
      <c r="Q3800" s="13" t="s">
        <v>8276</v>
      </c>
      <c r="R3800" s="11" t="s">
        <v>8277</v>
      </c>
      <c r="S3800" s="11">
        <f t="shared" si="239"/>
        <v>2014</v>
      </c>
    </row>
    <row r="3801" spans="1:19" ht="28.8" hidden="1" x14ac:dyDescent="0.55000000000000004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s="10">
        <f t="shared" si="237"/>
        <v>42303.659317129626</v>
      </c>
      <c r="L3801" t="b">
        <v>0</v>
      </c>
      <c r="M3801">
        <v>0</v>
      </c>
      <c r="N3801" t="b">
        <v>0</v>
      </c>
      <c r="O3801" s="17">
        <f t="shared" si="238"/>
        <v>0</v>
      </c>
      <c r="P3801" s="16">
        <f t="shared" si="236"/>
        <v>0</v>
      </c>
      <c r="Q3801" s="13" t="s">
        <v>8276</v>
      </c>
      <c r="R3801" s="11" t="s">
        <v>8277</v>
      </c>
      <c r="S3801" s="11">
        <f t="shared" si="239"/>
        <v>2015</v>
      </c>
    </row>
    <row r="3802" spans="1:19" ht="43.2" hidden="1" x14ac:dyDescent="0.55000000000000004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s="10">
        <f t="shared" si="237"/>
        <v>42762.962013888886</v>
      </c>
      <c r="L3802" t="b">
        <v>0</v>
      </c>
      <c r="M3802">
        <v>0</v>
      </c>
      <c r="N3802" t="b">
        <v>0</v>
      </c>
      <c r="O3802" s="17">
        <f t="shared" si="238"/>
        <v>0</v>
      </c>
      <c r="P3802" s="16">
        <f t="shared" si="236"/>
        <v>0</v>
      </c>
      <c r="Q3802" s="13" t="s">
        <v>8276</v>
      </c>
      <c r="R3802" s="11" t="s">
        <v>8277</v>
      </c>
      <c r="S3802" s="11">
        <f t="shared" si="239"/>
        <v>2017</v>
      </c>
    </row>
    <row r="3803" spans="1:19" ht="57.6" hidden="1" x14ac:dyDescent="0.55000000000000004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s="10">
        <f t="shared" si="237"/>
        <v>42189.673263888893</v>
      </c>
      <c r="L3803" t="b">
        <v>0</v>
      </c>
      <c r="M3803">
        <v>0</v>
      </c>
      <c r="N3803" t="b">
        <v>0</v>
      </c>
      <c r="O3803" s="17">
        <f t="shared" si="238"/>
        <v>0</v>
      </c>
      <c r="P3803" s="16">
        <f t="shared" si="236"/>
        <v>0</v>
      </c>
      <c r="Q3803" s="13" t="s">
        <v>8276</v>
      </c>
      <c r="R3803" s="11" t="s">
        <v>8278</v>
      </c>
      <c r="S3803" s="11">
        <f t="shared" si="239"/>
        <v>2015</v>
      </c>
    </row>
    <row r="3804" spans="1:19" ht="43.2" hidden="1" x14ac:dyDescent="0.55000000000000004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s="10">
        <f t="shared" si="237"/>
        <v>42676.995173611111</v>
      </c>
      <c r="L3804" t="b">
        <v>0</v>
      </c>
      <c r="M3804">
        <v>0</v>
      </c>
      <c r="N3804" t="b">
        <v>0</v>
      </c>
      <c r="O3804" s="17">
        <f t="shared" si="238"/>
        <v>0</v>
      </c>
      <c r="P3804" s="16">
        <f t="shared" si="236"/>
        <v>0</v>
      </c>
      <c r="Q3804" s="13" t="s">
        <v>8276</v>
      </c>
      <c r="R3804" s="11" t="s">
        <v>8278</v>
      </c>
      <c r="S3804" s="11">
        <f t="shared" si="239"/>
        <v>2016</v>
      </c>
    </row>
    <row r="3805" spans="1:19" ht="28.8" hidden="1" x14ac:dyDescent="0.55000000000000004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s="10">
        <f t="shared" si="237"/>
        <v>41837.984976851854</v>
      </c>
      <c r="L3805" t="b">
        <v>0</v>
      </c>
      <c r="M3805">
        <v>0</v>
      </c>
      <c r="N3805" t="b">
        <v>0</v>
      </c>
      <c r="O3805" s="17">
        <f t="shared" si="238"/>
        <v>0</v>
      </c>
      <c r="P3805" s="16">
        <f t="shared" si="236"/>
        <v>0</v>
      </c>
      <c r="Q3805" s="13" t="s">
        <v>8276</v>
      </c>
      <c r="R3805" s="11" t="s">
        <v>8278</v>
      </c>
      <c r="S3805" s="11">
        <f t="shared" si="239"/>
        <v>2014</v>
      </c>
    </row>
    <row r="3806" spans="1:19" ht="43.2" hidden="1" x14ac:dyDescent="0.55000000000000004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s="10">
        <f t="shared" si="237"/>
        <v>42670.764039351852</v>
      </c>
      <c r="L3806" t="b">
        <v>0</v>
      </c>
      <c r="M3806">
        <v>0</v>
      </c>
      <c r="N3806" t="b">
        <v>0</v>
      </c>
      <c r="O3806" s="17">
        <f t="shared" si="238"/>
        <v>0</v>
      </c>
      <c r="P3806" s="16">
        <f t="shared" si="236"/>
        <v>0</v>
      </c>
      <c r="Q3806" s="13" t="s">
        <v>8279</v>
      </c>
      <c r="R3806" s="11" t="s">
        <v>8281</v>
      </c>
      <c r="S3806" s="11">
        <f t="shared" si="239"/>
        <v>2016</v>
      </c>
    </row>
    <row r="3807" spans="1:19" ht="43.2" hidden="1" x14ac:dyDescent="0.55000000000000004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s="10">
        <f t="shared" si="237"/>
        <v>42690.858449074076</v>
      </c>
      <c r="L3807" t="b">
        <v>0</v>
      </c>
      <c r="M3807">
        <v>0</v>
      </c>
      <c r="N3807" t="b">
        <v>0</v>
      </c>
      <c r="O3807" s="17">
        <f t="shared" si="238"/>
        <v>0</v>
      </c>
      <c r="P3807" s="16">
        <f t="shared" si="236"/>
        <v>0</v>
      </c>
      <c r="Q3807" s="13" t="s">
        <v>8279</v>
      </c>
      <c r="R3807" s="11" t="s">
        <v>8281</v>
      </c>
      <c r="S3807" s="11">
        <f t="shared" si="239"/>
        <v>2016</v>
      </c>
    </row>
    <row r="3808" spans="1:19" ht="43.2" hidden="1" x14ac:dyDescent="0.55000000000000004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s="10">
        <f t="shared" si="237"/>
        <v>42227.173159722224</v>
      </c>
      <c r="L3808" t="b">
        <v>0</v>
      </c>
      <c r="M3808">
        <v>0</v>
      </c>
      <c r="N3808" t="b">
        <v>0</v>
      </c>
      <c r="O3808" s="17">
        <f t="shared" si="238"/>
        <v>0</v>
      </c>
      <c r="P3808" s="16">
        <f t="shared" si="236"/>
        <v>0</v>
      </c>
      <c r="Q3808" s="13" t="s">
        <v>8279</v>
      </c>
      <c r="R3808" s="11" t="s">
        <v>8281</v>
      </c>
      <c r="S3808" s="11">
        <f t="shared" si="239"/>
        <v>2015</v>
      </c>
    </row>
    <row r="3809" spans="1:19" ht="43.2" hidden="1" x14ac:dyDescent="0.55000000000000004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s="10">
        <f t="shared" si="237"/>
        <v>42021.783368055556</v>
      </c>
      <c r="L3809" t="b">
        <v>0</v>
      </c>
      <c r="M3809">
        <v>0</v>
      </c>
      <c r="N3809" t="b">
        <v>0</v>
      </c>
      <c r="O3809" s="17">
        <f t="shared" si="238"/>
        <v>0</v>
      </c>
      <c r="P3809" s="16">
        <f t="shared" si="236"/>
        <v>0</v>
      </c>
      <c r="Q3809" s="13" t="s">
        <v>8279</v>
      </c>
      <c r="R3809" s="11" t="s">
        <v>8281</v>
      </c>
      <c r="S3809" s="11">
        <f t="shared" si="239"/>
        <v>2015</v>
      </c>
    </row>
    <row r="3810" spans="1:19" ht="43.2" hidden="1" x14ac:dyDescent="0.55000000000000004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s="10">
        <f t="shared" si="237"/>
        <v>41594.207060185188</v>
      </c>
      <c r="L3810" t="b">
        <v>0</v>
      </c>
      <c r="M3810">
        <v>0</v>
      </c>
      <c r="N3810" t="b">
        <v>0</v>
      </c>
      <c r="O3810" s="17">
        <f t="shared" si="238"/>
        <v>0</v>
      </c>
      <c r="P3810" s="16">
        <f t="shared" si="236"/>
        <v>0</v>
      </c>
      <c r="Q3810" s="13" t="s">
        <v>8279</v>
      </c>
      <c r="R3810" s="11" t="s">
        <v>8281</v>
      </c>
      <c r="S3810" s="11">
        <f t="shared" si="239"/>
        <v>2013</v>
      </c>
    </row>
    <row r="3811" spans="1:19" ht="43.2" hidden="1" x14ac:dyDescent="0.55000000000000004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s="10">
        <f t="shared" si="237"/>
        <v>41289.999641203707</v>
      </c>
      <c r="L3811" t="b">
        <v>0</v>
      </c>
      <c r="M3811">
        <v>0</v>
      </c>
      <c r="N3811" t="b">
        <v>0</v>
      </c>
      <c r="O3811" s="17">
        <f t="shared" si="238"/>
        <v>0</v>
      </c>
      <c r="P3811" s="16">
        <f t="shared" si="236"/>
        <v>0</v>
      </c>
      <c r="Q3811" s="13" t="s">
        <v>8279</v>
      </c>
      <c r="R3811" s="11" t="s">
        <v>8281</v>
      </c>
      <c r="S3811" s="11">
        <f t="shared" si="239"/>
        <v>2013</v>
      </c>
    </row>
    <row r="3812" spans="1:19" ht="57.6" hidden="1" x14ac:dyDescent="0.55000000000000004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s="10">
        <f t="shared" si="237"/>
        <v>42248.723738425921</v>
      </c>
      <c r="L3812" t="b">
        <v>0</v>
      </c>
      <c r="M3812">
        <v>0</v>
      </c>
      <c r="N3812" t="b">
        <v>0</v>
      </c>
      <c r="O3812" s="17">
        <f t="shared" si="238"/>
        <v>0</v>
      </c>
      <c r="P3812" s="16">
        <f t="shared" si="236"/>
        <v>0</v>
      </c>
      <c r="Q3812" s="13" t="s">
        <v>8282</v>
      </c>
      <c r="R3812" s="11" t="s">
        <v>8285</v>
      </c>
      <c r="S3812" s="11">
        <f t="shared" si="239"/>
        <v>2015</v>
      </c>
    </row>
    <row r="3813" spans="1:19" ht="43.2" hidden="1" x14ac:dyDescent="0.55000000000000004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s="10">
        <f t="shared" si="237"/>
        <v>41026.958969907406</v>
      </c>
      <c r="L3813" t="b">
        <v>0</v>
      </c>
      <c r="M3813">
        <v>0</v>
      </c>
      <c r="N3813" t="b">
        <v>0</v>
      </c>
      <c r="O3813" s="17">
        <f t="shared" si="238"/>
        <v>0</v>
      </c>
      <c r="P3813" s="16">
        <f t="shared" si="236"/>
        <v>0</v>
      </c>
      <c r="Q3813" s="13" t="s">
        <v>8282</v>
      </c>
      <c r="R3813" s="11" t="s">
        <v>8286</v>
      </c>
      <c r="S3813" s="11">
        <f t="shared" si="239"/>
        <v>2012</v>
      </c>
    </row>
    <row r="3814" spans="1:19" ht="43.2" hidden="1" x14ac:dyDescent="0.55000000000000004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s="10">
        <f t="shared" si="237"/>
        <v>41211.688750000001</v>
      </c>
      <c r="L3814" t="b">
        <v>0</v>
      </c>
      <c r="M3814">
        <v>0</v>
      </c>
      <c r="N3814" t="b">
        <v>0</v>
      </c>
      <c r="O3814" s="17">
        <f t="shared" si="238"/>
        <v>0</v>
      </c>
      <c r="P3814" s="16">
        <f t="shared" si="236"/>
        <v>0</v>
      </c>
      <c r="Q3814" s="13" t="s">
        <v>8282</v>
      </c>
      <c r="R3814" s="11" t="s">
        <v>8286</v>
      </c>
      <c r="S3814" s="11">
        <f t="shared" si="239"/>
        <v>2012</v>
      </c>
    </row>
    <row r="3815" spans="1:19" ht="57.6" hidden="1" x14ac:dyDescent="0.55000000000000004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s="10">
        <f t="shared" si="237"/>
        <v>40291.81150462963</v>
      </c>
      <c r="L3815" t="b">
        <v>0</v>
      </c>
      <c r="M3815">
        <v>0</v>
      </c>
      <c r="N3815" t="b">
        <v>0</v>
      </c>
      <c r="O3815" s="17">
        <f t="shared" si="238"/>
        <v>0</v>
      </c>
      <c r="P3815" s="16">
        <f t="shared" si="236"/>
        <v>0</v>
      </c>
      <c r="Q3815" s="13" t="s">
        <v>8282</v>
      </c>
      <c r="R3815" s="11" t="s">
        <v>8285</v>
      </c>
      <c r="S3815" s="11">
        <f t="shared" si="239"/>
        <v>2010</v>
      </c>
    </row>
    <row r="3816" spans="1:19" ht="28.8" hidden="1" x14ac:dyDescent="0.55000000000000004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s="10">
        <f t="shared" si="237"/>
        <v>41681.189699074072</v>
      </c>
      <c r="L3816" t="b">
        <v>0</v>
      </c>
      <c r="M3816">
        <v>0</v>
      </c>
      <c r="N3816" t="b">
        <v>0</v>
      </c>
      <c r="O3816" s="17">
        <f t="shared" si="238"/>
        <v>0</v>
      </c>
      <c r="P3816" s="16">
        <f t="shared" si="236"/>
        <v>0</v>
      </c>
      <c r="Q3816" s="13" t="s">
        <v>8282</v>
      </c>
      <c r="R3816" s="11" t="s">
        <v>8285</v>
      </c>
      <c r="S3816" s="11">
        <f t="shared" si="239"/>
        <v>2014</v>
      </c>
    </row>
    <row r="3817" spans="1:19" ht="28.8" hidden="1" x14ac:dyDescent="0.55000000000000004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s="10">
        <f t="shared" si="237"/>
        <v>40767.192395833335</v>
      </c>
      <c r="L3817" t="b">
        <v>0</v>
      </c>
      <c r="M3817">
        <v>0</v>
      </c>
      <c r="N3817" t="b">
        <v>0</v>
      </c>
      <c r="O3817" s="17">
        <f t="shared" si="238"/>
        <v>0</v>
      </c>
      <c r="P3817" s="16">
        <f t="shared" si="236"/>
        <v>0</v>
      </c>
      <c r="Q3817" s="13" t="s">
        <v>8282</v>
      </c>
      <c r="R3817" s="11" t="s">
        <v>8285</v>
      </c>
      <c r="S3817" s="11">
        <f t="shared" si="239"/>
        <v>2011</v>
      </c>
    </row>
    <row r="3818" spans="1:19" ht="43.2" hidden="1" x14ac:dyDescent="0.55000000000000004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s="10">
        <f t="shared" si="237"/>
        <v>40340.801562499997</v>
      </c>
      <c r="L3818" t="b">
        <v>0</v>
      </c>
      <c r="M3818">
        <v>0</v>
      </c>
      <c r="N3818" t="b">
        <v>0</v>
      </c>
      <c r="O3818" s="17">
        <f t="shared" si="238"/>
        <v>0</v>
      </c>
      <c r="P3818" s="16">
        <f t="shared" si="236"/>
        <v>0</v>
      </c>
      <c r="Q3818" s="13" t="s">
        <v>8282</v>
      </c>
      <c r="R3818" s="11" t="s">
        <v>8285</v>
      </c>
      <c r="S3818" s="11">
        <f t="shared" si="239"/>
        <v>2010</v>
      </c>
    </row>
    <row r="3819" spans="1:19" ht="43.2" hidden="1" x14ac:dyDescent="0.55000000000000004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s="10">
        <f t="shared" si="237"/>
        <v>41642.005150462966</v>
      </c>
      <c r="L3819" t="b">
        <v>0</v>
      </c>
      <c r="M3819">
        <v>0</v>
      </c>
      <c r="N3819" t="b">
        <v>0</v>
      </c>
      <c r="O3819" s="17">
        <f t="shared" si="238"/>
        <v>0</v>
      </c>
      <c r="P3819" s="16">
        <f t="shared" si="236"/>
        <v>0</v>
      </c>
      <c r="Q3819" s="13" t="s">
        <v>8282</v>
      </c>
      <c r="R3819" s="11" t="s">
        <v>8285</v>
      </c>
      <c r="S3819" s="11">
        <f t="shared" si="239"/>
        <v>2014</v>
      </c>
    </row>
    <row r="3820" spans="1:19" ht="43.2" hidden="1" x14ac:dyDescent="0.55000000000000004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s="10">
        <f t="shared" si="237"/>
        <v>41116.763275462967</v>
      </c>
      <c r="L3820" t="b">
        <v>0</v>
      </c>
      <c r="M3820">
        <v>0</v>
      </c>
      <c r="N3820" t="b">
        <v>0</v>
      </c>
      <c r="O3820" s="17">
        <f t="shared" si="238"/>
        <v>0</v>
      </c>
      <c r="P3820" s="16">
        <f t="shared" si="236"/>
        <v>0</v>
      </c>
      <c r="Q3820" s="13" t="s">
        <v>8282</v>
      </c>
      <c r="R3820" s="11" t="s">
        <v>8285</v>
      </c>
      <c r="S3820" s="11">
        <f t="shared" si="239"/>
        <v>2012</v>
      </c>
    </row>
    <row r="3821" spans="1:19" ht="43.2" hidden="1" x14ac:dyDescent="0.55000000000000004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s="10">
        <f t="shared" si="237"/>
        <v>40434.853402777779</v>
      </c>
      <c r="L3821" t="b">
        <v>0</v>
      </c>
      <c r="M3821">
        <v>0</v>
      </c>
      <c r="N3821" t="b">
        <v>0</v>
      </c>
      <c r="O3821" s="17">
        <f t="shared" si="238"/>
        <v>0</v>
      </c>
      <c r="P3821" s="16">
        <f t="shared" si="236"/>
        <v>0</v>
      </c>
      <c r="Q3821" s="13" t="s">
        <v>8282</v>
      </c>
      <c r="R3821" s="11" t="s">
        <v>8285</v>
      </c>
      <c r="S3821" s="11">
        <f t="shared" si="239"/>
        <v>2010</v>
      </c>
    </row>
    <row r="3822" spans="1:19" ht="43.2" hidden="1" x14ac:dyDescent="0.55000000000000004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s="10">
        <f t="shared" si="237"/>
        <v>41562.67155092593</v>
      </c>
      <c r="L3822" t="b">
        <v>0</v>
      </c>
      <c r="M3822">
        <v>0</v>
      </c>
      <c r="N3822" t="b">
        <v>0</v>
      </c>
      <c r="O3822" s="17">
        <f t="shared" si="238"/>
        <v>0</v>
      </c>
      <c r="P3822" s="16">
        <f t="shared" si="236"/>
        <v>0</v>
      </c>
      <c r="Q3822" s="13" t="s">
        <v>8282</v>
      </c>
      <c r="R3822" s="11" t="s">
        <v>8285</v>
      </c>
      <c r="S3822" s="11">
        <f t="shared" si="239"/>
        <v>2013</v>
      </c>
    </row>
    <row r="3823" spans="1:19" ht="57.6" hidden="1" x14ac:dyDescent="0.55000000000000004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s="10">
        <f t="shared" si="237"/>
        <v>40338.02002314815</v>
      </c>
      <c r="L3823" t="b">
        <v>0</v>
      </c>
      <c r="M3823">
        <v>0</v>
      </c>
      <c r="N3823" t="b">
        <v>0</v>
      </c>
      <c r="O3823" s="17">
        <f t="shared" si="238"/>
        <v>0</v>
      </c>
      <c r="P3823" s="16">
        <f t="shared" si="236"/>
        <v>0</v>
      </c>
      <c r="Q3823" s="13" t="s">
        <v>8282</v>
      </c>
      <c r="R3823" s="11" t="s">
        <v>8285</v>
      </c>
      <c r="S3823" s="11">
        <f t="shared" si="239"/>
        <v>2010</v>
      </c>
    </row>
    <row r="3824" spans="1:19" ht="28.8" hidden="1" x14ac:dyDescent="0.55000000000000004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s="10">
        <f t="shared" si="237"/>
        <v>41013.822858796295</v>
      </c>
      <c r="L3824" t="b">
        <v>0</v>
      </c>
      <c r="M3824">
        <v>0</v>
      </c>
      <c r="N3824" t="b">
        <v>0</v>
      </c>
      <c r="O3824" s="17">
        <f t="shared" si="238"/>
        <v>0</v>
      </c>
      <c r="P3824" s="16">
        <f t="shared" si="236"/>
        <v>0</v>
      </c>
      <c r="Q3824" s="13" t="s">
        <v>8282</v>
      </c>
      <c r="R3824" s="11" t="s">
        <v>8285</v>
      </c>
      <c r="S3824" s="11">
        <f t="shared" si="239"/>
        <v>2012</v>
      </c>
    </row>
    <row r="3825" spans="1:19" ht="43.2" hidden="1" x14ac:dyDescent="0.55000000000000004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s="10">
        <f t="shared" si="237"/>
        <v>40978.238067129627</v>
      </c>
      <c r="L3825" t="b">
        <v>0</v>
      </c>
      <c r="M3825">
        <v>0</v>
      </c>
      <c r="N3825" t="b">
        <v>0</v>
      </c>
      <c r="O3825" s="17">
        <f t="shared" si="238"/>
        <v>0</v>
      </c>
      <c r="P3825" s="16">
        <f t="shared" si="236"/>
        <v>0</v>
      </c>
      <c r="Q3825" s="13" t="s">
        <v>8282</v>
      </c>
      <c r="R3825" s="11" t="s">
        <v>8285</v>
      </c>
      <c r="S3825" s="11">
        <f t="shared" si="239"/>
        <v>2012</v>
      </c>
    </row>
    <row r="3826" spans="1:19" ht="43.2" hidden="1" x14ac:dyDescent="0.55000000000000004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s="10">
        <f t="shared" si="237"/>
        <v>40883.024178240739</v>
      </c>
      <c r="L3826" t="b">
        <v>0</v>
      </c>
      <c r="M3826">
        <v>0</v>
      </c>
      <c r="N3826" t="b">
        <v>0</v>
      </c>
      <c r="O3826" s="17">
        <f t="shared" si="238"/>
        <v>0</v>
      </c>
      <c r="P3826" s="16">
        <f t="shared" si="236"/>
        <v>0</v>
      </c>
      <c r="Q3826" s="13" t="s">
        <v>8282</v>
      </c>
      <c r="R3826" s="11" t="s">
        <v>8285</v>
      </c>
      <c r="S3826" s="11">
        <f t="shared" si="239"/>
        <v>2011</v>
      </c>
    </row>
    <row r="3827" spans="1:19" ht="43.2" hidden="1" x14ac:dyDescent="0.55000000000000004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s="10">
        <f t="shared" si="237"/>
        <v>42491.781319444446</v>
      </c>
      <c r="L3827" t="b">
        <v>0</v>
      </c>
      <c r="M3827">
        <v>0</v>
      </c>
      <c r="N3827" t="b">
        <v>0</v>
      </c>
      <c r="O3827" s="17">
        <f t="shared" si="238"/>
        <v>0</v>
      </c>
      <c r="P3827" s="16">
        <f t="shared" si="236"/>
        <v>0</v>
      </c>
      <c r="Q3827" s="13" t="s">
        <v>8276</v>
      </c>
      <c r="R3827" s="11" t="s">
        <v>8278</v>
      </c>
      <c r="S3827" s="11">
        <f t="shared" si="239"/>
        <v>2016</v>
      </c>
    </row>
    <row r="3828" spans="1:19" ht="57.6" hidden="1" x14ac:dyDescent="0.55000000000000004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s="10">
        <f t="shared" si="237"/>
        <v>42614.356770833328</v>
      </c>
      <c r="L3828" t="b">
        <v>0</v>
      </c>
      <c r="M3828">
        <v>0</v>
      </c>
      <c r="N3828" t="b">
        <v>0</v>
      </c>
      <c r="O3828" s="17">
        <f t="shared" si="238"/>
        <v>0</v>
      </c>
      <c r="P3828" s="16">
        <f t="shared" si="236"/>
        <v>0</v>
      </c>
      <c r="Q3828" s="13" t="s">
        <v>8276</v>
      </c>
      <c r="R3828" s="11" t="s">
        <v>8278</v>
      </c>
      <c r="S3828" s="11">
        <f t="shared" si="239"/>
        <v>2016</v>
      </c>
    </row>
    <row r="3829" spans="1:19" ht="43.2" hidden="1" x14ac:dyDescent="0.55000000000000004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s="10">
        <f t="shared" si="237"/>
        <v>41831.060092592597</v>
      </c>
      <c r="L3829" t="b">
        <v>0</v>
      </c>
      <c r="M3829">
        <v>0</v>
      </c>
      <c r="N3829" t="b">
        <v>0</v>
      </c>
      <c r="O3829" s="17">
        <f t="shared" si="238"/>
        <v>0</v>
      </c>
      <c r="P3829" s="16">
        <f t="shared" si="236"/>
        <v>0</v>
      </c>
      <c r="Q3829" s="13" t="s">
        <v>8288</v>
      </c>
      <c r="R3829" s="11" t="s">
        <v>8289</v>
      </c>
      <c r="S3829" s="11">
        <f t="shared" si="239"/>
        <v>2014</v>
      </c>
    </row>
    <row r="3830" spans="1:19" ht="43.2" hidden="1" x14ac:dyDescent="0.55000000000000004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s="10">
        <f t="shared" si="237"/>
        <v>42319.851388888885</v>
      </c>
      <c r="L3830" t="b">
        <v>0</v>
      </c>
      <c r="M3830">
        <v>0</v>
      </c>
      <c r="N3830" t="b">
        <v>0</v>
      </c>
      <c r="O3830" s="17">
        <f t="shared" si="238"/>
        <v>0</v>
      </c>
      <c r="P3830" s="16">
        <f t="shared" si="236"/>
        <v>0</v>
      </c>
      <c r="Q3830" s="13" t="s">
        <v>8288</v>
      </c>
      <c r="R3830" s="11" t="s">
        <v>8289</v>
      </c>
      <c r="S3830" s="11">
        <f t="shared" si="239"/>
        <v>2015</v>
      </c>
    </row>
    <row r="3831" spans="1:19" hidden="1" x14ac:dyDescent="0.55000000000000004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s="10">
        <f t="shared" si="237"/>
        <v>42382.431076388893</v>
      </c>
      <c r="L3831" t="b">
        <v>0</v>
      </c>
      <c r="M3831">
        <v>0</v>
      </c>
      <c r="N3831" t="b">
        <v>0</v>
      </c>
      <c r="O3831" s="17">
        <f t="shared" si="238"/>
        <v>0</v>
      </c>
      <c r="P3831" s="16">
        <f t="shared" si="236"/>
        <v>0</v>
      </c>
      <c r="Q3831" s="13" t="s">
        <v>8288</v>
      </c>
      <c r="R3831" s="11" t="s">
        <v>8289</v>
      </c>
      <c r="S3831" s="11">
        <f t="shared" si="239"/>
        <v>2016</v>
      </c>
    </row>
    <row r="3832" spans="1:19" ht="28.8" hidden="1" x14ac:dyDescent="0.55000000000000004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s="10">
        <f t="shared" si="237"/>
        <v>42231.7971875</v>
      </c>
      <c r="L3832" t="b">
        <v>0</v>
      </c>
      <c r="M3832">
        <v>0</v>
      </c>
      <c r="N3832" t="b">
        <v>0</v>
      </c>
      <c r="O3832" s="17">
        <f t="shared" si="238"/>
        <v>0</v>
      </c>
      <c r="P3832" s="16">
        <f t="shared" si="236"/>
        <v>0</v>
      </c>
      <c r="Q3832" s="13" t="s">
        <v>8288</v>
      </c>
      <c r="R3832" s="11" t="s">
        <v>8289</v>
      </c>
      <c r="S3832" s="11">
        <f t="shared" si="239"/>
        <v>2015</v>
      </c>
    </row>
    <row r="3833" spans="1:19" ht="43.2" hidden="1" x14ac:dyDescent="0.55000000000000004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s="10">
        <f t="shared" si="237"/>
        <v>41850.014178240745</v>
      </c>
      <c r="L3833" t="b">
        <v>0</v>
      </c>
      <c r="M3833">
        <v>0</v>
      </c>
      <c r="N3833" t="b">
        <v>0</v>
      </c>
      <c r="O3833" s="17">
        <f t="shared" si="238"/>
        <v>0</v>
      </c>
      <c r="P3833" s="16">
        <f t="shared" si="236"/>
        <v>0</v>
      </c>
      <c r="Q3833" s="13" t="s">
        <v>8288</v>
      </c>
      <c r="R3833" s="11" t="s">
        <v>8289</v>
      </c>
      <c r="S3833" s="11">
        <f t="shared" si="239"/>
        <v>2014</v>
      </c>
    </row>
    <row r="3834" spans="1:19" ht="57.6" hidden="1" x14ac:dyDescent="0.55000000000000004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s="10">
        <f t="shared" si="237"/>
        <v>42483.797395833331</v>
      </c>
      <c r="L3834" t="b">
        <v>0</v>
      </c>
      <c r="M3834">
        <v>0</v>
      </c>
      <c r="N3834" t="b">
        <v>0</v>
      </c>
      <c r="O3834" s="17">
        <f t="shared" si="238"/>
        <v>0</v>
      </c>
      <c r="P3834" s="16">
        <f t="shared" si="236"/>
        <v>0</v>
      </c>
      <c r="Q3834" s="13" t="s">
        <v>8288</v>
      </c>
      <c r="R3834" s="11" t="s">
        <v>8289</v>
      </c>
      <c r="S3834" s="11">
        <f t="shared" si="239"/>
        <v>2016</v>
      </c>
    </row>
    <row r="3835" spans="1:19" ht="43.2" hidden="1" x14ac:dyDescent="0.55000000000000004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s="10">
        <f t="shared" si="237"/>
        <v>41831.851840277777</v>
      </c>
      <c r="L3835" t="b">
        <v>0</v>
      </c>
      <c r="M3835">
        <v>0</v>
      </c>
      <c r="N3835" t="b">
        <v>0</v>
      </c>
      <c r="O3835" s="17">
        <f t="shared" si="238"/>
        <v>0</v>
      </c>
      <c r="P3835" s="16">
        <f t="shared" ref="P3835:P3898" si="240">IFERROR(ROUND(E3835/M3835,2),0)</f>
        <v>0</v>
      </c>
      <c r="Q3835" s="13" t="s">
        <v>8288</v>
      </c>
      <c r="R3835" s="11" t="s">
        <v>8289</v>
      </c>
      <c r="S3835" s="11">
        <f t="shared" si="239"/>
        <v>2014</v>
      </c>
    </row>
    <row r="3836" spans="1:19" ht="43.2" hidden="1" x14ac:dyDescent="0.55000000000000004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s="10">
        <f t="shared" si="237"/>
        <v>42406.992418981477</v>
      </c>
      <c r="L3836" t="b">
        <v>0</v>
      </c>
      <c r="M3836">
        <v>0</v>
      </c>
      <c r="N3836" t="b">
        <v>0</v>
      </c>
      <c r="O3836" s="17">
        <f t="shared" si="238"/>
        <v>0</v>
      </c>
      <c r="P3836" s="16">
        <f t="shared" si="240"/>
        <v>0</v>
      </c>
      <c r="Q3836" s="13" t="s">
        <v>8288</v>
      </c>
      <c r="R3836" s="11" t="s">
        <v>8289</v>
      </c>
      <c r="S3836" s="11">
        <f t="shared" si="239"/>
        <v>2016</v>
      </c>
    </row>
    <row r="3837" spans="1:19" ht="43.2" hidden="1" x14ac:dyDescent="0.55000000000000004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s="10">
        <f t="shared" si="237"/>
        <v>42058.719641203701</v>
      </c>
      <c r="L3837" t="b">
        <v>0</v>
      </c>
      <c r="M3837">
        <v>0</v>
      </c>
      <c r="N3837" t="b">
        <v>0</v>
      </c>
      <c r="O3837" s="17">
        <f t="shared" si="238"/>
        <v>0</v>
      </c>
      <c r="P3837" s="16">
        <f t="shared" si="240"/>
        <v>0</v>
      </c>
      <c r="Q3837" s="13" t="s">
        <v>8288</v>
      </c>
      <c r="R3837" s="11" t="s">
        <v>8289</v>
      </c>
      <c r="S3837" s="11">
        <f t="shared" si="239"/>
        <v>2015</v>
      </c>
    </row>
    <row r="3838" spans="1:19" ht="43.2" hidden="1" x14ac:dyDescent="0.55000000000000004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s="10">
        <f t="shared" si="237"/>
        <v>42678.871331018512</v>
      </c>
      <c r="L3838" t="b">
        <v>0</v>
      </c>
      <c r="M3838">
        <v>0</v>
      </c>
      <c r="N3838" t="b">
        <v>0</v>
      </c>
      <c r="O3838" s="17">
        <f t="shared" si="238"/>
        <v>0</v>
      </c>
      <c r="P3838" s="16">
        <f t="shared" si="240"/>
        <v>0</v>
      </c>
      <c r="Q3838" s="13" t="s">
        <v>8288</v>
      </c>
      <c r="R3838" s="11" t="s">
        <v>8289</v>
      </c>
      <c r="S3838" s="11">
        <f t="shared" si="239"/>
        <v>2016</v>
      </c>
    </row>
    <row r="3839" spans="1:19" ht="43.2" hidden="1" x14ac:dyDescent="0.55000000000000004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s="10">
        <f t="shared" si="237"/>
        <v>42047.900960648149</v>
      </c>
      <c r="L3839" t="b">
        <v>0</v>
      </c>
      <c r="M3839">
        <v>0</v>
      </c>
      <c r="N3839" t="b">
        <v>0</v>
      </c>
      <c r="O3839" s="17">
        <f t="shared" si="238"/>
        <v>0</v>
      </c>
      <c r="P3839" s="16">
        <f t="shared" si="240"/>
        <v>0</v>
      </c>
      <c r="Q3839" s="13" t="s">
        <v>8288</v>
      </c>
      <c r="R3839" s="11" t="s">
        <v>8289</v>
      </c>
      <c r="S3839" s="11">
        <f t="shared" si="239"/>
        <v>2015</v>
      </c>
    </row>
    <row r="3840" spans="1:19" hidden="1" x14ac:dyDescent="0.55000000000000004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s="10">
        <f t="shared" si="237"/>
        <v>42046.79</v>
      </c>
      <c r="L3840" t="b">
        <v>0</v>
      </c>
      <c r="M3840">
        <v>0</v>
      </c>
      <c r="N3840" t="b">
        <v>0</v>
      </c>
      <c r="O3840" s="17">
        <f t="shared" si="238"/>
        <v>0</v>
      </c>
      <c r="P3840" s="16">
        <f t="shared" si="240"/>
        <v>0</v>
      </c>
      <c r="Q3840" s="13" t="s">
        <v>8288</v>
      </c>
      <c r="R3840" s="11" t="s">
        <v>8289</v>
      </c>
      <c r="S3840" s="11">
        <f t="shared" si="239"/>
        <v>2015</v>
      </c>
    </row>
    <row r="3841" spans="1:19" ht="28.8" hidden="1" x14ac:dyDescent="0.55000000000000004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s="10">
        <f t="shared" si="237"/>
        <v>42432.276712962965</v>
      </c>
      <c r="L3841" t="b">
        <v>0</v>
      </c>
      <c r="M3841">
        <v>0</v>
      </c>
      <c r="N3841" t="b">
        <v>0</v>
      </c>
      <c r="O3841" s="17">
        <f t="shared" si="238"/>
        <v>0</v>
      </c>
      <c r="P3841" s="16">
        <f t="shared" si="240"/>
        <v>0</v>
      </c>
      <c r="Q3841" s="13" t="s">
        <v>8288</v>
      </c>
      <c r="R3841" s="11" t="s">
        <v>8289</v>
      </c>
      <c r="S3841" s="11">
        <f t="shared" si="239"/>
        <v>2016</v>
      </c>
    </row>
    <row r="3842" spans="1:19" ht="43.2" hidden="1" x14ac:dyDescent="0.55000000000000004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s="10">
        <f t="shared" ref="K3842:K3905" si="241">(((J3842/60)/60)/24)+DATE(1970,1,1)</f>
        <v>42583.030810185184</v>
      </c>
      <c r="L3842" t="b">
        <v>0</v>
      </c>
      <c r="M3842">
        <v>0</v>
      </c>
      <c r="N3842" t="b">
        <v>0</v>
      </c>
      <c r="O3842" s="17">
        <f t="shared" ref="O3842:O3905" si="242">ROUND(E3842/D3842*100,0)</f>
        <v>0</v>
      </c>
      <c r="P3842" s="16">
        <f t="shared" si="240"/>
        <v>0</v>
      </c>
      <c r="Q3842" s="13" t="s">
        <v>8288</v>
      </c>
      <c r="R3842" s="11" t="s">
        <v>8289</v>
      </c>
      <c r="S3842" s="11">
        <f t="shared" ref="S3842:S3905" si="243">YEAR(K3842)</f>
        <v>2016</v>
      </c>
    </row>
    <row r="3843" spans="1:19" ht="43.2" hidden="1" x14ac:dyDescent="0.55000000000000004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s="10">
        <f t="shared" si="241"/>
        <v>42295.753391203703</v>
      </c>
      <c r="L3843" t="b">
        <v>0</v>
      </c>
      <c r="M3843">
        <v>0</v>
      </c>
      <c r="N3843" t="b">
        <v>0</v>
      </c>
      <c r="O3843" s="17">
        <f t="shared" si="242"/>
        <v>0</v>
      </c>
      <c r="P3843" s="16">
        <f t="shared" si="240"/>
        <v>0</v>
      </c>
      <c r="Q3843" s="13" t="s">
        <v>8290</v>
      </c>
      <c r="R3843" s="11" t="s">
        <v>8291</v>
      </c>
      <c r="S3843" s="11">
        <f t="shared" si="243"/>
        <v>2015</v>
      </c>
    </row>
    <row r="3844" spans="1:19" hidden="1" x14ac:dyDescent="0.55000000000000004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s="10">
        <f t="shared" si="241"/>
        <v>41829.912083333329</v>
      </c>
      <c r="L3844" t="b">
        <v>0</v>
      </c>
      <c r="M3844">
        <v>0</v>
      </c>
      <c r="N3844" t="b">
        <v>0</v>
      </c>
      <c r="O3844" s="17">
        <f t="shared" si="242"/>
        <v>0</v>
      </c>
      <c r="P3844" s="16">
        <f t="shared" si="240"/>
        <v>0</v>
      </c>
      <c r="Q3844" s="13" t="s">
        <v>8290</v>
      </c>
      <c r="R3844" s="11" t="s">
        <v>8291</v>
      </c>
      <c r="S3844" s="11">
        <f t="shared" si="243"/>
        <v>2014</v>
      </c>
    </row>
    <row r="3845" spans="1:19" ht="43.2" hidden="1" x14ac:dyDescent="0.55000000000000004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s="10">
        <f t="shared" si="241"/>
        <v>41775.713969907411</v>
      </c>
      <c r="L3845" t="b">
        <v>0</v>
      </c>
      <c r="M3845">
        <v>0</v>
      </c>
      <c r="N3845" t="b">
        <v>0</v>
      </c>
      <c r="O3845" s="17">
        <f t="shared" si="242"/>
        <v>0</v>
      </c>
      <c r="P3845" s="16">
        <f t="shared" si="240"/>
        <v>0</v>
      </c>
      <c r="Q3845" s="13" t="s">
        <v>8290</v>
      </c>
      <c r="R3845" s="11" t="s">
        <v>8291</v>
      </c>
      <c r="S3845" s="11">
        <f t="shared" si="243"/>
        <v>2014</v>
      </c>
    </row>
    <row r="3846" spans="1:19" ht="57.6" hidden="1" x14ac:dyDescent="0.55000000000000004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s="10">
        <f t="shared" si="241"/>
        <v>41813.861388888887</v>
      </c>
      <c r="L3846" t="b">
        <v>0</v>
      </c>
      <c r="M3846">
        <v>0</v>
      </c>
      <c r="N3846" t="b">
        <v>0</v>
      </c>
      <c r="O3846" s="17">
        <f t="shared" si="242"/>
        <v>0</v>
      </c>
      <c r="P3846" s="16">
        <f t="shared" si="240"/>
        <v>0</v>
      </c>
      <c r="Q3846" s="13" t="s">
        <v>8290</v>
      </c>
      <c r="R3846" s="11" t="s">
        <v>8291</v>
      </c>
      <c r="S3846" s="11">
        <f t="shared" si="243"/>
        <v>2014</v>
      </c>
    </row>
    <row r="3847" spans="1:19" ht="28.8" hidden="1" x14ac:dyDescent="0.55000000000000004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s="10">
        <f t="shared" si="241"/>
        <v>40799.872685185182</v>
      </c>
      <c r="L3847" t="b">
        <v>0</v>
      </c>
      <c r="M3847">
        <v>0</v>
      </c>
      <c r="N3847" t="b">
        <v>0</v>
      </c>
      <c r="O3847" s="17">
        <f t="shared" si="242"/>
        <v>0</v>
      </c>
      <c r="P3847" s="16">
        <f t="shared" si="240"/>
        <v>0</v>
      </c>
      <c r="Q3847" s="13" t="s">
        <v>8290</v>
      </c>
      <c r="R3847" s="11" t="s">
        <v>8291</v>
      </c>
      <c r="S3847" s="11">
        <f t="shared" si="243"/>
        <v>2011</v>
      </c>
    </row>
    <row r="3848" spans="1:19" ht="43.2" hidden="1" x14ac:dyDescent="0.55000000000000004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s="10">
        <f t="shared" si="241"/>
        <v>41410.703993055555</v>
      </c>
      <c r="L3848" t="b">
        <v>0</v>
      </c>
      <c r="M3848">
        <v>0</v>
      </c>
      <c r="N3848" t="b">
        <v>0</v>
      </c>
      <c r="O3848" s="17">
        <f t="shared" si="242"/>
        <v>0</v>
      </c>
      <c r="P3848" s="16">
        <f t="shared" si="240"/>
        <v>0</v>
      </c>
      <c r="Q3848" s="13" t="s">
        <v>8290</v>
      </c>
      <c r="R3848" s="11" t="s">
        <v>8291</v>
      </c>
      <c r="S3848" s="11">
        <f t="shared" si="243"/>
        <v>2013</v>
      </c>
    </row>
    <row r="3849" spans="1:19" ht="43.2" hidden="1" x14ac:dyDescent="0.55000000000000004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s="10">
        <f t="shared" si="241"/>
        <v>42212.624189814815</v>
      </c>
      <c r="L3849" t="b">
        <v>0</v>
      </c>
      <c r="M3849">
        <v>0</v>
      </c>
      <c r="N3849" t="b">
        <v>0</v>
      </c>
      <c r="O3849" s="17">
        <f t="shared" si="242"/>
        <v>0</v>
      </c>
      <c r="P3849" s="16">
        <f t="shared" si="240"/>
        <v>0</v>
      </c>
      <c r="Q3849" s="13" t="s">
        <v>8290</v>
      </c>
      <c r="R3849" s="11" t="s">
        <v>8292</v>
      </c>
      <c r="S3849" s="11">
        <f t="shared" si="243"/>
        <v>2015</v>
      </c>
    </row>
    <row r="3850" spans="1:19" ht="43.2" hidden="1" x14ac:dyDescent="0.55000000000000004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s="10">
        <f t="shared" si="241"/>
        <v>42332.908194444448</v>
      </c>
      <c r="L3850" t="b">
        <v>0</v>
      </c>
      <c r="M3850">
        <v>0</v>
      </c>
      <c r="N3850" t="b">
        <v>0</v>
      </c>
      <c r="O3850" s="17">
        <f t="shared" si="242"/>
        <v>0</v>
      </c>
      <c r="P3850" s="16">
        <f t="shared" si="240"/>
        <v>0</v>
      </c>
      <c r="Q3850" s="13" t="s">
        <v>8290</v>
      </c>
      <c r="R3850" s="11" t="s">
        <v>8292</v>
      </c>
      <c r="S3850" s="11">
        <f t="shared" si="243"/>
        <v>2015</v>
      </c>
    </row>
    <row r="3851" spans="1:19" ht="43.2" hidden="1" x14ac:dyDescent="0.55000000000000004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s="10">
        <f t="shared" si="241"/>
        <v>42192.462048611109</v>
      </c>
      <c r="L3851" t="b">
        <v>0</v>
      </c>
      <c r="M3851">
        <v>0</v>
      </c>
      <c r="N3851" t="b">
        <v>0</v>
      </c>
      <c r="O3851" s="17">
        <f t="shared" si="242"/>
        <v>0</v>
      </c>
      <c r="P3851" s="16">
        <f t="shared" si="240"/>
        <v>0</v>
      </c>
      <c r="Q3851" s="13" t="s">
        <v>8290</v>
      </c>
      <c r="R3851" s="11" t="s">
        <v>8292</v>
      </c>
      <c r="S3851" s="11">
        <f t="shared" si="243"/>
        <v>2015</v>
      </c>
    </row>
    <row r="3852" spans="1:19" hidden="1" x14ac:dyDescent="0.55000000000000004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s="10">
        <f t="shared" si="241"/>
        <v>42164.699652777781</v>
      </c>
      <c r="L3852" t="b">
        <v>0</v>
      </c>
      <c r="M3852">
        <v>0</v>
      </c>
      <c r="N3852" t="b">
        <v>0</v>
      </c>
      <c r="O3852" s="17">
        <f t="shared" si="242"/>
        <v>0</v>
      </c>
      <c r="P3852" s="16">
        <f t="shared" si="240"/>
        <v>0</v>
      </c>
      <c r="Q3852" s="13" t="s">
        <v>8290</v>
      </c>
      <c r="R3852" s="11" t="s">
        <v>8292</v>
      </c>
      <c r="S3852" s="11">
        <f t="shared" si="243"/>
        <v>2015</v>
      </c>
    </row>
    <row r="3853" spans="1:19" ht="43.2" hidden="1" x14ac:dyDescent="0.55000000000000004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s="10">
        <f t="shared" si="241"/>
        <v>42022.006099537044</v>
      </c>
      <c r="L3853" t="b">
        <v>0</v>
      </c>
      <c r="M3853">
        <v>0</v>
      </c>
      <c r="N3853" t="b">
        <v>0</v>
      </c>
      <c r="O3853" s="17">
        <f t="shared" si="242"/>
        <v>0</v>
      </c>
      <c r="P3853" s="16">
        <f t="shared" si="240"/>
        <v>0</v>
      </c>
      <c r="Q3853" s="13" t="s">
        <v>8290</v>
      </c>
      <c r="R3853" s="11" t="s">
        <v>8292</v>
      </c>
      <c r="S3853" s="11">
        <f t="shared" si="243"/>
        <v>2015</v>
      </c>
    </row>
    <row r="3854" spans="1:19" ht="43.2" hidden="1" x14ac:dyDescent="0.55000000000000004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s="10">
        <f t="shared" si="241"/>
        <v>42093.181944444441</v>
      </c>
      <c r="L3854" t="b">
        <v>0</v>
      </c>
      <c r="M3854">
        <v>0</v>
      </c>
      <c r="N3854" t="b">
        <v>0</v>
      </c>
      <c r="O3854" s="17">
        <f t="shared" si="242"/>
        <v>0</v>
      </c>
      <c r="P3854" s="16">
        <f t="shared" si="240"/>
        <v>0</v>
      </c>
      <c r="Q3854" s="13" t="s">
        <v>8293</v>
      </c>
      <c r="R3854" s="11" t="s">
        <v>8294</v>
      </c>
      <c r="S3854" s="11">
        <f t="shared" si="243"/>
        <v>2015</v>
      </c>
    </row>
    <row r="3855" spans="1:19" ht="43.2" hidden="1" x14ac:dyDescent="0.55000000000000004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s="10">
        <f t="shared" si="241"/>
        <v>41871.972025462965</v>
      </c>
      <c r="L3855" t="b">
        <v>0</v>
      </c>
      <c r="M3855">
        <v>0</v>
      </c>
      <c r="N3855" t="b">
        <v>0</v>
      </c>
      <c r="O3855" s="17">
        <f t="shared" si="242"/>
        <v>0</v>
      </c>
      <c r="P3855" s="16">
        <f t="shared" si="240"/>
        <v>0</v>
      </c>
      <c r="Q3855" s="13" t="s">
        <v>8293</v>
      </c>
      <c r="R3855" s="11" t="s">
        <v>8294</v>
      </c>
      <c r="S3855" s="11">
        <f t="shared" si="243"/>
        <v>2014</v>
      </c>
    </row>
    <row r="3856" spans="1:19" ht="43.2" hidden="1" x14ac:dyDescent="0.55000000000000004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s="10">
        <f t="shared" si="241"/>
        <v>42224.102581018517</v>
      </c>
      <c r="L3856" t="b">
        <v>0</v>
      </c>
      <c r="M3856">
        <v>0</v>
      </c>
      <c r="N3856" t="b">
        <v>0</v>
      </c>
      <c r="O3856" s="17">
        <f t="shared" si="242"/>
        <v>0</v>
      </c>
      <c r="P3856" s="16">
        <f t="shared" si="240"/>
        <v>0</v>
      </c>
      <c r="Q3856" s="13" t="s">
        <v>8293</v>
      </c>
      <c r="R3856" s="11" t="s">
        <v>8294</v>
      </c>
      <c r="S3856" s="11">
        <f t="shared" si="243"/>
        <v>2015</v>
      </c>
    </row>
    <row r="3857" spans="1:19" ht="43.2" hidden="1" x14ac:dyDescent="0.55000000000000004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s="10">
        <f t="shared" si="241"/>
        <v>42029.07131944444</v>
      </c>
      <c r="L3857" t="b">
        <v>0</v>
      </c>
      <c r="M3857">
        <v>0</v>
      </c>
      <c r="N3857" t="b">
        <v>0</v>
      </c>
      <c r="O3857" s="17">
        <f t="shared" si="242"/>
        <v>0</v>
      </c>
      <c r="P3857" s="16">
        <f t="shared" si="240"/>
        <v>0</v>
      </c>
      <c r="Q3857" s="13" t="s">
        <v>8293</v>
      </c>
      <c r="R3857" s="11" t="s">
        <v>8294</v>
      </c>
      <c r="S3857" s="11">
        <f t="shared" si="243"/>
        <v>2015</v>
      </c>
    </row>
    <row r="3858" spans="1:19" ht="43.2" hidden="1" x14ac:dyDescent="0.55000000000000004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s="10">
        <f t="shared" si="241"/>
        <v>42154.726446759261</v>
      </c>
      <c r="L3858" t="b">
        <v>0</v>
      </c>
      <c r="M3858">
        <v>0</v>
      </c>
      <c r="N3858" t="b">
        <v>0</v>
      </c>
      <c r="O3858" s="17">
        <f t="shared" si="242"/>
        <v>0</v>
      </c>
      <c r="P3858" s="16">
        <f t="shared" si="240"/>
        <v>0</v>
      </c>
      <c r="Q3858" s="13" t="s">
        <v>8293</v>
      </c>
      <c r="R3858" s="11" t="s">
        <v>8294</v>
      </c>
      <c r="S3858" s="11">
        <f t="shared" si="243"/>
        <v>2015</v>
      </c>
    </row>
    <row r="3859" spans="1:19" ht="43.2" hidden="1" x14ac:dyDescent="0.55000000000000004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s="10">
        <f t="shared" si="241"/>
        <v>42122.629502314812</v>
      </c>
      <c r="L3859" t="b">
        <v>0</v>
      </c>
      <c r="M3859">
        <v>0</v>
      </c>
      <c r="N3859" t="b">
        <v>0</v>
      </c>
      <c r="O3859" s="17">
        <f t="shared" si="242"/>
        <v>0</v>
      </c>
      <c r="P3859" s="16">
        <f t="shared" si="240"/>
        <v>0</v>
      </c>
      <c r="Q3859" s="13" t="s">
        <v>8293</v>
      </c>
      <c r="R3859" s="11" t="s">
        <v>8294</v>
      </c>
      <c r="S3859" s="11">
        <f t="shared" si="243"/>
        <v>2015</v>
      </c>
    </row>
    <row r="3860" spans="1:19" ht="43.2" hidden="1" x14ac:dyDescent="0.55000000000000004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s="10">
        <f t="shared" si="241"/>
        <v>41830.723611111112</v>
      </c>
      <c r="L3860" t="b">
        <v>0</v>
      </c>
      <c r="M3860">
        <v>0</v>
      </c>
      <c r="N3860" t="b">
        <v>0</v>
      </c>
      <c r="O3860" s="17">
        <f t="shared" si="242"/>
        <v>0</v>
      </c>
      <c r="P3860" s="16">
        <f t="shared" si="240"/>
        <v>0</v>
      </c>
      <c r="Q3860" s="13" t="s">
        <v>8293</v>
      </c>
      <c r="R3860" s="11" t="s">
        <v>8294</v>
      </c>
      <c r="S3860" s="11">
        <f t="shared" si="243"/>
        <v>2014</v>
      </c>
    </row>
    <row r="3861" spans="1:19" ht="57.6" hidden="1" x14ac:dyDescent="0.55000000000000004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s="10">
        <f t="shared" si="241"/>
        <v>42509.724328703705</v>
      </c>
      <c r="L3861" t="b">
        <v>0</v>
      </c>
      <c r="M3861">
        <v>0</v>
      </c>
      <c r="N3861" t="b">
        <v>0</v>
      </c>
      <c r="O3861" s="17">
        <f t="shared" si="242"/>
        <v>0</v>
      </c>
      <c r="P3861" s="16">
        <f t="shared" si="240"/>
        <v>0</v>
      </c>
      <c r="Q3861" s="13" t="s">
        <v>8293</v>
      </c>
      <c r="R3861" s="11" t="s">
        <v>8294</v>
      </c>
      <c r="S3861" s="11">
        <f t="shared" si="243"/>
        <v>2016</v>
      </c>
    </row>
    <row r="3862" spans="1:19" hidden="1" x14ac:dyDescent="0.55000000000000004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s="10">
        <f t="shared" si="241"/>
        <v>41841.682314814818</v>
      </c>
      <c r="L3862" t="b">
        <v>0</v>
      </c>
      <c r="M3862">
        <v>0</v>
      </c>
      <c r="N3862" t="b">
        <v>0</v>
      </c>
      <c r="O3862" s="17">
        <f t="shared" si="242"/>
        <v>0</v>
      </c>
      <c r="P3862" s="16">
        <f t="shared" si="240"/>
        <v>0</v>
      </c>
      <c r="Q3862" s="13" t="s">
        <v>8293</v>
      </c>
      <c r="R3862" s="11" t="s">
        <v>8294</v>
      </c>
      <c r="S3862" s="11">
        <f t="shared" si="243"/>
        <v>2014</v>
      </c>
    </row>
    <row r="3863" spans="1:19" ht="43.2" hidden="1" x14ac:dyDescent="0.55000000000000004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s="10">
        <f t="shared" si="241"/>
        <v>41897.660833333335</v>
      </c>
      <c r="L3863" t="b">
        <v>0</v>
      </c>
      <c r="M3863">
        <v>0</v>
      </c>
      <c r="N3863" t="b">
        <v>0</v>
      </c>
      <c r="O3863" s="17">
        <f t="shared" si="242"/>
        <v>0</v>
      </c>
      <c r="P3863" s="16">
        <f t="shared" si="240"/>
        <v>0</v>
      </c>
      <c r="Q3863" s="13" t="s">
        <v>8293</v>
      </c>
      <c r="R3863" s="11" t="s">
        <v>8294</v>
      </c>
      <c r="S3863" s="11">
        <f t="shared" si="243"/>
        <v>2014</v>
      </c>
    </row>
    <row r="3864" spans="1:19" ht="43.2" hidden="1" x14ac:dyDescent="0.55000000000000004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s="10">
        <f t="shared" si="241"/>
        <v>41827.919166666667</v>
      </c>
      <c r="L3864" t="b">
        <v>0</v>
      </c>
      <c r="M3864">
        <v>0</v>
      </c>
      <c r="N3864" t="b">
        <v>0</v>
      </c>
      <c r="O3864" s="17">
        <f t="shared" si="242"/>
        <v>0</v>
      </c>
      <c r="P3864" s="16">
        <f t="shared" si="240"/>
        <v>0</v>
      </c>
      <c r="Q3864" s="13" t="s">
        <v>8282</v>
      </c>
      <c r="R3864" s="11" t="s">
        <v>8297</v>
      </c>
      <c r="S3864" s="11">
        <f t="shared" si="243"/>
        <v>2014</v>
      </c>
    </row>
    <row r="3865" spans="1:19" ht="43.2" hidden="1" x14ac:dyDescent="0.55000000000000004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s="10">
        <f t="shared" si="241"/>
        <v>40568.972569444442</v>
      </c>
      <c r="L3865" t="b">
        <v>0</v>
      </c>
      <c r="M3865">
        <v>0</v>
      </c>
      <c r="N3865" t="b">
        <v>0</v>
      </c>
      <c r="O3865" s="17">
        <f t="shared" si="242"/>
        <v>0</v>
      </c>
      <c r="P3865" s="16">
        <f t="shared" si="240"/>
        <v>0</v>
      </c>
      <c r="Q3865" s="13" t="s">
        <v>8282</v>
      </c>
      <c r="R3865" s="11" t="s">
        <v>8297</v>
      </c>
      <c r="S3865" s="11">
        <f t="shared" si="243"/>
        <v>2011</v>
      </c>
    </row>
    <row r="3866" spans="1:19" ht="43.2" hidden="1" x14ac:dyDescent="0.55000000000000004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s="10">
        <f t="shared" si="241"/>
        <v>42193.941759259258</v>
      </c>
      <c r="L3866" t="b">
        <v>0</v>
      </c>
      <c r="M3866">
        <v>0</v>
      </c>
      <c r="N3866" t="b">
        <v>0</v>
      </c>
      <c r="O3866" s="17">
        <f t="shared" si="242"/>
        <v>0</v>
      </c>
      <c r="P3866" s="16">
        <f t="shared" si="240"/>
        <v>0</v>
      </c>
      <c r="Q3866" s="13" t="s">
        <v>8282</v>
      </c>
      <c r="R3866" s="11" t="s">
        <v>8297</v>
      </c>
      <c r="S3866" s="11">
        <f t="shared" si="243"/>
        <v>2015</v>
      </c>
    </row>
    <row r="3867" spans="1:19" ht="43.2" hidden="1" x14ac:dyDescent="0.55000000000000004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s="10">
        <f t="shared" si="241"/>
        <v>42007.788680555561</v>
      </c>
      <c r="L3867" t="b">
        <v>0</v>
      </c>
      <c r="M3867">
        <v>0</v>
      </c>
      <c r="N3867" t="b">
        <v>0</v>
      </c>
      <c r="O3867" s="17">
        <f t="shared" si="242"/>
        <v>0</v>
      </c>
      <c r="P3867" s="16">
        <f t="shared" si="240"/>
        <v>0</v>
      </c>
      <c r="Q3867" s="13" t="s">
        <v>8282</v>
      </c>
      <c r="R3867" s="11" t="s">
        <v>8297</v>
      </c>
      <c r="S3867" s="11">
        <f t="shared" si="243"/>
        <v>2015</v>
      </c>
    </row>
    <row r="3868" spans="1:19" hidden="1" x14ac:dyDescent="0.55000000000000004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s="10">
        <f t="shared" si="241"/>
        <v>41110.680138888885</v>
      </c>
      <c r="L3868" t="b">
        <v>0</v>
      </c>
      <c r="M3868">
        <v>0</v>
      </c>
      <c r="N3868" t="b">
        <v>0</v>
      </c>
      <c r="O3868" s="17">
        <f t="shared" si="242"/>
        <v>0</v>
      </c>
      <c r="P3868" s="16">
        <f t="shared" si="240"/>
        <v>0</v>
      </c>
      <c r="Q3868" s="13" t="s">
        <v>8282</v>
      </c>
      <c r="R3868" s="11" t="s">
        <v>8297</v>
      </c>
      <c r="S3868" s="11">
        <f t="shared" si="243"/>
        <v>2012</v>
      </c>
    </row>
    <row r="3869" spans="1:19" ht="43.2" hidden="1" x14ac:dyDescent="0.55000000000000004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s="10">
        <f t="shared" si="241"/>
        <v>41125.283159722225</v>
      </c>
      <c r="L3869" t="b">
        <v>0</v>
      </c>
      <c r="M3869">
        <v>0</v>
      </c>
      <c r="N3869" t="b">
        <v>0</v>
      </c>
      <c r="O3869" s="17">
        <f t="shared" si="242"/>
        <v>0</v>
      </c>
      <c r="P3869" s="16">
        <f t="shared" si="240"/>
        <v>0</v>
      </c>
      <c r="Q3869" s="13" t="s">
        <v>8282</v>
      </c>
      <c r="R3869" s="11" t="s">
        <v>8297</v>
      </c>
      <c r="S3869" s="11">
        <f t="shared" si="243"/>
        <v>2012</v>
      </c>
    </row>
    <row r="3870" spans="1:19" ht="28.8" hidden="1" x14ac:dyDescent="0.55000000000000004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s="10">
        <f t="shared" si="241"/>
        <v>40883.962581018517</v>
      </c>
      <c r="L3870" t="b">
        <v>0</v>
      </c>
      <c r="M3870">
        <v>0</v>
      </c>
      <c r="N3870" t="b">
        <v>0</v>
      </c>
      <c r="O3870" s="17">
        <f t="shared" si="242"/>
        <v>0</v>
      </c>
      <c r="P3870" s="16">
        <f t="shared" si="240"/>
        <v>0</v>
      </c>
      <c r="Q3870" s="13" t="s">
        <v>8282</v>
      </c>
      <c r="R3870" s="11" t="s">
        <v>8297</v>
      </c>
      <c r="S3870" s="11">
        <f t="shared" si="243"/>
        <v>2011</v>
      </c>
    </row>
    <row r="3871" spans="1:19" ht="43.2" hidden="1" x14ac:dyDescent="0.55000000000000004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s="10">
        <f t="shared" si="241"/>
        <v>42732.060277777782</v>
      </c>
      <c r="L3871" t="b">
        <v>0</v>
      </c>
      <c r="M3871">
        <v>0</v>
      </c>
      <c r="N3871" t="b">
        <v>0</v>
      </c>
      <c r="O3871" s="17">
        <f t="shared" si="242"/>
        <v>0</v>
      </c>
      <c r="P3871" s="16">
        <f t="shared" si="240"/>
        <v>0</v>
      </c>
      <c r="Q3871" s="13" t="s">
        <v>8276</v>
      </c>
      <c r="R3871" s="11" t="s">
        <v>8278</v>
      </c>
      <c r="S3871" s="11">
        <f t="shared" si="243"/>
        <v>2016</v>
      </c>
    </row>
    <row r="3872" spans="1:19" ht="43.2" hidden="1" x14ac:dyDescent="0.55000000000000004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s="10">
        <f t="shared" si="241"/>
        <v>41806.106770833336</v>
      </c>
      <c r="L3872" t="b">
        <v>0</v>
      </c>
      <c r="M3872">
        <v>0</v>
      </c>
      <c r="N3872" t="b">
        <v>0</v>
      </c>
      <c r="O3872" s="17">
        <f t="shared" si="242"/>
        <v>0</v>
      </c>
      <c r="P3872" s="16">
        <f t="shared" si="240"/>
        <v>0</v>
      </c>
      <c r="Q3872" s="13" t="s">
        <v>8276</v>
      </c>
      <c r="R3872" s="11" t="s">
        <v>8278</v>
      </c>
      <c r="S3872" s="11">
        <f t="shared" si="243"/>
        <v>2014</v>
      </c>
    </row>
    <row r="3873" spans="1:19" ht="43.2" hidden="1" x14ac:dyDescent="0.55000000000000004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s="10">
        <f t="shared" si="241"/>
        <v>41836.595520833333</v>
      </c>
      <c r="L3873" t="b">
        <v>0</v>
      </c>
      <c r="M3873">
        <v>0</v>
      </c>
      <c r="N3873" t="b">
        <v>0</v>
      </c>
      <c r="O3873" s="17">
        <f t="shared" si="242"/>
        <v>0</v>
      </c>
      <c r="P3873" s="16">
        <f t="shared" si="240"/>
        <v>0</v>
      </c>
      <c r="Q3873" s="13" t="s">
        <v>8276</v>
      </c>
      <c r="R3873" s="11" t="s">
        <v>8278</v>
      </c>
      <c r="S3873" s="11">
        <f t="shared" si="243"/>
        <v>2014</v>
      </c>
    </row>
    <row r="3874" spans="1:19" ht="43.2" hidden="1" x14ac:dyDescent="0.55000000000000004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s="10">
        <f t="shared" si="241"/>
        <v>41945.133506944447</v>
      </c>
      <c r="L3874" t="b">
        <v>0</v>
      </c>
      <c r="M3874">
        <v>0</v>
      </c>
      <c r="N3874" t="b">
        <v>0</v>
      </c>
      <c r="O3874" s="17">
        <f t="shared" si="242"/>
        <v>0</v>
      </c>
      <c r="P3874" s="16">
        <f t="shared" si="240"/>
        <v>0</v>
      </c>
      <c r="Q3874" s="13" t="s">
        <v>8279</v>
      </c>
      <c r="R3874" s="11" t="s">
        <v>8298</v>
      </c>
      <c r="S3874" s="11">
        <f t="shared" si="243"/>
        <v>2014</v>
      </c>
    </row>
    <row r="3875" spans="1:19" ht="43.2" hidden="1" x14ac:dyDescent="0.55000000000000004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s="10">
        <f t="shared" si="241"/>
        <v>42299.926145833335</v>
      </c>
      <c r="L3875" t="b">
        <v>0</v>
      </c>
      <c r="M3875">
        <v>0</v>
      </c>
      <c r="N3875" t="b">
        <v>0</v>
      </c>
      <c r="O3875" s="17">
        <f t="shared" si="242"/>
        <v>0</v>
      </c>
      <c r="P3875" s="16">
        <f t="shared" si="240"/>
        <v>0</v>
      </c>
      <c r="Q3875" s="13" t="s">
        <v>8279</v>
      </c>
      <c r="R3875" s="11" t="s">
        <v>8298</v>
      </c>
      <c r="S3875" s="11">
        <f t="shared" si="243"/>
        <v>2015</v>
      </c>
    </row>
    <row r="3876" spans="1:19" ht="43.2" hidden="1" x14ac:dyDescent="0.55000000000000004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s="10">
        <f t="shared" si="241"/>
        <v>42093.131469907406</v>
      </c>
      <c r="L3876" t="b">
        <v>0</v>
      </c>
      <c r="M3876">
        <v>0</v>
      </c>
      <c r="N3876" t="b">
        <v>0</v>
      </c>
      <c r="O3876" s="17">
        <f t="shared" si="242"/>
        <v>0</v>
      </c>
      <c r="P3876" s="16">
        <f t="shared" si="240"/>
        <v>0</v>
      </c>
      <c r="Q3876" s="13" t="s">
        <v>8279</v>
      </c>
      <c r="R3876" s="11" t="s">
        <v>8298</v>
      </c>
      <c r="S3876" s="11">
        <f t="shared" si="243"/>
        <v>2015</v>
      </c>
    </row>
    <row r="3877" spans="1:19" ht="43.2" hidden="1" x14ac:dyDescent="0.55000000000000004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s="10">
        <f t="shared" si="241"/>
        <v>42180.390277777777</v>
      </c>
      <c r="L3877" t="b">
        <v>0</v>
      </c>
      <c r="M3877">
        <v>0</v>
      </c>
      <c r="N3877" t="b">
        <v>0</v>
      </c>
      <c r="O3877" s="17">
        <f t="shared" si="242"/>
        <v>0</v>
      </c>
      <c r="P3877" s="16">
        <f t="shared" si="240"/>
        <v>0</v>
      </c>
      <c r="Q3877" s="13" t="s">
        <v>8279</v>
      </c>
      <c r="R3877" s="11" t="s">
        <v>8298</v>
      </c>
      <c r="S3877" s="11">
        <f t="shared" si="243"/>
        <v>2015</v>
      </c>
    </row>
    <row r="3878" spans="1:19" ht="43.2" hidden="1" x14ac:dyDescent="0.55000000000000004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s="10">
        <f t="shared" si="241"/>
        <v>42074.060671296291</v>
      </c>
      <c r="L3878" t="b">
        <v>0</v>
      </c>
      <c r="M3878">
        <v>0</v>
      </c>
      <c r="N3878" t="b">
        <v>0</v>
      </c>
      <c r="O3878" s="17">
        <f t="shared" si="242"/>
        <v>0</v>
      </c>
      <c r="P3878" s="16">
        <f t="shared" si="240"/>
        <v>0</v>
      </c>
      <c r="Q3878" s="13" t="s">
        <v>8279</v>
      </c>
      <c r="R3878" s="11" t="s">
        <v>8298</v>
      </c>
      <c r="S3878" s="11">
        <f t="shared" si="243"/>
        <v>2015</v>
      </c>
    </row>
    <row r="3879" spans="1:19" ht="43.2" hidden="1" x14ac:dyDescent="0.55000000000000004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s="10">
        <f t="shared" si="241"/>
        <v>42175.780416666668</v>
      </c>
      <c r="L3879" t="b">
        <v>0</v>
      </c>
      <c r="M3879">
        <v>0</v>
      </c>
      <c r="N3879" t="b">
        <v>0</v>
      </c>
      <c r="O3879" s="17">
        <f t="shared" si="242"/>
        <v>0</v>
      </c>
      <c r="P3879" s="16">
        <f t="shared" si="240"/>
        <v>0</v>
      </c>
      <c r="Q3879" s="13" t="s">
        <v>8279</v>
      </c>
      <c r="R3879" s="11" t="s">
        <v>8298</v>
      </c>
      <c r="S3879" s="11">
        <f t="shared" si="243"/>
        <v>2015</v>
      </c>
    </row>
    <row r="3880" spans="1:19" ht="43.2" hidden="1" x14ac:dyDescent="0.55000000000000004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s="10">
        <f t="shared" si="241"/>
        <v>42485.64534722222</v>
      </c>
      <c r="L3880" t="b">
        <v>0</v>
      </c>
      <c r="M3880">
        <v>0</v>
      </c>
      <c r="N3880" t="b">
        <v>0</v>
      </c>
      <c r="O3880" s="17">
        <f t="shared" si="242"/>
        <v>0</v>
      </c>
      <c r="P3880" s="16">
        <f t="shared" si="240"/>
        <v>0</v>
      </c>
      <c r="Q3880" s="13" t="s">
        <v>8279</v>
      </c>
      <c r="R3880" s="11" t="s">
        <v>8298</v>
      </c>
      <c r="S3880" s="11">
        <f t="shared" si="243"/>
        <v>2016</v>
      </c>
    </row>
    <row r="3881" spans="1:19" ht="43.2" hidden="1" x14ac:dyDescent="0.55000000000000004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s="10">
        <f t="shared" si="241"/>
        <v>42707.926030092596</v>
      </c>
      <c r="L3881" t="b">
        <v>0</v>
      </c>
      <c r="M3881">
        <v>0</v>
      </c>
      <c r="N3881" t="b">
        <v>0</v>
      </c>
      <c r="O3881" s="17">
        <f t="shared" si="242"/>
        <v>0</v>
      </c>
      <c r="P3881" s="16">
        <f t="shared" si="240"/>
        <v>0</v>
      </c>
      <c r="Q3881" s="13" t="s">
        <v>8279</v>
      </c>
      <c r="R3881" s="11" t="s">
        <v>8298</v>
      </c>
      <c r="S3881" s="11">
        <f t="shared" si="243"/>
        <v>2016</v>
      </c>
    </row>
    <row r="3882" spans="1:19" ht="43.2" hidden="1" x14ac:dyDescent="0.55000000000000004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s="10">
        <f t="shared" si="241"/>
        <v>42199.873402777783</v>
      </c>
      <c r="L3882" t="b">
        <v>0</v>
      </c>
      <c r="M3882">
        <v>0</v>
      </c>
      <c r="N3882" t="b">
        <v>0</v>
      </c>
      <c r="O3882" s="17">
        <f t="shared" si="242"/>
        <v>0</v>
      </c>
      <c r="P3882" s="16">
        <f t="shared" si="240"/>
        <v>0</v>
      </c>
      <c r="Q3882" s="13" t="s">
        <v>8279</v>
      </c>
      <c r="R3882" s="11" t="s">
        <v>8298</v>
      </c>
      <c r="S3882" s="11">
        <f t="shared" si="243"/>
        <v>2015</v>
      </c>
    </row>
    <row r="3883" spans="1:19" ht="43.2" hidden="1" x14ac:dyDescent="0.55000000000000004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s="10">
        <f t="shared" si="241"/>
        <v>42139.542303240742</v>
      </c>
      <c r="L3883" t="b">
        <v>0</v>
      </c>
      <c r="M3883">
        <v>0</v>
      </c>
      <c r="N3883" t="b">
        <v>0</v>
      </c>
      <c r="O3883" s="17">
        <f t="shared" si="242"/>
        <v>0</v>
      </c>
      <c r="P3883" s="16">
        <f t="shared" si="240"/>
        <v>0</v>
      </c>
      <c r="Q3883" s="13" t="s">
        <v>8279</v>
      </c>
      <c r="R3883" s="11" t="s">
        <v>8298</v>
      </c>
      <c r="S3883" s="11">
        <f t="shared" si="243"/>
        <v>2015</v>
      </c>
    </row>
    <row r="3884" spans="1:19" ht="43.2" hidden="1" x14ac:dyDescent="0.55000000000000004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s="10">
        <f t="shared" si="241"/>
        <v>42461.447662037041</v>
      </c>
      <c r="L3884" t="b">
        <v>0</v>
      </c>
      <c r="M3884">
        <v>0</v>
      </c>
      <c r="N3884" t="b">
        <v>0</v>
      </c>
      <c r="O3884" s="17">
        <f t="shared" si="242"/>
        <v>0</v>
      </c>
      <c r="P3884" s="16">
        <f t="shared" si="240"/>
        <v>0</v>
      </c>
      <c r="Q3884" s="13" t="s">
        <v>8279</v>
      </c>
      <c r="R3884" s="11" t="s">
        <v>8298</v>
      </c>
      <c r="S3884" s="11">
        <f t="shared" si="243"/>
        <v>2016</v>
      </c>
    </row>
    <row r="3885" spans="1:19" ht="43.2" hidden="1" x14ac:dyDescent="0.55000000000000004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s="10">
        <f t="shared" si="241"/>
        <v>42115.936550925922</v>
      </c>
      <c r="L3885" t="b">
        <v>0</v>
      </c>
      <c r="M3885">
        <v>0</v>
      </c>
      <c r="N3885" t="b">
        <v>0</v>
      </c>
      <c r="O3885" s="17">
        <f t="shared" si="242"/>
        <v>0</v>
      </c>
      <c r="P3885" s="16">
        <f t="shared" si="240"/>
        <v>0</v>
      </c>
      <c r="Q3885" s="13" t="s">
        <v>8279</v>
      </c>
      <c r="R3885" s="11" t="s">
        <v>8298</v>
      </c>
      <c r="S3885" s="11">
        <f t="shared" si="243"/>
        <v>2015</v>
      </c>
    </row>
    <row r="3886" spans="1:19" ht="43.2" hidden="1" x14ac:dyDescent="0.55000000000000004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s="10">
        <f t="shared" si="241"/>
        <v>42086.811400462961</v>
      </c>
      <c r="L3886" t="b">
        <v>0</v>
      </c>
      <c r="M3886">
        <v>0</v>
      </c>
      <c r="N3886" t="b">
        <v>0</v>
      </c>
      <c r="O3886" s="17">
        <f t="shared" si="242"/>
        <v>0</v>
      </c>
      <c r="P3886" s="16">
        <f t="shared" si="240"/>
        <v>0</v>
      </c>
      <c r="Q3886" s="13" t="s">
        <v>8279</v>
      </c>
      <c r="R3886" s="11" t="s">
        <v>8298</v>
      </c>
      <c r="S3886" s="11">
        <f t="shared" si="243"/>
        <v>2015</v>
      </c>
    </row>
    <row r="3887" spans="1:19" ht="28.8" hidden="1" x14ac:dyDescent="0.55000000000000004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s="10">
        <f t="shared" si="241"/>
        <v>41818.703275462962</v>
      </c>
      <c r="L3887" t="b">
        <v>0</v>
      </c>
      <c r="M3887">
        <v>0</v>
      </c>
      <c r="N3887" t="b">
        <v>0</v>
      </c>
      <c r="O3887" s="17">
        <f t="shared" si="242"/>
        <v>0</v>
      </c>
      <c r="P3887" s="16">
        <f t="shared" si="240"/>
        <v>0</v>
      </c>
      <c r="Q3887" s="13" t="s">
        <v>8279</v>
      </c>
      <c r="R3887" s="11" t="s">
        <v>8298</v>
      </c>
      <c r="S3887" s="11">
        <f t="shared" si="243"/>
        <v>2014</v>
      </c>
    </row>
    <row r="3888" spans="1:19" ht="43.2" hidden="1" x14ac:dyDescent="0.55000000000000004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s="10">
        <f t="shared" si="241"/>
        <v>42795.696145833332</v>
      </c>
      <c r="L3888" t="b">
        <v>0</v>
      </c>
      <c r="M3888">
        <v>0</v>
      </c>
      <c r="N3888" t="b">
        <v>0</v>
      </c>
      <c r="O3888" s="17">
        <f t="shared" si="242"/>
        <v>0</v>
      </c>
      <c r="P3888" s="16">
        <f t="shared" si="240"/>
        <v>0</v>
      </c>
      <c r="Q3888" s="13" t="s">
        <v>8279</v>
      </c>
      <c r="R3888" s="11" t="s">
        <v>8298</v>
      </c>
      <c r="S3888" s="11">
        <f t="shared" si="243"/>
        <v>2017</v>
      </c>
    </row>
    <row r="3889" spans="1:19" ht="28.8" hidden="1" x14ac:dyDescent="0.55000000000000004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s="10">
        <f t="shared" si="241"/>
        <v>42289.89634259259</v>
      </c>
      <c r="L3889" t="b">
        <v>0</v>
      </c>
      <c r="M3889">
        <v>0</v>
      </c>
      <c r="N3889" t="b">
        <v>0</v>
      </c>
      <c r="O3889" s="17">
        <f t="shared" si="242"/>
        <v>0</v>
      </c>
      <c r="P3889" s="16">
        <f t="shared" si="240"/>
        <v>0</v>
      </c>
      <c r="Q3889" s="13" t="s">
        <v>8279</v>
      </c>
      <c r="R3889" s="11" t="s">
        <v>8298</v>
      </c>
      <c r="S3889" s="11">
        <f t="shared" si="243"/>
        <v>2015</v>
      </c>
    </row>
    <row r="3890" spans="1:19" ht="43.2" hidden="1" x14ac:dyDescent="0.55000000000000004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s="10">
        <f t="shared" si="241"/>
        <v>41831.705555555556</v>
      </c>
      <c r="L3890" t="b">
        <v>0</v>
      </c>
      <c r="M3890">
        <v>0</v>
      </c>
      <c r="N3890" t="b">
        <v>0</v>
      </c>
      <c r="O3890" s="17">
        <f t="shared" si="242"/>
        <v>0</v>
      </c>
      <c r="P3890" s="16">
        <f t="shared" si="240"/>
        <v>0</v>
      </c>
      <c r="Q3890" s="13" t="s">
        <v>8279</v>
      </c>
      <c r="R3890" s="11" t="s">
        <v>8298</v>
      </c>
      <c r="S3890" s="11">
        <f t="shared" si="243"/>
        <v>2014</v>
      </c>
    </row>
    <row r="3891" spans="1:19" ht="43.2" hidden="1" x14ac:dyDescent="0.55000000000000004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s="10">
        <f t="shared" si="241"/>
        <v>42312.204814814817</v>
      </c>
      <c r="L3891" t="b">
        <v>0</v>
      </c>
      <c r="M3891">
        <v>0</v>
      </c>
      <c r="N3891" t="b">
        <v>0</v>
      </c>
      <c r="O3891" s="17">
        <f t="shared" si="242"/>
        <v>0</v>
      </c>
      <c r="P3891" s="16">
        <f t="shared" si="240"/>
        <v>0</v>
      </c>
      <c r="Q3891" s="13" t="s">
        <v>8279</v>
      </c>
      <c r="R3891" s="11" t="s">
        <v>8298</v>
      </c>
      <c r="S3891" s="11">
        <f t="shared" si="243"/>
        <v>2015</v>
      </c>
    </row>
    <row r="3892" spans="1:19" ht="43.2" hidden="1" x14ac:dyDescent="0.55000000000000004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s="10">
        <f t="shared" si="241"/>
        <v>41915.896967592591</v>
      </c>
      <c r="L3892" t="b">
        <v>0</v>
      </c>
      <c r="M3892">
        <v>0</v>
      </c>
      <c r="N3892" t="b">
        <v>0</v>
      </c>
      <c r="O3892" s="17">
        <f t="shared" si="242"/>
        <v>0</v>
      </c>
      <c r="P3892" s="16">
        <f t="shared" si="240"/>
        <v>0</v>
      </c>
      <c r="Q3892" s="13" t="s">
        <v>8279</v>
      </c>
      <c r="R3892" s="11" t="s">
        <v>8298</v>
      </c>
      <c r="S3892" s="11">
        <f t="shared" si="243"/>
        <v>2014</v>
      </c>
    </row>
    <row r="3893" spans="1:19" hidden="1" x14ac:dyDescent="0.55000000000000004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s="10">
        <f t="shared" si="241"/>
        <v>41053.200960648144</v>
      </c>
      <c r="L3893" t="b">
        <v>0</v>
      </c>
      <c r="M3893">
        <v>0</v>
      </c>
      <c r="N3893" t="b">
        <v>0</v>
      </c>
      <c r="O3893" s="17">
        <f t="shared" si="242"/>
        <v>0</v>
      </c>
      <c r="P3893" s="16">
        <f t="shared" si="240"/>
        <v>0</v>
      </c>
      <c r="Q3893" s="13" t="s">
        <v>8279</v>
      </c>
      <c r="R3893" s="11" t="s">
        <v>8281</v>
      </c>
      <c r="S3893" s="11">
        <f t="shared" si="243"/>
        <v>2012</v>
      </c>
    </row>
    <row r="3894" spans="1:19" ht="43.2" hidden="1" x14ac:dyDescent="0.55000000000000004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s="10">
        <f t="shared" si="241"/>
        <v>42554.917488425926</v>
      </c>
      <c r="L3894" t="b">
        <v>0</v>
      </c>
      <c r="M3894">
        <v>0</v>
      </c>
      <c r="N3894" t="b">
        <v>0</v>
      </c>
      <c r="O3894" s="17">
        <f t="shared" si="242"/>
        <v>0</v>
      </c>
      <c r="P3894" s="16">
        <f t="shared" si="240"/>
        <v>0</v>
      </c>
      <c r="Q3894" s="13" t="s">
        <v>8279</v>
      </c>
      <c r="R3894" s="11" t="s">
        <v>8281</v>
      </c>
      <c r="S3894" s="11">
        <f t="shared" si="243"/>
        <v>2016</v>
      </c>
    </row>
    <row r="3895" spans="1:19" ht="43.2" hidden="1" x14ac:dyDescent="0.55000000000000004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s="10">
        <f t="shared" si="241"/>
        <v>41198.611712962964</v>
      </c>
      <c r="L3895" t="b">
        <v>0</v>
      </c>
      <c r="M3895">
        <v>0</v>
      </c>
      <c r="N3895" t="b">
        <v>0</v>
      </c>
      <c r="O3895" s="17">
        <f t="shared" si="242"/>
        <v>0</v>
      </c>
      <c r="P3895" s="16">
        <f t="shared" si="240"/>
        <v>0</v>
      </c>
      <c r="Q3895" s="13" t="s">
        <v>8279</v>
      </c>
      <c r="R3895" s="11" t="s">
        <v>8281</v>
      </c>
      <c r="S3895" s="11">
        <f t="shared" si="243"/>
        <v>2012</v>
      </c>
    </row>
    <row r="3896" spans="1:19" ht="28.8" hidden="1" x14ac:dyDescent="0.55000000000000004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s="10">
        <f t="shared" si="241"/>
        <v>41411.866608796299</v>
      </c>
      <c r="L3896" t="b">
        <v>0</v>
      </c>
      <c r="M3896">
        <v>0</v>
      </c>
      <c r="N3896" t="b">
        <v>0</v>
      </c>
      <c r="O3896" s="17">
        <f t="shared" si="242"/>
        <v>0</v>
      </c>
      <c r="P3896" s="16">
        <f t="shared" si="240"/>
        <v>0</v>
      </c>
      <c r="Q3896" s="13" t="s">
        <v>8279</v>
      </c>
      <c r="R3896" s="11" t="s">
        <v>8281</v>
      </c>
      <c r="S3896" s="11">
        <f t="shared" si="243"/>
        <v>2013</v>
      </c>
    </row>
    <row r="3897" spans="1:19" ht="28.8" hidden="1" x14ac:dyDescent="0.55000000000000004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s="10">
        <f t="shared" si="241"/>
        <v>40752.789710648147</v>
      </c>
      <c r="L3897" t="b">
        <v>0</v>
      </c>
      <c r="M3897">
        <v>0</v>
      </c>
      <c r="N3897" t="b">
        <v>0</v>
      </c>
      <c r="O3897" s="17">
        <f t="shared" si="242"/>
        <v>0</v>
      </c>
      <c r="P3897" s="16">
        <f t="shared" si="240"/>
        <v>0</v>
      </c>
      <c r="Q3897" s="13" t="s">
        <v>8279</v>
      </c>
      <c r="R3897" s="11" t="s">
        <v>8281</v>
      </c>
      <c r="S3897" s="11">
        <f t="shared" si="243"/>
        <v>2011</v>
      </c>
    </row>
    <row r="3898" spans="1:19" ht="43.2" hidden="1" x14ac:dyDescent="0.55000000000000004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s="10">
        <f t="shared" si="241"/>
        <v>41838.475219907406</v>
      </c>
      <c r="L3898" t="b">
        <v>0</v>
      </c>
      <c r="M3898">
        <v>0</v>
      </c>
      <c r="N3898" t="b">
        <v>0</v>
      </c>
      <c r="O3898" s="17">
        <f t="shared" si="242"/>
        <v>0</v>
      </c>
      <c r="P3898" s="16">
        <f t="shared" si="240"/>
        <v>0</v>
      </c>
      <c r="Q3898" s="13" t="s">
        <v>8279</v>
      </c>
      <c r="R3898" s="11" t="s">
        <v>8281</v>
      </c>
      <c r="S3898" s="11">
        <f t="shared" si="243"/>
        <v>2014</v>
      </c>
    </row>
    <row r="3899" spans="1:19" ht="43.2" hidden="1" x14ac:dyDescent="0.55000000000000004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s="10">
        <f t="shared" si="241"/>
        <v>42053.051203703704</v>
      </c>
      <c r="L3899" t="b">
        <v>0</v>
      </c>
      <c r="M3899">
        <v>0</v>
      </c>
      <c r="N3899" t="b">
        <v>0</v>
      </c>
      <c r="O3899" s="17">
        <f t="shared" si="242"/>
        <v>0</v>
      </c>
      <c r="P3899" s="16">
        <f t="shared" ref="P3899:P3962" si="244">IFERROR(ROUND(E3899/M3899,2),0)</f>
        <v>0</v>
      </c>
      <c r="Q3899" s="13" t="s">
        <v>8295</v>
      </c>
      <c r="R3899" s="11" t="s">
        <v>8300</v>
      </c>
      <c r="S3899" s="11">
        <f t="shared" si="243"/>
        <v>2015</v>
      </c>
    </row>
    <row r="3900" spans="1:19" ht="43.2" hidden="1" x14ac:dyDescent="0.55000000000000004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s="10">
        <f t="shared" si="241"/>
        <v>42782.426875000005</v>
      </c>
      <c r="L3900" t="b">
        <v>0</v>
      </c>
      <c r="M3900">
        <v>0</v>
      </c>
      <c r="N3900" t="b">
        <v>0</v>
      </c>
      <c r="O3900" s="17">
        <f t="shared" si="242"/>
        <v>0</v>
      </c>
      <c r="P3900" s="16">
        <f t="shared" si="244"/>
        <v>0</v>
      </c>
      <c r="Q3900" s="13" t="s">
        <v>8295</v>
      </c>
      <c r="R3900" s="11" t="s">
        <v>8300</v>
      </c>
      <c r="S3900" s="11">
        <f t="shared" si="243"/>
        <v>2017</v>
      </c>
    </row>
    <row r="3901" spans="1:19" ht="43.2" hidden="1" x14ac:dyDescent="0.55000000000000004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s="10">
        <f t="shared" si="241"/>
        <v>42121.824525462958</v>
      </c>
      <c r="L3901" t="b">
        <v>0</v>
      </c>
      <c r="M3901">
        <v>0</v>
      </c>
      <c r="N3901" t="b">
        <v>0</v>
      </c>
      <c r="O3901" s="17">
        <f t="shared" si="242"/>
        <v>0</v>
      </c>
      <c r="P3901" s="16">
        <f t="shared" si="244"/>
        <v>0</v>
      </c>
      <c r="Q3901" s="13" t="s">
        <v>8295</v>
      </c>
      <c r="R3901" s="11" t="s">
        <v>8300</v>
      </c>
      <c r="S3901" s="11">
        <f t="shared" si="243"/>
        <v>2015</v>
      </c>
    </row>
    <row r="3902" spans="1:19" ht="43.2" hidden="1" x14ac:dyDescent="0.55000000000000004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s="10">
        <f t="shared" si="241"/>
        <v>42219.282951388886</v>
      </c>
      <c r="L3902" t="b">
        <v>0</v>
      </c>
      <c r="M3902">
        <v>0</v>
      </c>
      <c r="N3902" t="b">
        <v>0</v>
      </c>
      <c r="O3902" s="17">
        <f t="shared" si="242"/>
        <v>0</v>
      </c>
      <c r="P3902" s="16">
        <f t="shared" si="244"/>
        <v>0</v>
      </c>
      <c r="Q3902" s="13" t="s">
        <v>8295</v>
      </c>
      <c r="R3902" s="11" t="s">
        <v>8300</v>
      </c>
      <c r="S3902" s="11">
        <f t="shared" si="243"/>
        <v>2015</v>
      </c>
    </row>
    <row r="3903" spans="1:19" ht="57.6" hidden="1" x14ac:dyDescent="0.55000000000000004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s="10">
        <f t="shared" si="241"/>
        <v>42188.252199074079</v>
      </c>
      <c r="L3903" t="b">
        <v>0</v>
      </c>
      <c r="M3903">
        <v>0</v>
      </c>
      <c r="N3903" t="b">
        <v>0</v>
      </c>
      <c r="O3903" s="17">
        <f t="shared" si="242"/>
        <v>0</v>
      </c>
      <c r="P3903" s="16">
        <f t="shared" si="244"/>
        <v>0</v>
      </c>
      <c r="Q3903" s="13" t="s">
        <v>8295</v>
      </c>
      <c r="R3903" s="11" t="s">
        <v>8300</v>
      </c>
      <c r="S3903" s="11">
        <f t="shared" si="243"/>
        <v>2015</v>
      </c>
    </row>
    <row r="3904" spans="1:19" ht="43.2" hidden="1" x14ac:dyDescent="0.55000000000000004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s="10">
        <f t="shared" si="241"/>
        <v>42241.613796296297</v>
      </c>
      <c r="L3904" t="b">
        <v>0</v>
      </c>
      <c r="M3904">
        <v>0</v>
      </c>
      <c r="N3904" t="b">
        <v>0</v>
      </c>
      <c r="O3904" s="17">
        <f t="shared" si="242"/>
        <v>0</v>
      </c>
      <c r="P3904" s="16">
        <f t="shared" si="244"/>
        <v>0</v>
      </c>
      <c r="Q3904" s="13" t="s">
        <v>8295</v>
      </c>
      <c r="R3904" s="11" t="s">
        <v>8300</v>
      </c>
      <c r="S3904" s="11">
        <f t="shared" si="243"/>
        <v>2015</v>
      </c>
    </row>
    <row r="3905" spans="1:19" ht="43.2" hidden="1" x14ac:dyDescent="0.55000000000000004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s="10">
        <f t="shared" si="241"/>
        <v>40079.566157407404</v>
      </c>
      <c r="L3905" t="b">
        <v>0</v>
      </c>
      <c r="M3905">
        <v>0</v>
      </c>
      <c r="N3905" t="b">
        <v>0</v>
      </c>
      <c r="O3905" s="17">
        <f t="shared" si="242"/>
        <v>0</v>
      </c>
      <c r="P3905" s="16">
        <f t="shared" si="244"/>
        <v>0</v>
      </c>
      <c r="Q3905" s="13" t="s">
        <v>8279</v>
      </c>
      <c r="R3905" s="11" t="s">
        <v>8301</v>
      </c>
      <c r="S3905" s="11">
        <f t="shared" si="243"/>
        <v>2009</v>
      </c>
    </row>
    <row r="3906" spans="1:19" hidden="1" x14ac:dyDescent="0.55000000000000004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s="10">
        <f t="shared" ref="K3906:K3969" si="245">(((J3906/60)/60)/24)+DATE(1970,1,1)</f>
        <v>41389.679560185185</v>
      </c>
      <c r="L3906" t="b">
        <v>0</v>
      </c>
      <c r="M3906">
        <v>0</v>
      </c>
      <c r="N3906" t="b">
        <v>0</v>
      </c>
      <c r="O3906" s="17">
        <f t="shared" ref="O3906:O3969" si="246">ROUND(E3906/D3906*100,0)</f>
        <v>0</v>
      </c>
      <c r="P3906" s="16">
        <f t="shared" si="244"/>
        <v>0</v>
      </c>
      <c r="Q3906" s="13" t="s">
        <v>8279</v>
      </c>
      <c r="R3906" s="11" t="s">
        <v>8301</v>
      </c>
      <c r="S3906" s="11">
        <f t="shared" ref="S3906:S3969" si="247">YEAR(K3906)</f>
        <v>2013</v>
      </c>
    </row>
    <row r="3907" spans="1:19" ht="43.2" hidden="1" x14ac:dyDescent="0.55000000000000004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s="10">
        <f t="shared" si="245"/>
        <v>40990.050069444449</v>
      </c>
      <c r="L3907" t="b">
        <v>0</v>
      </c>
      <c r="M3907">
        <v>0</v>
      </c>
      <c r="N3907" t="b">
        <v>0</v>
      </c>
      <c r="O3907" s="17">
        <f t="shared" si="246"/>
        <v>0</v>
      </c>
      <c r="P3907" s="16">
        <f t="shared" si="244"/>
        <v>0</v>
      </c>
      <c r="Q3907" s="13" t="s">
        <v>8279</v>
      </c>
      <c r="R3907" s="11" t="s">
        <v>8301</v>
      </c>
      <c r="S3907" s="11">
        <f t="shared" si="247"/>
        <v>2012</v>
      </c>
    </row>
    <row r="3908" spans="1:19" ht="43.2" hidden="1" x14ac:dyDescent="0.55000000000000004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s="10">
        <f t="shared" si="245"/>
        <v>41779.649317129632</v>
      </c>
      <c r="L3908" t="b">
        <v>0</v>
      </c>
      <c r="M3908">
        <v>0</v>
      </c>
      <c r="N3908" t="b">
        <v>0</v>
      </c>
      <c r="O3908" s="17">
        <f t="shared" si="246"/>
        <v>0</v>
      </c>
      <c r="P3908" s="16">
        <f t="shared" si="244"/>
        <v>0</v>
      </c>
      <c r="Q3908" s="13" t="s">
        <v>8295</v>
      </c>
      <c r="R3908" s="11" t="s">
        <v>8302</v>
      </c>
      <c r="S3908" s="11">
        <f t="shared" si="247"/>
        <v>2014</v>
      </c>
    </row>
    <row r="3909" spans="1:19" ht="28.8" hidden="1" x14ac:dyDescent="0.55000000000000004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s="10">
        <f t="shared" si="245"/>
        <v>42069.104421296302</v>
      </c>
      <c r="L3909" t="b">
        <v>0</v>
      </c>
      <c r="M3909">
        <v>0</v>
      </c>
      <c r="N3909" t="b">
        <v>0</v>
      </c>
      <c r="O3909" s="17">
        <f t="shared" si="246"/>
        <v>0</v>
      </c>
      <c r="P3909" s="16">
        <f t="shared" si="244"/>
        <v>0</v>
      </c>
      <c r="Q3909" s="13" t="s">
        <v>8295</v>
      </c>
      <c r="R3909" s="11" t="s">
        <v>8302</v>
      </c>
      <c r="S3909" s="11">
        <f t="shared" si="247"/>
        <v>2015</v>
      </c>
    </row>
    <row r="3910" spans="1:19" ht="28.8" hidden="1" x14ac:dyDescent="0.55000000000000004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s="10">
        <f t="shared" si="245"/>
        <v>42005.24998842593</v>
      </c>
      <c r="L3910" t="b">
        <v>0</v>
      </c>
      <c r="M3910">
        <v>0</v>
      </c>
      <c r="N3910" t="b">
        <v>0</v>
      </c>
      <c r="O3910" s="17">
        <f t="shared" si="246"/>
        <v>0</v>
      </c>
      <c r="P3910" s="16">
        <f t="shared" si="244"/>
        <v>0</v>
      </c>
      <c r="Q3910" s="13" t="s">
        <v>8295</v>
      </c>
      <c r="R3910" s="11" t="s">
        <v>8302</v>
      </c>
      <c r="S3910" s="11">
        <f t="shared" si="247"/>
        <v>2015</v>
      </c>
    </row>
    <row r="3911" spans="1:19" ht="43.2" hidden="1" x14ac:dyDescent="0.55000000000000004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s="10">
        <f t="shared" si="245"/>
        <v>42256.984791666662</v>
      </c>
      <c r="L3911" t="b">
        <v>0</v>
      </c>
      <c r="M3911">
        <v>0</v>
      </c>
      <c r="N3911" t="b">
        <v>0</v>
      </c>
      <c r="O3911" s="17">
        <f t="shared" si="246"/>
        <v>0</v>
      </c>
      <c r="P3911" s="16">
        <f t="shared" si="244"/>
        <v>0</v>
      </c>
      <c r="Q3911" s="13" t="s">
        <v>8295</v>
      </c>
      <c r="R3911" s="11" t="s">
        <v>8302</v>
      </c>
      <c r="S3911" s="11">
        <f t="shared" si="247"/>
        <v>2015</v>
      </c>
    </row>
    <row r="3912" spans="1:19" ht="28.8" hidden="1" x14ac:dyDescent="0.55000000000000004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s="10">
        <f t="shared" si="245"/>
        <v>42046.072743055556</v>
      </c>
      <c r="L3912" t="b">
        <v>0</v>
      </c>
      <c r="M3912">
        <v>0</v>
      </c>
      <c r="N3912" t="b">
        <v>0</v>
      </c>
      <c r="O3912" s="17">
        <f t="shared" si="246"/>
        <v>0</v>
      </c>
      <c r="P3912" s="16">
        <f t="shared" si="244"/>
        <v>0</v>
      </c>
      <c r="Q3912" s="13" t="s">
        <v>8295</v>
      </c>
      <c r="R3912" s="11" t="s">
        <v>8302</v>
      </c>
      <c r="S3912" s="11">
        <f t="shared" si="247"/>
        <v>2015</v>
      </c>
    </row>
    <row r="3913" spans="1:19" ht="43.2" hidden="1" x14ac:dyDescent="0.55000000000000004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s="10">
        <f t="shared" si="245"/>
        <v>42603.354131944448</v>
      </c>
      <c r="L3913" t="b">
        <v>0</v>
      </c>
      <c r="M3913">
        <v>0</v>
      </c>
      <c r="N3913" t="b">
        <v>0</v>
      </c>
      <c r="O3913" s="17">
        <f t="shared" si="246"/>
        <v>0</v>
      </c>
      <c r="P3913" s="16">
        <f t="shared" si="244"/>
        <v>0</v>
      </c>
      <c r="Q3913" s="13" t="s">
        <v>8295</v>
      </c>
      <c r="R3913" s="11" t="s">
        <v>8302</v>
      </c>
      <c r="S3913" s="11">
        <f t="shared" si="247"/>
        <v>2016</v>
      </c>
    </row>
    <row r="3914" spans="1:19" ht="43.2" hidden="1" x14ac:dyDescent="0.55000000000000004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s="10">
        <f t="shared" si="245"/>
        <v>42438.53907407407</v>
      </c>
      <c r="L3914" t="b">
        <v>0</v>
      </c>
      <c r="M3914">
        <v>0</v>
      </c>
      <c r="N3914" t="b">
        <v>0</v>
      </c>
      <c r="O3914" s="17">
        <f t="shared" si="246"/>
        <v>0</v>
      </c>
      <c r="P3914" s="16">
        <f t="shared" si="244"/>
        <v>0</v>
      </c>
      <c r="Q3914" s="13" t="s">
        <v>8295</v>
      </c>
      <c r="R3914" s="11" t="s">
        <v>8302</v>
      </c>
      <c r="S3914" s="11">
        <f t="shared" si="247"/>
        <v>2016</v>
      </c>
    </row>
    <row r="3915" spans="1:19" ht="28.8" hidden="1" x14ac:dyDescent="0.55000000000000004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s="10">
        <f t="shared" si="245"/>
        <v>42779.21365740741</v>
      </c>
      <c r="L3915" t="b">
        <v>0</v>
      </c>
      <c r="M3915">
        <v>0</v>
      </c>
      <c r="N3915" t="b">
        <v>0</v>
      </c>
      <c r="O3915" s="17">
        <f t="shared" si="246"/>
        <v>0</v>
      </c>
      <c r="P3915" s="16">
        <f t="shared" si="244"/>
        <v>0</v>
      </c>
      <c r="Q3915" s="13" t="s">
        <v>8282</v>
      </c>
      <c r="R3915" s="11" t="s">
        <v>8304</v>
      </c>
      <c r="S3915" s="11">
        <f t="shared" si="247"/>
        <v>2017</v>
      </c>
    </row>
    <row r="3916" spans="1:19" ht="43.2" hidden="1" x14ac:dyDescent="0.55000000000000004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s="10">
        <f t="shared" si="245"/>
        <v>42796.069571759261</v>
      </c>
      <c r="L3916" t="b">
        <v>0</v>
      </c>
      <c r="M3916">
        <v>0</v>
      </c>
      <c r="N3916" t="b">
        <v>0</v>
      </c>
      <c r="O3916" s="17">
        <f t="shared" si="246"/>
        <v>0</v>
      </c>
      <c r="P3916" s="16">
        <f t="shared" si="244"/>
        <v>0</v>
      </c>
      <c r="Q3916" s="13" t="s">
        <v>8282</v>
      </c>
      <c r="R3916" s="11" t="s">
        <v>8304</v>
      </c>
      <c r="S3916" s="11">
        <f t="shared" si="247"/>
        <v>2017</v>
      </c>
    </row>
    <row r="3917" spans="1:19" ht="72" hidden="1" x14ac:dyDescent="0.55000000000000004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s="10">
        <f t="shared" si="245"/>
        <v>42796.207870370374</v>
      </c>
      <c r="L3917" t="b">
        <v>0</v>
      </c>
      <c r="M3917">
        <v>0</v>
      </c>
      <c r="N3917" t="b">
        <v>0</v>
      </c>
      <c r="O3917" s="17">
        <f t="shared" si="246"/>
        <v>0</v>
      </c>
      <c r="P3917" s="16">
        <f t="shared" si="244"/>
        <v>0</v>
      </c>
      <c r="Q3917" s="13" t="s">
        <v>8282</v>
      </c>
      <c r="R3917" s="11" t="s">
        <v>8304</v>
      </c>
      <c r="S3917" s="11">
        <f t="shared" si="247"/>
        <v>2017</v>
      </c>
    </row>
    <row r="3918" spans="1:19" ht="43.2" hidden="1" x14ac:dyDescent="0.55000000000000004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s="10">
        <f t="shared" si="245"/>
        <v>42245.016736111109</v>
      </c>
      <c r="L3918" t="b">
        <v>0</v>
      </c>
      <c r="M3918">
        <v>0</v>
      </c>
      <c r="N3918" t="b">
        <v>0</v>
      </c>
      <c r="O3918" s="17">
        <f t="shared" si="246"/>
        <v>0</v>
      </c>
      <c r="P3918" s="16">
        <f t="shared" si="244"/>
        <v>0</v>
      </c>
      <c r="Q3918" s="13" t="s">
        <v>8282</v>
      </c>
      <c r="R3918" s="11" t="s">
        <v>8304</v>
      </c>
      <c r="S3918" s="11">
        <f t="shared" si="247"/>
        <v>2015</v>
      </c>
    </row>
    <row r="3919" spans="1:19" ht="43.2" hidden="1" x14ac:dyDescent="0.55000000000000004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s="10">
        <f t="shared" si="245"/>
        <v>42179.306388888886</v>
      </c>
      <c r="L3919" t="b">
        <v>0</v>
      </c>
      <c r="M3919">
        <v>0</v>
      </c>
      <c r="N3919" t="b">
        <v>0</v>
      </c>
      <c r="O3919" s="17">
        <f t="shared" si="246"/>
        <v>0</v>
      </c>
      <c r="P3919" s="16">
        <f t="shared" si="244"/>
        <v>0</v>
      </c>
      <c r="Q3919" s="13" t="s">
        <v>8282</v>
      </c>
      <c r="R3919" s="11" t="s">
        <v>8304</v>
      </c>
      <c r="S3919" s="11">
        <f t="shared" si="247"/>
        <v>2015</v>
      </c>
    </row>
    <row r="3920" spans="1:19" ht="43.2" hidden="1" x14ac:dyDescent="0.55000000000000004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s="10">
        <f t="shared" si="245"/>
        <v>42451.866967592592</v>
      </c>
      <c r="L3920" t="b">
        <v>0</v>
      </c>
      <c r="M3920">
        <v>0</v>
      </c>
      <c r="N3920" t="b">
        <v>0</v>
      </c>
      <c r="O3920" s="17">
        <f t="shared" si="246"/>
        <v>0</v>
      </c>
      <c r="P3920" s="16">
        <f t="shared" si="244"/>
        <v>0</v>
      </c>
      <c r="Q3920" s="13" t="s">
        <v>8282</v>
      </c>
      <c r="R3920" s="11" t="s">
        <v>8304</v>
      </c>
      <c r="S3920" s="11">
        <f t="shared" si="247"/>
        <v>2016</v>
      </c>
    </row>
    <row r="3921" spans="1:19" ht="43.2" hidden="1" x14ac:dyDescent="0.55000000000000004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s="10">
        <f t="shared" si="245"/>
        <v>42125.913807870369</v>
      </c>
      <c r="L3921" t="b">
        <v>0</v>
      </c>
      <c r="M3921">
        <v>0</v>
      </c>
      <c r="N3921" t="b">
        <v>0</v>
      </c>
      <c r="O3921" s="17">
        <f t="shared" si="246"/>
        <v>0</v>
      </c>
      <c r="P3921" s="16">
        <f t="shared" si="244"/>
        <v>0</v>
      </c>
      <c r="Q3921" s="13" t="s">
        <v>8282</v>
      </c>
      <c r="R3921" s="11" t="s">
        <v>8304</v>
      </c>
      <c r="S3921" s="11">
        <f t="shared" si="247"/>
        <v>2015</v>
      </c>
    </row>
    <row r="3922" spans="1:19" ht="43.2" hidden="1" x14ac:dyDescent="0.55000000000000004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s="10">
        <f t="shared" si="245"/>
        <v>42319.461377314816</v>
      </c>
      <c r="L3922" t="b">
        <v>0</v>
      </c>
      <c r="M3922">
        <v>0</v>
      </c>
      <c r="N3922" t="b">
        <v>0</v>
      </c>
      <c r="O3922" s="17">
        <f t="shared" si="246"/>
        <v>0</v>
      </c>
      <c r="P3922" s="16">
        <f t="shared" si="244"/>
        <v>0</v>
      </c>
      <c r="Q3922" s="13" t="s">
        <v>8282</v>
      </c>
      <c r="R3922" s="11" t="s">
        <v>8304</v>
      </c>
      <c r="S3922" s="11">
        <f t="shared" si="247"/>
        <v>2015</v>
      </c>
    </row>
    <row r="3923" spans="1:19" ht="43.2" hidden="1" x14ac:dyDescent="0.55000000000000004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s="10">
        <f t="shared" si="245"/>
        <v>42471.052152777775</v>
      </c>
      <c r="L3923" t="b">
        <v>0</v>
      </c>
      <c r="M3923">
        <v>0</v>
      </c>
      <c r="N3923" t="b">
        <v>0</v>
      </c>
      <c r="O3923" s="17">
        <f t="shared" si="246"/>
        <v>0</v>
      </c>
      <c r="P3923" s="16">
        <f t="shared" si="244"/>
        <v>0</v>
      </c>
      <c r="Q3923" s="13" t="s">
        <v>8282</v>
      </c>
      <c r="R3923" s="11" t="s">
        <v>8304</v>
      </c>
      <c r="S3923" s="11">
        <f t="shared" si="247"/>
        <v>2016</v>
      </c>
    </row>
    <row r="3924" spans="1:19" ht="43.2" hidden="1" x14ac:dyDescent="0.55000000000000004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s="10">
        <f t="shared" si="245"/>
        <v>42272.087766203709</v>
      </c>
      <c r="L3924" t="b">
        <v>0</v>
      </c>
      <c r="M3924">
        <v>0</v>
      </c>
      <c r="N3924" t="b">
        <v>0</v>
      </c>
      <c r="O3924" s="17">
        <f t="shared" si="246"/>
        <v>0</v>
      </c>
      <c r="P3924" s="16">
        <f t="shared" si="244"/>
        <v>0</v>
      </c>
      <c r="Q3924" s="13" t="s">
        <v>8282</v>
      </c>
      <c r="R3924" s="11" t="s">
        <v>8304</v>
      </c>
      <c r="S3924" s="11">
        <f t="shared" si="247"/>
        <v>2015</v>
      </c>
    </row>
    <row r="3925" spans="1:19" ht="28.8" hidden="1" x14ac:dyDescent="0.55000000000000004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s="10">
        <f t="shared" si="245"/>
        <v>42152.906851851847</v>
      </c>
      <c r="L3925" t="b">
        <v>0</v>
      </c>
      <c r="M3925">
        <v>0</v>
      </c>
      <c r="N3925" t="b">
        <v>0</v>
      </c>
      <c r="O3925" s="17">
        <f t="shared" si="246"/>
        <v>0</v>
      </c>
      <c r="P3925" s="16">
        <f t="shared" si="244"/>
        <v>0</v>
      </c>
      <c r="Q3925" s="13" t="s">
        <v>8282</v>
      </c>
      <c r="R3925" s="11" t="s">
        <v>8304</v>
      </c>
      <c r="S3925" s="11">
        <f t="shared" si="247"/>
        <v>2015</v>
      </c>
    </row>
    <row r="3926" spans="1:19" ht="43.2" hidden="1" x14ac:dyDescent="0.55000000000000004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s="10">
        <f t="shared" si="245"/>
        <v>42325.683807870373</v>
      </c>
      <c r="L3926" t="b">
        <v>0</v>
      </c>
      <c r="M3926">
        <v>0</v>
      </c>
      <c r="N3926" t="b">
        <v>0</v>
      </c>
      <c r="O3926" s="17">
        <f t="shared" si="246"/>
        <v>0</v>
      </c>
      <c r="P3926" s="16">
        <f t="shared" si="244"/>
        <v>0</v>
      </c>
      <c r="Q3926" s="13" t="s">
        <v>8282</v>
      </c>
      <c r="R3926" s="11" t="s">
        <v>8304</v>
      </c>
      <c r="S3926" s="11">
        <f t="shared" si="247"/>
        <v>2015</v>
      </c>
    </row>
    <row r="3927" spans="1:19" ht="43.2" hidden="1" x14ac:dyDescent="0.55000000000000004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s="10">
        <f t="shared" si="245"/>
        <v>42614.675625000003</v>
      </c>
      <c r="L3927" t="b">
        <v>0</v>
      </c>
      <c r="M3927">
        <v>0</v>
      </c>
      <c r="N3927" t="b">
        <v>0</v>
      </c>
      <c r="O3927" s="17">
        <f t="shared" si="246"/>
        <v>0</v>
      </c>
      <c r="P3927" s="16">
        <f t="shared" si="244"/>
        <v>0</v>
      </c>
      <c r="Q3927" s="13" t="s">
        <v>8282</v>
      </c>
      <c r="R3927" s="11" t="s">
        <v>8304</v>
      </c>
      <c r="S3927" s="11">
        <f t="shared" si="247"/>
        <v>2016</v>
      </c>
    </row>
    <row r="3928" spans="1:19" ht="43.2" hidden="1" x14ac:dyDescent="0.55000000000000004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s="10">
        <f t="shared" si="245"/>
        <v>42171.817384259266</v>
      </c>
      <c r="L3928" t="b">
        <v>0</v>
      </c>
      <c r="M3928">
        <v>0</v>
      </c>
      <c r="N3928" t="b">
        <v>0</v>
      </c>
      <c r="O3928" s="17">
        <f t="shared" si="246"/>
        <v>0</v>
      </c>
      <c r="P3928" s="16">
        <f t="shared" si="244"/>
        <v>0</v>
      </c>
      <c r="Q3928" s="13" t="s">
        <v>8282</v>
      </c>
      <c r="R3928" s="11" t="s">
        <v>8304</v>
      </c>
      <c r="S3928" s="11">
        <f t="shared" si="247"/>
        <v>2015</v>
      </c>
    </row>
    <row r="3929" spans="1:19" ht="28.8" hidden="1" x14ac:dyDescent="0.55000000000000004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s="10">
        <f t="shared" si="245"/>
        <v>41855.859814814816</v>
      </c>
      <c r="L3929" t="b">
        <v>1</v>
      </c>
      <c r="M3929">
        <v>0</v>
      </c>
      <c r="N3929" t="b">
        <v>0</v>
      </c>
      <c r="O3929" s="17">
        <f t="shared" si="246"/>
        <v>0</v>
      </c>
      <c r="P3929" s="16">
        <f t="shared" si="244"/>
        <v>0</v>
      </c>
      <c r="Q3929" s="13" t="s">
        <v>8295</v>
      </c>
      <c r="R3929" s="11" t="s">
        <v>8296</v>
      </c>
      <c r="S3929" s="11">
        <f t="shared" si="247"/>
        <v>2014</v>
      </c>
    </row>
    <row r="3930" spans="1:19" ht="43.2" hidden="1" x14ac:dyDescent="0.55000000000000004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s="10">
        <f t="shared" si="245"/>
        <v>41829.889027777775</v>
      </c>
      <c r="L3930" t="b">
        <v>0</v>
      </c>
      <c r="M3930">
        <v>0</v>
      </c>
      <c r="N3930" t="b">
        <v>0</v>
      </c>
      <c r="O3930" s="17">
        <f t="shared" si="246"/>
        <v>0</v>
      </c>
      <c r="P3930" s="16">
        <f t="shared" si="244"/>
        <v>0</v>
      </c>
      <c r="Q3930" s="13" t="s">
        <v>8295</v>
      </c>
      <c r="R3930" s="11" t="s">
        <v>8296</v>
      </c>
      <c r="S3930" s="11">
        <f t="shared" si="247"/>
        <v>2014</v>
      </c>
    </row>
    <row r="3931" spans="1:19" ht="43.2" hidden="1" x14ac:dyDescent="0.55000000000000004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s="10">
        <f t="shared" si="245"/>
        <v>42172.906678240746</v>
      </c>
      <c r="L3931" t="b">
        <v>0</v>
      </c>
      <c r="M3931">
        <v>0</v>
      </c>
      <c r="N3931" t="b">
        <v>0</v>
      </c>
      <c r="O3931" s="17">
        <f t="shared" si="246"/>
        <v>0</v>
      </c>
      <c r="P3931" s="16">
        <f t="shared" si="244"/>
        <v>0</v>
      </c>
      <c r="Q3931" s="13" t="s">
        <v>8295</v>
      </c>
      <c r="R3931" s="11" t="s">
        <v>8296</v>
      </c>
      <c r="S3931" s="11">
        <f t="shared" si="247"/>
        <v>2015</v>
      </c>
    </row>
    <row r="3932" spans="1:19" ht="28.8" hidden="1" x14ac:dyDescent="0.55000000000000004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s="10">
        <f t="shared" si="245"/>
        <v>42067.234375</v>
      </c>
      <c r="L3932" t="b">
        <v>0</v>
      </c>
      <c r="M3932">
        <v>0</v>
      </c>
      <c r="N3932" t="b">
        <v>0</v>
      </c>
      <c r="O3932" s="17">
        <f t="shared" si="246"/>
        <v>0</v>
      </c>
      <c r="P3932" s="16">
        <f t="shared" si="244"/>
        <v>0</v>
      </c>
      <c r="Q3932" s="13" t="s">
        <v>8295</v>
      </c>
      <c r="R3932" s="11" t="s">
        <v>8296</v>
      </c>
      <c r="S3932" s="11">
        <f t="shared" si="247"/>
        <v>2015</v>
      </c>
    </row>
    <row r="3933" spans="1:19" ht="43.2" hidden="1" x14ac:dyDescent="0.55000000000000004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s="10">
        <f t="shared" si="245"/>
        <v>42000.300243055557</v>
      </c>
      <c r="L3933" t="b">
        <v>0</v>
      </c>
      <c r="M3933">
        <v>0</v>
      </c>
      <c r="N3933" t="b">
        <v>0</v>
      </c>
      <c r="O3933" s="17">
        <f t="shared" si="246"/>
        <v>0</v>
      </c>
      <c r="P3933" s="16">
        <f t="shared" si="244"/>
        <v>0</v>
      </c>
      <c r="Q3933" s="13" t="s">
        <v>8290</v>
      </c>
      <c r="R3933" s="11" t="s">
        <v>8292</v>
      </c>
      <c r="S3933" s="11">
        <f t="shared" si="247"/>
        <v>2014</v>
      </c>
    </row>
    <row r="3934" spans="1:19" ht="43.2" hidden="1" x14ac:dyDescent="0.55000000000000004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s="10">
        <f t="shared" si="245"/>
        <v>42709.002881944441</v>
      </c>
      <c r="L3934" t="b">
        <v>0</v>
      </c>
      <c r="M3934">
        <v>0</v>
      </c>
      <c r="N3934" t="b">
        <v>0</v>
      </c>
      <c r="O3934" s="17">
        <f t="shared" si="246"/>
        <v>0</v>
      </c>
      <c r="P3934" s="16">
        <f t="shared" si="244"/>
        <v>0</v>
      </c>
      <c r="Q3934" s="13" t="s">
        <v>8290</v>
      </c>
      <c r="R3934" s="11" t="s">
        <v>8292</v>
      </c>
      <c r="S3934" s="11">
        <f t="shared" si="247"/>
        <v>2016</v>
      </c>
    </row>
    <row r="3935" spans="1:19" ht="43.2" hidden="1" x14ac:dyDescent="0.55000000000000004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s="10">
        <f t="shared" si="245"/>
        <v>41776.284780092588</v>
      </c>
      <c r="L3935" t="b">
        <v>0</v>
      </c>
      <c r="M3935">
        <v>0</v>
      </c>
      <c r="N3935" t="b">
        <v>0</v>
      </c>
      <c r="O3935" s="17">
        <f t="shared" si="246"/>
        <v>0</v>
      </c>
      <c r="P3935" s="16">
        <f t="shared" si="244"/>
        <v>0</v>
      </c>
      <c r="Q3935" s="13" t="s">
        <v>8290</v>
      </c>
      <c r="R3935" s="11" t="s">
        <v>8292</v>
      </c>
      <c r="S3935" s="11">
        <f t="shared" si="247"/>
        <v>2014</v>
      </c>
    </row>
    <row r="3936" spans="1:19" ht="28.8" hidden="1" x14ac:dyDescent="0.55000000000000004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s="10">
        <f t="shared" si="245"/>
        <v>42035.029224537036</v>
      </c>
      <c r="L3936" t="b">
        <v>0</v>
      </c>
      <c r="M3936">
        <v>0</v>
      </c>
      <c r="N3936" t="b">
        <v>0</v>
      </c>
      <c r="O3936" s="17">
        <f t="shared" si="246"/>
        <v>0</v>
      </c>
      <c r="P3936" s="16">
        <f t="shared" si="244"/>
        <v>0</v>
      </c>
      <c r="Q3936" s="13" t="s">
        <v>8290</v>
      </c>
      <c r="R3936" s="11" t="s">
        <v>8292</v>
      </c>
      <c r="S3936" s="11">
        <f t="shared" si="247"/>
        <v>2015</v>
      </c>
    </row>
    <row r="3937" spans="1:19" ht="43.2" hidden="1" x14ac:dyDescent="0.55000000000000004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s="10">
        <f t="shared" si="245"/>
        <v>41773.008738425924</v>
      </c>
      <c r="L3937" t="b">
        <v>0</v>
      </c>
      <c r="M3937">
        <v>0</v>
      </c>
      <c r="N3937" t="b">
        <v>0</v>
      </c>
      <c r="O3937" s="17">
        <f t="shared" si="246"/>
        <v>0</v>
      </c>
      <c r="P3937" s="16">
        <f t="shared" si="244"/>
        <v>0</v>
      </c>
      <c r="Q3937" s="13" t="s">
        <v>8290</v>
      </c>
      <c r="R3937" s="11" t="s">
        <v>8292</v>
      </c>
      <c r="S3937" s="11">
        <f t="shared" si="247"/>
        <v>2014</v>
      </c>
    </row>
    <row r="3938" spans="1:19" ht="43.2" hidden="1" x14ac:dyDescent="0.55000000000000004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s="10">
        <f t="shared" si="245"/>
        <v>42678.586655092593</v>
      </c>
      <c r="L3938" t="b">
        <v>0</v>
      </c>
      <c r="M3938">
        <v>0</v>
      </c>
      <c r="N3938" t="b">
        <v>0</v>
      </c>
      <c r="O3938" s="17">
        <f t="shared" si="246"/>
        <v>0</v>
      </c>
      <c r="P3938" s="16">
        <f t="shared" si="244"/>
        <v>0</v>
      </c>
      <c r="Q3938" s="13" t="s">
        <v>8295</v>
      </c>
      <c r="R3938" s="11" t="s">
        <v>8307</v>
      </c>
      <c r="S3938" s="11">
        <f t="shared" si="247"/>
        <v>2016</v>
      </c>
    </row>
    <row r="3939" spans="1:19" ht="43.2" hidden="1" x14ac:dyDescent="0.55000000000000004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s="10">
        <f t="shared" si="245"/>
        <v>42329.58839120371</v>
      </c>
      <c r="L3939" t="b">
        <v>0</v>
      </c>
      <c r="M3939">
        <v>0</v>
      </c>
      <c r="N3939" t="b">
        <v>0</v>
      </c>
      <c r="O3939" s="17">
        <f t="shared" si="246"/>
        <v>0</v>
      </c>
      <c r="P3939" s="16">
        <f t="shared" si="244"/>
        <v>0</v>
      </c>
      <c r="Q3939" s="13" t="s">
        <v>8295</v>
      </c>
      <c r="R3939" s="11" t="s">
        <v>8307</v>
      </c>
      <c r="S3939" s="11">
        <f t="shared" si="247"/>
        <v>2015</v>
      </c>
    </row>
    <row r="3940" spans="1:19" ht="43.2" hidden="1" x14ac:dyDescent="0.55000000000000004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s="10">
        <f t="shared" si="245"/>
        <v>42651.006273148145</v>
      </c>
      <c r="L3940" t="b">
        <v>0</v>
      </c>
      <c r="M3940">
        <v>0</v>
      </c>
      <c r="N3940" t="b">
        <v>0</v>
      </c>
      <c r="O3940" s="17">
        <f t="shared" si="246"/>
        <v>0</v>
      </c>
      <c r="P3940" s="16">
        <f t="shared" si="244"/>
        <v>0</v>
      </c>
      <c r="Q3940" s="13" t="s">
        <v>8295</v>
      </c>
      <c r="R3940" s="11" t="s">
        <v>8307</v>
      </c>
      <c r="S3940" s="11">
        <f t="shared" si="247"/>
        <v>2016</v>
      </c>
    </row>
    <row r="3941" spans="1:19" ht="43.2" hidden="1" x14ac:dyDescent="0.55000000000000004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s="10">
        <f t="shared" si="245"/>
        <v>41800.819571759261</v>
      </c>
      <c r="L3941" t="b">
        <v>0</v>
      </c>
      <c r="M3941">
        <v>0</v>
      </c>
      <c r="N3941" t="b">
        <v>0</v>
      </c>
      <c r="O3941" s="17">
        <f t="shared" si="246"/>
        <v>0</v>
      </c>
      <c r="P3941" s="16">
        <f t="shared" si="244"/>
        <v>0</v>
      </c>
      <c r="Q3941" s="13" t="s">
        <v>8295</v>
      </c>
      <c r="R3941" s="11" t="s">
        <v>8307</v>
      </c>
      <c r="S3941" s="11">
        <f t="shared" si="247"/>
        <v>2014</v>
      </c>
    </row>
    <row r="3942" spans="1:19" ht="43.2" hidden="1" x14ac:dyDescent="0.55000000000000004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s="10">
        <f t="shared" si="245"/>
        <v>41847.930694444447</v>
      </c>
      <c r="L3942" t="b">
        <v>0</v>
      </c>
      <c r="M3942">
        <v>0</v>
      </c>
      <c r="N3942" t="b">
        <v>0</v>
      </c>
      <c r="O3942" s="17">
        <f t="shared" si="246"/>
        <v>0</v>
      </c>
      <c r="P3942" s="16">
        <f t="shared" si="244"/>
        <v>0</v>
      </c>
      <c r="Q3942" s="13" t="s">
        <v>8295</v>
      </c>
      <c r="R3942" s="11" t="s">
        <v>8307</v>
      </c>
      <c r="S3942" s="11">
        <f t="shared" si="247"/>
        <v>2014</v>
      </c>
    </row>
    <row r="3943" spans="1:19" ht="43.2" hidden="1" x14ac:dyDescent="0.55000000000000004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s="10">
        <f t="shared" si="245"/>
        <v>41927.235636574071</v>
      </c>
      <c r="L3943" t="b">
        <v>0</v>
      </c>
      <c r="M3943">
        <v>0</v>
      </c>
      <c r="N3943" t="b">
        <v>0</v>
      </c>
      <c r="O3943" s="17">
        <f t="shared" si="246"/>
        <v>0</v>
      </c>
      <c r="P3943" s="16">
        <f t="shared" si="244"/>
        <v>0</v>
      </c>
      <c r="Q3943" s="13" t="s">
        <v>8290</v>
      </c>
      <c r="R3943" s="11" t="s">
        <v>8291</v>
      </c>
      <c r="S3943" s="11">
        <f t="shared" si="247"/>
        <v>2014</v>
      </c>
    </row>
    <row r="3944" spans="1:19" ht="43.2" hidden="1" x14ac:dyDescent="0.55000000000000004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s="10">
        <f t="shared" si="245"/>
        <v>40355.024953703702</v>
      </c>
      <c r="L3944" t="b">
        <v>0</v>
      </c>
      <c r="M3944">
        <v>0</v>
      </c>
      <c r="N3944" t="b">
        <v>0</v>
      </c>
      <c r="O3944" s="17">
        <f t="shared" si="246"/>
        <v>0</v>
      </c>
      <c r="P3944" s="16">
        <f t="shared" si="244"/>
        <v>0</v>
      </c>
      <c r="Q3944" s="13" t="s">
        <v>8290</v>
      </c>
      <c r="R3944" s="11" t="s">
        <v>8291</v>
      </c>
      <c r="S3944" s="11">
        <f t="shared" si="247"/>
        <v>2010</v>
      </c>
    </row>
    <row r="3945" spans="1:19" ht="43.2" hidden="1" x14ac:dyDescent="0.55000000000000004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s="10">
        <f t="shared" si="245"/>
        <v>42167.813703703709</v>
      </c>
      <c r="L3945" t="b">
        <v>0</v>
      </c>
      <c r="M3945">
        <v>0</v>
      </c>
      <c r="N3945" t="b">
        <v>0</v>
      </c>
      <c r="O3945" s="17">
        <f t="shared" si="246"/>
        <v>0</v>
      </c>
      <c r="P3945" s="16">
        <f t="shared" si="244"/>
        <v>0</v>
      </c>
      <c r="Q3945" s="13" t="s">
        <v>8276</v>
      </c>
      <c r="R3945" s="11" t="s">
        <v>8277</v>
      </c>
      <c r="S3945" s="11">
        <f t="shared" si="247"/>
        <v>2015</v>
      </c>
    </row>
    <row r="3946" spans="1:19" ht="43.2" hidden="1" x14ac:dyDescent="0.55000000000000004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s="10">
        <f t="shared" si="245"/>
        <v>41897.702199074076</v>
      </c>
      <c r="L3946" t="b">
        <v>0</v>
      </c>
      <c r="M3946">
        <v>0</v>
      </c>
      <c r="N3946" t="b">
        <v>0</v>
      </c>
      <c r="O3946" s="17">
        <f t="shared" si="246"/>
        <v>0</v>
      </c>
      <c r="P3946" s="16">
        <f t="shared" si="244"/>
        <v>0</v>
      </c>
      <c r="Q3946" s="13" t="s">
        <v>8276</v>
      </c>
      <c r="R3946" s="11" t="s">
        <v>8277</v>
      </c>
      <c r="S3946" s="11">
        <f t="shared" si="247"/>
        <v>2014</v>
      </c>
    </row>
    <row r="3947" spans="1:19" ht="43.2" hidden="1" x14ac:dyDescent="0.55000000000000004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s="10">
        <f t="shared" si="245"/>
        <v>42060.001805555556</v>
      </c>
      <c r="L3947" t="b">
        <v>0</v>
      </c>
      <c r="M3947">
        <v>0</v>
      </c>
      <c r="N3947" t="b">
        <v>0</v>
      </c>
      <c r="O3947" s="17">
        <f t="shared" si="246"/>
        <v>0</v>
      </c>
      <c r="P3947" s="16">
        <f t="shared" si="244"/>
        <v>0</v>
      </c>
      <c r="Q3947" s="13" t="s">
        <v>8276</v>
      </c>
      <c r="R3947" s="11" t="s">
        <v>8277</v>
      </c>
      <c r="S3947" s="11">
        <f t="shared" si="247"/>
        <v>2015</v>
      </c>
    </row>
    <row r="3948" spans="1:19" ht="43.2" hidden="1" x14ac:dyDescent="0.55000000000000004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s="10">
        <f t="shared" si="245"/>
        <v>42198.775787037041</v>
      </c>
      <c r="L3948" t="b">
        <v>0</v>
      </c>
      <c r="M3948">
        <v>0</v>
      </c>
      <c r="N3948" t="b">
        <v>0</v>
      </c>
      <c r="O3948" s="17">
        <f t="shared" si="246"/>
        <v>0</v>
      </c>
      <c r="P3948" s="16">
        <f t="shared" si="244"/>
        <v>0</v>
      </c>
      <c r="Q3948" s="13" t="s">
        <v>8276</v>
      </c>
      <c r="R3948" s="11" t="s">
        <v>8277</v>
      </c>
      <c r="S3948" s="11">
        <f t="shared" si="247"/>
        <v>2015</v>
      </c>
    </row>
    <row r="3949" spans="1:19" ht="43.2" hidden="1" x14ac:dyDescent="0.55000000000000004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s="10">
        <f t="shared" si="245"/>
        <v>42708.842245370368</v>
      </c>
      <c r="L3949" t="b">
        <v>0</v>
      </c>
      <c r="M3949">
        <v>0</v>
      </c>
      <c r="N3949" t="b">
        <v>0</v>
      </c>
      <c r="O3949" s="17">
        <f t="shared" si="246"/>
        <v>0</v>
      </c>
      <c r="P3949" s="16">
        <f t="shared" si="244"/>
        <v>0</v>
      </c>
      <c r="Q3949" s="13" t="s">
        <v>8276</v>
      </c>
      <c r="R3949" s="11" t="s">
        <v>8277</v>
      </c>
      <c r="S3949" s="11">
        <f t="shared" si="247"/>
        <v>2016</v>
      </c>
    </row>
    <row r="3950" spans="1:19" ht="43.2" hidden="1" x14ac:dyDescent="0.55000000000000004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s="10">
        <f t="shared" si="245"/>
        <v>42101.633703703701</v>
      </c>
      <c r="L3950" t="b">
        <v>0</v>
      </c>
      <c r="M3950">
        <v>0</v>
      </c>
      <c r="N3950" t="b">
        <v>0</v>
      </c>
      <c r="O3950" s="17">
        <f t="shared" si="246"/>
        <v>0</v>
      </c>
      <c r="P3950" s="16">
        <f t="shared" si="244"/>
        <v>0</v>
      </c>
      <c r="Q3950" s="13" t="s">
        <v>8276</v>
      </c>
      <c r="R3950" s="11" t="s">
        <v>8277</v>
      </c>
      <c r="S3950" s="11">
        <f t="shared" si="247"/>
        <v>2015</v>
      </c>
    </row>
    <row r="3951" spans="1:19" ht="43.2" hidden="1" x14ac:dyDescent="0.55000000000000004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s="10">
        <f t="shared" si="245"/>
        <v>42103.676180555558</v>
      </c>
      <c r="L3951" t="b">
        <v>0</v>
      </c>
      <c r="M3951">
        <v>0</v>
      </c>
      <c r="N3951" t="b">
        <v>0</v>
      </c>
      <c r="O3951" s="17">
        <f t="shared" si="246"/>
        <v>0</v>
      </c>
      <c r="P3951" s="16">
        <f t="shared" si="244"/>
        <v>0</v>
      </c>
      <c r="Q3951" s="13" t="s">
        <v>8276</v>
      </c>
      <c r="R3951" s="11" t="s">
        <v>8277</v>
      </c>
      <c r="S3951" s="11">
        <f t="shared" si="247"/>
        <v>2015</v>
      </c>
    </row>
    <row r="3952" spans="1:19" ht="28.8" hidden="1" x14ac:dyDescent="0.55000000000000004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s="10">
        <f t="shared" si="245"/>
        <v>42130.78361111111</v>
      </c>
      <c r="L3952" t="b">
        <v>0</v>
      </c>
      <c r="M3952">
        <v>0</v>
      </c>
      <c r="N3952" t="b">
        <v>0</v>
      </c>
      <c r="O3952" s="17">
        <f t="shared" si="246"/>
        <v>0</v>
      </c>
      <c r="P3952" s="16">
        <f t="shared" si="244"/>
        <v>0</v>
      </c>
      <c r="Q3952" s="13" t="s">
        <v>8276</v>
      </c>
      <c r="R3952" s="11" t="s">
        <v>8277</v>
      </c>
      <c r="S3952" s="11">
        <f t="shared" si="247"/>
        <v>2015</v>
      </c>
    </row>
    <row r="3953" spans="1:19" ht="28.8" hidden="1" x14ac:dyDescent="0.55000000000000004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s="10">
        <f t="shared" si="245"/>
        <v>42264.620115740734</v>
      </c>
      <c r="L3953" t="b">
        <v>0</v>
      </c>
      <c r="M3953">
        <v>0</v>
      </c>
      <c r="N3953" t="b">
        <v>0</v>
      </c>
      <c r="O3953" s="17">
        <f t="shared" si="246"/>
        <v>0</v>
      </c>
      <c r="P3953" s="16">
        <f t="shared" si="244"/>
        <v>0</v>
      </c>
      <c r="Q3953" s="13" t="s">
        <v>8276</v>
      </c>
      <c r="R3953" s="11" t="s">
        <v>8277</v>
      </c>
      <c r="S3953" s="11">
        <f t="shared" si="247"/>
        <v>2015</v>
      </c>
    </row>
    <row r="3954" spans="1:19" ht="43.2" hidden="1" x14ac:dyDescent="0.55000000000000004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s="10">
        <f t="shared" si="245"/>
        <v>41978.930972222224</v>
      </c>
      <c r="L3954" t="b">
        <v>0</v>
      </c>
      <c r="M3954">
        <v>0</v>
      </c>
      <c r="N3954" t="b">
        <v>0</v>
      </c>
      <c r="O3954" s="17">
        <f t="shared" si="246"/>
        <v>0</v>
      </c>
      <c r="P3954" s="16">
        <f t="shared" si="244"/>
        <v>0</v>
      </c>
      <c r="Q3954" s="13" t="s">
        <v>8276</v>
      </c>
      <c r="R3954" s="11" t="s">
        <v>8277</v>
      </c>
      <c r="S3954" s="11">
        <f t="shared" si="247"/>
        <v>2014</v>
      </c>
    </row>
    <row r="3955" spans="1:19" ht="43.2" hidden="1" x14ac:dyDescent="0.55000000000000004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s="10">
        <f t="shared" si="245"/>
        <v>42466.858888888892</v>
      </c>
      <c r="L3955" t="b">
        <v>0</v>
      </c>
      <c r="M3955">
        <v>0</v>
      </c>
      <c r="N3955" t="b">
        <v>0</v>
      </c>
      <c r="O3955" s="17">
        <f t="shared" si="246"/>
        <v>0</v>
      </c>
      <c r="P3955" s="16">
        <f t="shared" si="244"/>
        <v>0</v>
      </c>
      <c r="Q3955" s="13" t="s">
        <v>8276</v>
      </c>
      <c r="R3955" s="11" t="s">
        <v>8277</v>
      </c>
      <c r="S3955" s="11">
        <f t="shared" si="247"/>
        <v>2016</v>
      </c>
    </row>
    <row r="3956" spans="1:19" ht="43.2" hidden="1" x14ac:dyDescent="0.55000000000000004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s="10">
        <f t="shared" si="245"/>
        <v>42322.011574074073</v>
      </c>
      <c r="L3956" t="b">
        <v>0</v>
      </c>
      <c r="M3956">
        <v>0</v>
      </c>
      <c r="N3956" t="b">
        <v>0</v>
      </c>
      <c r="O3956" s="17">
        <f t="shared" si="246"/>
        <v>0</v>
      </c>
      <c r="P3956" s="16">
        <f t="shared" si="244"/>
        <v>0</v>
      </c>
      <c r="Q3956" s="13" t="s">
        <v>8276</v>
      </c>
      <c r="R3956" s="11" t="s">
        <v>8277</v>
      </c>
      <c r="S3956" s="11">
        <f t="shared" si="247"/>
        <v>2015</v>
      </c>
    </row>
    <row r="3957" spans="1:19" ht="28.8" hidden="1" x14ac:dyDescent="0.55000000000000004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s="10">
        <f t="shared" si="245"/>
        <v>42248.934675925921</v>
      </c>
      <c r="L3957" t="b">
        <v>0</v>
      </c>
      <c r="M3957">
        <v>0</v>
      </c>
      <c r="N3957" t="b">
        <v>0</v>
      </c>
      <c r="O3957" s="17">
        <f t="shared" si="246"/>
        <v>0</v>
      </c>
      <c r="P3957" s="16">
        <f t="shared" si="244"/>
        <v>0</v>
      </c>
      <c r="Q3957" s="13" t="s">
        <v>8276</v>
      </c>
      <c r="R3957" s="11" t="s">
        <v>8277</v>
      </c>
      <c r="S3957" s="11">
        <f t="shared" si="247"/>
        <v>2015</v>
      </c>
    </row>
    <row r="3958" spans="1:19" ht="43.2" hidden="1" x14ac:dyDescent="0.55000000000000004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s="10">
        <f t="shared" si="245"/>
        <v>42346.736400462964</v>
      </c>
      <c r="L3958" t="b">
        <v>0</v>
      </c>
      <c r="M3958">
        <v>0</v>
      </c>
      <c r="N3958" t="b">
        <v>0</v>
      </c>
      <c r="O3958" s="17">
        <f t="shared" si="246"/>
        <v>0</v>
      </c>
      <c r="P3958" s="16">
        <f t="shared" si="244"/>
        <v>0</v>
      </c>
      <c r="Q3958" s="13" t="s">
        <v>8276</v>
      </c>
      <c r="R3958" s="11" t="s">
        <v>8277</v>
      </c>
      <c r="S3958" s="11">
        <f t="shared" si="247"/>
        <v>2015</v>
      </c>
    </row>
    <row r="3959" spans="1:19" ht="43.2" hidden="1" x14ac:dyDescent="0.55000000000000004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s="10">
        <f t="shared" si="245"/>
        <v>42380.812627314815</v>
      </c>
      <c r="L3959" t="b">
        <v>0</v>
      </c>
      <c r="M3959">
        <v>0</v>
      </c>
      <c r="N3959" t="b">
        <v>0</v>
      </c>
      <c r="O3959" s="17">
        <f t="shared" si="246"/>
        <v>0</v>
      </c>
      <c r="P3959" s="16">
        <f t="shared" si="244"/>
        <v>0</v>
      </c>
      <c r="Q3959" s="13" t="s">
        <v>8276</v>
      </c>
      <c r="R3959" s="11" t="s">
        <v>8277</v>
      </c>
      <c r="S3959" s="11">
        <f t="shared" si="247"/>
        <v>2016</v>
      </c>
    </row>
    <row r="3960" spans="1:19" ht="43.2" hidden="1" x14ac:dyDescent="0.55000000000000004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s="10">
        <f t="shared" si="245"/>
        <v>42150.777731481481</v>
      </c>
      <c r="L3960" t="b">
        <v>0</v>
      </c>
      <c r="M3960">
        <v>0</v>
      </c>
      <c r="N3960" t="b">
        <v>0</v>
      </c>
      <c r="O3960" s="17">
        <f t="shared" si="246"/>
        <v>0</v>
      </c>
      <c r="P3960" s="16">
        <f t="shared" si="244"/>
        <v>0</v>
      </c>
      <c r="Q3960" s="13" t="s">
        <v>8276</v>
      </c>
      <c r="R3960" s="11" t="s">
        <v>8277</v>
      </c>
      <c r="S3960" s="11">
        <f t="shared" si="247"/>
        <v>2015</v>
      </c>
    </row>
    <row r="3961" spans="1:19" ht="43.2" hidden="1" x14ac:dyDescent="0.55000000000000004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s="10">
        <f t="shared" si="245"/>
        <v>42592.836076388892</v>
      </c>
      <c r="L3961" t="b">
        <v>0</v>
      </c>
      <c r="M3961">
        <v>0</v>
      </c>
      <c r="N3961" t="b">
        <v>0</v>
      </c>
      <c r="O3961" s="17">
        <f t="shared" si="246"/>
        <v>0</v>
      </c>
      <c r="P3961" s="16">
        <f t="shared" si="244"/>
        <v>0</v>
      </c>
      <c r="Q3961" s="13" t="s">
        <v>8276</v>
      </c>
      <c r="R3961" s="11" t="s">
        <v>8277</v>
      </c>
      <c r="S3961" s="11">
        <f t="shared" si="247"/>
        <v>2016</v>
      </c>
    </row>
    <row r="3962" spans="1:19" ht="43.2" hidden="1" x14ac:dyDescent="0.55000000000000004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s="10">
        <f t="shared" si="245"/>
        <v>42669.870173611111</v>
      </c>
      <c r="L3962" t="b">
        <v>0</v>
      </c>
      <c r="M3962">
        <v>0</v>
      </c>
      <c r="N3962" t="b">
        <v>0</v>
      </c>
      <c r="O3962" s="17">
        <f t="shared" si="246"/>
        <v>0</v>
      </c>
      <c r="P3962" s="16">
        <f t="shared" si="244"/>
        <v>0</v>
      </c>
      <c r="Q3962" s="13" t="s">
        <v>8276</v>
      </c>
      <c r="R3962" s="11" t="s">
        <v>8277</v>
      </c>
      <c r="S3962" s="11">
        <f t="shared" si="247"/>
        <v>2016</v>
      </c>
    </row>
    <row r="3963" spans="1:19" ht="28.8" hidden="1" x14ac:dyDescent="0.55000000000000004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s="10">
        <f t="shared" si="245"/>
        <v>42213.013078703705</v>
      </c>
      <c r="L3963" t="b">
        <v>0</v>
      </c>
      <c r="M3963">
        <v>0</v>
      </c>
      <c r="N3963" t="b">
        <v>0</v>
      </c>
      <c r="O3963" s="17">
        <f t="shared" si="246"/>
        <v>0</v>
      </c>
      <c r="P3963" s="16">
        <f t="shared" ref="P3963:P4026" si="248">IFERROR(ROUND(E3963/M3963,2),0)</f>
        <v>0</v>
      </c>
      <c r="Q3963" s="13" t="s">
        <v>8276</v>
      </c>
      <c r="R3963" s="11" t="s">
        <v>8277</v>
      </c>
      <c r="S3963" s="11">
        <f t="shared" si="247"/>
        <v>2015</v>
      </c>
    </row>
    <row r="3964" spans="1:19" ht="28.8" hidden="1" x14ac:dyDescent="0.55000000000000004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s="10">
        <f t="shared" si="245"/>
        <v>42237.016388888893</v>
      </c>
      <c r="L3964" t="b">
        <v>0</v>
      </c>
      <c r="M3964">
        <v>0</v>
      </c>
      <c r="N3964" t="b">
        <v>0</v>
      </c>
      <c r="O3964" s="17">
        <f t="shared" si="246"/>
        <v>0</v>
      </c>
      <c r="P3964" s="16">
        <f t="shared" si="248"/>
        <v>0</v>
      </c>
      <c r="Q3964" s="13" t="s">
        <v>8276</v>
      </c>
      <c r="R3964" s="11" t="s">
        <v>8277</v>
      </c>
      <c r="S3964" s="11">
        <f t="shared" si="247"/>
        <v>2015</v>
      </c>
    </row>
    <row r="3965" spans="1:19" ht="43.2" hidden="1" x14ac:dyDescent="0.55000000000000004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s="10">
        <f t="shared" si="245"/>
        <v>41954.838240740741</v>
      </c>
      <c r="L3965" t="b">
        <v>0</v>
      </c>
      <c r="M3965">
        <v>0</v>
      </c>
      <c r="N3965" t="b">
        <v>0</v>
      </c>
      <c r="O3965" s="17">
        <f t="shared" si="246"/>
        <v>0</v>
      </c>
      <c r="P3965" s="16">
        <f t="shared" si="248"/>
        <v>0</v>
      </c>
      <c r="Q3965" s="13" t="s">
        <v>8276</v>
      </c>
      <c r="R3965" s="11" t="s">
        <v>8277</v>
      </c>
      <c r="S3965" s="11">
        <f t="shared" si="247"/>
        <v>2014</v>
      </c>
    </row>
    <row r="3966" spans="1:19" ht="43.2" hidden="1" x14ac:dyDescent="0.55000000000000004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s="10">
        <f t="shared" si="245"/>
        <v>41968.262314814812</v>
      </c>
      <c r="L3966" t="b">
        <v>0</v>
      </c>
      <c r="M3966">
        <v>0</v>
      </c>
      <c r="N3966" t="b">
        <v>0</v>
      </c>
      <c r="O3966" s="17">
        <f t="shared" si="246"/>
        <v>0</v>
      </c>
      <c r="P3966" s="16">
        <f t="shared" si="248"/>
        <v>0</v>
      </c>
      <c r="Q3966" s="13" t="s">
        <v>8276</v>
      </c>
      <c r="R3966" s="11" t="s">
        <v>8277</v>
      </c>
      <c r="S3966" s="11">
        <f t="shared" si="247"/>
        <v>2014</v>
      </c>
    </row>
    <row r="3967" spans="1:19" ht="43.2" hidden="1" x14ac:dyDescent="0.55000000000000004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s="10">
        <f t="shared" si="245"/>
        <v>42276.120636574073</v>
      </c>
      <c r="L3967" t="b">
        <v>0</v>
      </c>
      <c r="M3967">
        <v>0</v>
      </c>
      <c r="N3967" t="b">
        <v>0</v>
      </c>
      <c r="O3967" s="17">
        <f t="shared" si="246"/>
        <v>0</v>
      </c>
      <c r="P3967" s="16">
        <f t="shared" si="248"/>
        <v>0</v>
      </c>
      <c r="Q3967" s="13" t="s">
        <v>8276</v>
      </c>
      <c r="R3967" s="11" t="s">
        <v>8277</v>
      </c>
      <c r="S3967" s="11">
        <f t="shared" si="247"/>
        <v>2015</v>
      </c>
    </row>
    <row r="3968" spans="1:19" ht="43.2" hidden="1" x14ac:dyDescent="0.55000000000000004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s="10">
        <f t="shared" si="245"/>
        <v>42717.121377314819</v>
      </c>
      <c r="L3968" t="b">
        <v>0</v>
      </c>
      <c r="M3968">
        <v>0</v>
      </c>
      <c r="N3968" t="b">
        <v>0</v>
      </c>
      <c r="O3968" s="17">
        <f t="shared" si="246"/>
        <v>0</v>
      </c>
      <c r="P3968" s="16">
        <f t="shared" si="248"/>
        <v>0</v>
      </c>
      <c r="Q3968" s="13" t="s">
        <v>8276</v>
      </c>
      <c r="R3968" s="11" t="s">
        <v>8277</v>
      </c>
      <c r="S3968" s="11">
        <f t="shared" si="247"/>
        <v>2016</v>
      </c>
    </row>
    <row r="3969" spans="1:19" ht="43.2" hidden="1" x14ac:dyDescent="0.55000000000000004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s="10">
        <f t="shared" si="245"/>
        <v>41976.88490740741</v>
      </c>
      <c r="L3969" t="b">
        <v>0</v>
      </c>
      <c r="M3969">
        <v>0</v>
      </c>
      <c r="N3969" t="b">
        <v>0</v>
      </c>
      <c r="O3969" s="17">
        <f t="shared" si="246"/>
        <v>0</v>
      </c>
      <c r="P3969" s="16">
        <f t="shared" si="248"/>
        <v>0</v>
      </c>
      <c r="Q3969" s="13" t="s">
        <v>8276</v>
      </c>
      <c r="R3969" s="11" t="s">
        <v>8277</v>
      </c>
      <c r="S3969" s="11">
        <f t="shared" si="247"/>
        <v>2014</v>
      </c>
    </row>
    <row r="3970" spans="1:19" ht="43.2" hidden="1" x14ac:dyDescent="0.55000000000000004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s="10">
        <f t="shared" ref="K3970:K4033" si="249">(((J3970/60)/60)/24)+DATE(1970,1,1)</f>
        <v>42157.916481481487</v>
      </c>
      <c r="L3970" t="b">
        <v>0</v>
      </c>
      <c r="M3970">
        <v>0</v>
      </c>
      <c r="N3970" t="b">
        <v>0</v>
      </c>
      <c r="O3970" s="17">
        <f t="shared" ref="O3970:O4033" si="250">ROUND(E3970/D3970*100,0)</f>
        <v>0</v>
      </c>
      <c r="P3970" s="16">
        <f t="shared" si="248"/>
        <v>0</v>
      </c>
      <c r="Q3970" s="13" t="s">
        <v>8276</v>
      </c>
      <c r="R3970" s="11" t="s">
        <v>8277</v>
      </c>
      <c r="S3970" s="11">
        <f t="shared" ref="S3970:S4033" si="251">YEAR(K3970)</f>
        <v>2015</v>
      </c>
    </row>
    <row r="3971" spans="1:19" ht="43.2" hidden="1" x14ac:dyDescent="0.55000000000000004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s="10">
        <f t="shared" si="249"/>
        <v>41956.853078703702</v>
      </c>
      <c r="L3971" t="b">
        <v>0</v>
      </c>
      <c r="M3971">
        <v>0</v>
      </c>
      <c r="N3971" t="b">
        <v>0</v>
      </c>
      <c r="O3971" s="17">
        <f t="shared" si="250"/>
        <v>0</v>
      </c>
      <c r="P3971" s="16">
        <f t="shared" si="248"/>
        <v>0</v>
      </c>
      <c r="Q3971" s="13" t="s">
        <v>8276</v>
      </c>
      <c r="R3971" s="11" t="s">
        <v>8277</v>
      </c>
      <c r="S3971" s="11">
        <f t="shared" si="251"/>
        <v>2014</v>
      </c>
    </row>
    <row r="3972" spans="1:19" ht="43.2" hidden="1" x14ac:dyDescent="0.55000000000000004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s="10">
        <f t="shared" si="249"/>
        <v>42444.268101851849</v>
      </c>
      <c r="L3972" t="b">
        <v>0</v>
      </c>
      <c r="M3972">
        <v>0</v>
      </c>
      <c r="N3972" t="b">
        <v>0</v>
      </c>
      <c r="O3972" s="17">
        <f t="shared" si="250"/>
        <v>0</v>
      </c>
      <c r="P3972" s="16">
        <f t="shared" si="248"/>
        <v>0</v>
      </c>
      <c r="Q3972" s="13" t="s">
        <v>8276</v>
      </c>
      <c r="R3972" s="11" t="s">
        <v>8277</v>
      </c>
      <c r="S3972" s="11">
        <f t="shared" si="251"/>
        <v>2016</v>
      </c>
    </row>
    <row r="3973" spans="1:19" ht="43.2" hidden="1" x14ac:dyDescent="0.55000000000000004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s="10">
        <f t="shared" si="249"/>
        <v>42342.03943287037</v>
      </c>
      <c r="L3973" t="b">
        <v>0</v>
      </c>
      <c r="M3973">
        <v>0</v>
      </c>
      <c r="N3973" t="b">
        <v>0</v>
      </c>
      <c r="O3973" s="17">
        <f t="shared" si="250"/>
        <v>0</v>
      </c>
      <c r="P3973" s="16">
        <f t="shared" si="248"/>
        <v>0</v>
      </c>
      <c r="Q3973" s="13" t="s">
        <v>8293</v>
      </c>
      <c r="R3973" s="11" t="s">
        <v>8294</v>
      </c>
      <c r="S3973" s="11">
        <f t="shared" si="251"/>
        <v>2015</v>
      </c>
    </row>
    <row r="3974" spans="1:19" ht="57.6" hidden="1" x14ac:dyDescent="0.55000000000000004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s="10">
        <f t="shared" si="249"/>
        <v>42224.408275462964</v>
      </c>
      <c r="L3974" t="b">
        <v>0</v>
      </c>
      <c r="M3974">
        <v>0</v>
      </c>
      <c r="N3974" t="b">
        <v>0</v>
      </c>
      <c r="O3974" s="17">
        <f t="shared" si="250"/>
        <v>0</v>
      </c>
      <c r="P3974" s="16">
        <f t="shared" si="248"/>
        <v>0</v>
      </c>
      <c r="Q3974" s="13" t="s">
        <v>8293</v>
      </c>
      <c r="R3974" s="11" t="s">
        <v>8294</v>
      </c>
      <c r="S3974" s="11">
        <f t="shared" si="251"/>
        <v>2015</v>
      </c>
    </row>
    <row r="3975" spans="1:19" ht="43.2" hidden="1" x14ac:dyDescent="0.55000000000000004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s="10">
        <f t="shared" si="249"/>
        <v>42655.736956018518</v>
      </c>
      <c r="L3975" t="b">
        <v>0</v>
      </c>
      <c r="M3975">
        <v>0</v>
      </c>
      <c r="N3975" t="b">
        <v>0</v>
      </c>
      <c r="O3975" s="17">
        <f t="shared" si="250"/>
        <v>0</v>
      </c>
      <c r="P3975" s="16">
        <f t="shared" si="248"/>
        <v>0</v>
      </c>
      <c r="Q3975" s="13" t="s">
        <v>8293</v>
      </c>
      <c r="R3975" s="11" t="s">
        <v>8294</v>
      </c>
      <c r="S3975" s="11">
        <f t="shared" si="251"/>
        <v>2016</v>
      </c>
    </row>
    <row r="3976" spans="1:19" ht="43.2" hidden="1" x14ac:dyDescent="0.55000000000000004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s="10">
        <f t="shared" si="249"/>
        <v>41831.884108796294</v>
      </c>
      <c r="L3976" t="b">
        <v>0</v>
      </c>
      <c r="M3976">
        <v>0</v>
      </c>
      <c r="N3976" t="b">
        <v>0</v>
      </c>
      <c r="O3976" s="17">
        <f t="shared" si="250"/>
        <v>0</v>
      </c>
      <c r="P3976" s="16">
        <f t="shared" si="248"/>
        <v>0</v>
      </c>
      <c r="Q3976" s="13" t="s">
        <v>8293</v>
      </c>
      <c r="R3976" s="11" t="s">
        <v>8294</v>
      </c>
      <c r="S3976" s="11">
        <f t="shared" si="251"/>
        <v>2014</v>
      </c>
    </row>
    <row r="3977" spans="1:19" ht="43.2" hidden="1" x14ac:dyDescent="0.55000000000000004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s="10">
        <f t="shared" si="249"/>
        <v>41993.738298611104</v>
      </c>
      <c r="L3977" t="b">
        <v>0</v>
      </c>
      <c r="M3977">
        <v>0</v>
      </c>
      <c r="N3977" t="b">
        <v>0</v>
      </c>
      <c r="O3977" s="17">
        <f t="shared" si="250"/>
        <v>0</v>
      </c>
      <c r="P3977" s="16">
        <f t="shared" si="248"/>
        <v>0</v>
      </c>
      <c r="Q3977" s="13" t="s">
        <v>8293</v>
      </c>
      <c r="R3977" s="11" t="s">
        <v>8294</v>
      </c>
      <c r="S3977" s="11">
        <f t="shared" si="251"/>
        <v>2014</v>
      </c>
    </row>
    <row r="3978" spans="1:19" ht="43.2" hidden="1" x14ac:dyDescent="0.55000000000000004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s="10">
        <f t="shared" si="249"/>
        <v>42164.170046296291</v>
      </c>
      <c r="L3978" t="b">
        <v>0</v>
      </c>
      <c r="M3978">
        <v>0</v>
      </c>
      <c r="N3978" t="b">
        <v>0</v>
      </c>
      <c r="O3978" s="17">
        <f t="shared" si="250"/>
        <v>0</v>
      </c>
      <c r="P3978" s="16">
        <f t="shared" si="248"/>
        <v>0</v>
      </c>
      <c r="Q3978" s="13" t="s">
        <v>8293</v>
      </c>
      <c r="R3978" s="11" t="s">
        <v>8294</v>
      </c>
      <c r="S3978" s="11">
        <f t="shared" si="251"/>
        <v>2015</v>
      </c>
    </row>
    <row r="3979" spans="1:19" ht="43.2" hidden="1" x14ac:dyDescent="0.55000000000000004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s="10">
        <f t="shared" si="249"/>
        <v>42397.89980324074</v>
      </c>
      <c r="L3979" t="b">
        <v>0</v>
      </c>
      <c r="M3979">
        <v>0</v>
      </c>
      <c r="N3979" t="b">
        <v>0</v>
      </c>
      <c r="O3979" s="17">
        <f t="shared" si="250"/>
        <v>0</v>
      </c>
      <c r="P3979" s="16">
        <f t="shared" si="248"/>
        <v>0</v>
      </c>
      <c r="Q3979" s="13" t="s">
        <v>8293</v>
      </c>
      <c r="R3979" s="11" t="s">
        <v>8294</v>
      </c>
      <c r="S3979" s="11">
        <f t="shared" si="251"/>
        <v>2016</v>
      </c>
    </row>
    <row r="3980" spans="1:19" ht="43.2" hidden="1" x14ac:dyDescent="0.55000000000000004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s="10">
        <f t="shared" si="249"/>
        <v>42031.965138888889</v>
      </c>
      <c r="L3980" t="b">
        <v>0</v>
      </c>
      <c r="M3980">
        <v>0</v>
      </c>
      <c r="N3980" t="b">
        <v>0</v>
      </c>
      <c r="O3980" s="17">
        <f t="shared" si="250"/>
        <v>0</v>
      </c>
      <c r="P3980" s="16">
        <f t="shared" si="248"/>
        <v>0</v>
      </c>
      <c r="Q3980" s="13" t="s">
        <v>8293</v>
      </c>
      <c r="R3980" s="11" t="s">
        <v>8294</v>
      </c>
      <c r="S3980" s="11">
        <f t="shared" si="251"/>
        <v>2015</v>
      </c>
    </row>
    <row r="3981" spans="1:19" ht="43.2" hidden="1" x14ac:dyDescent="0.55000000000000004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s="10">
        <f t="shared" si="249"/>
        <v>42265.818622685183</v>
      </c>
      <c r="L3981" t="b">
        <v>0</v>
      </c>
      <c r="M3981">
        <v>0</v>
      </c>
      <c r="N3981" t="b">
        <v>0</v>
      </c>
      <c r="O3981" s="17">
        <f t="shared" si="250"/>
        <v>0</v>
      </c>
      <c r="P3981" s="16">
        <f t="shared" si="248"/>
        <v>0</v>
      </c>
      <c r="Q3981" s="13" t="s">
        <v>8293</v>
      </c>
      <c r="R3981" s="11" t="s">
        <v>8294</v>
      </c>
      <c r="S3981" s="11">
        <f t="shared" si="251"/>
        <v>2015</v>
      </c>
    </row>
    <row r="3982" spans="1:19" ht="43.2" hidden="1" x14ac:dyDescent="0.55000000000000004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s="10">
        <f t="shared" si="249"/>
        <v>42498.899398148147</v>
      </c>
      <c r="L3982" t="b">
        <v>0</v>
      </c>
      <c r="M3982">
        <v>0</v>
      </c>
      <c r="N3982" t="b">
        <v>0</v>
      </c>
      <c r="O3982" s="17">
        <f t="shared" si="250"/>
        <v>0</v>
      </c>
      <c r="P3982" s="16">
        <f t="shared" si="248"/>
        <v>0</v>
      </c>
      <c r="Q3982" s="13" t="s">
        <v>8293</v>
      </c>
      <c r="R3982" s="11" t="s">
        <v>8310</v>
      </c>
      <c r="S3982" s="11">
        <f t="shared" si="251"/>
        <v>2016</v>
      </c>
    </row>
    <row r="3983" spans="1:19" ht="28.8" hidden="1" x14ac:dyDescent="0.55000000000000004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s="10">
        <f t="shared" si="249"/>
        <v>41928.015439814815</v>
      </c>
      <c r="L3983" t="b">
        <v>0</v>
      </c>
      <c r="M3983">
        <v>0</v>
      </c>
      <c r="N3983" t="b">
        <v>0</v>
      </c>
      <c r="O3983" s="17">
        <f t="shared" si="250"/>
        <v>0</v>
      </c>
      <c r="P3983" s="16">
        <f t="shared" si="248"/>
        <v>0</v>
      </c>
      <c r="Q3983" s="13" t="s">
        <v>8293</v>
      </c>
      <c r="R3983" s="11" t="s">
        <v>8310</v>
      </c>
      <c r="S3983" s="11">
        <f t="shared" si="251"/>
        <v>2014</v>
      </c>
    </row>
    <row r="3984" spans="1:19" ht="57.6" hidden="1" x14ac:dyDescent="0.55000000000000004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s="10">
        <f t="shared" si="249"/>
        <v>42047.05574074074</v>
      </c>
      <c r="L3984" t="b">
        <v>0</v>
      </c>
      <c r="M3984">
        <v>0</v>
      </c>
      <c r="N3984" t="b">
        <v>0</v>
      </c>
      <c r="O3984" s="17">
        <f t="shared" si="250"/>
        <v>0</v>
      </c>
      <c r="P3984" s="16">
        <f t="shared" si="248"/>
        <v>0</v>
      </c>
      <c r="Q3984" s="13" t="s">
        <v>8293</v>
      </c>
      <c r="R3984" s="11" t="s">
        <v>8310</v>
      </c>
      <c r="S3984" s="11">
        <f t="shared" si="251"/>
        <v>2015</v>
      </c>
    </row>
    <row r="3985" spans="1:19" hidden="1" x14ac:dyDescent="0.55000000000000004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s="10">
        <f t="shared" si="249"/>
        <v>42105.072962962964</v>
      </c>
      <c r="L3985" t="b">
        <v>0</v>
      </c>
      <c r="M3985">
        <v>0</v>
      </c>
      <c r="N3985" t="b">
        <v>0</v>
      </c>
      <c r="O3985" s="17">
        <f t="shared" si="250"/>
        <v>0</v>
      </c>
      <c r="P3985" s="16">
        <f t="shared" si="248"/>
        <v>0</v>
      </c>
      <c r="Q3985" s="13" t="s">
        <v>8293</v>
      </c>
      <c r="R3985" s="11" t="s">
        <v>8310</v>
      </c>
      <c r="S3985" s="11">
        <f t="shared" si="251"/>
        <v>2015</v>
      </c>
    </row>
    <row r="3986" spans="1:19" ht="43.2" hidden="1" x14ac:dyDescent="0.55000000000000004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s="10">
        <f t="shared" si="249"/>
        <v>41835.951782407406</v>
      </c>
      <c r="L3986" t="b">
        <v>0</v>
      </c>
      <c r="M3986">
        <v>0</v>
      </c>
      <c r="N3986" t="b">
        <v>0</v>
      </c>
      <c r="O3986" s="17">
        <f t="shared" si="250"/>
        <v>0</v>
      </c>
      <c r="P3986" s="16">
        <f t="shared" si="248"/>
        <v>0</v>
      </c>
      <c r="Q3986" s="13" t="s">
        <v>8293</v>
      </c>
      <c r="R3986" s="11" t="s">
        <v>8310</v>
      </c>
      <c r="S3986" s="11">
        <f t="shared" si="251"/>
        <v>2014</v>
      </c>
    </row>
    <row r="3987" spans="1:19" ht="43.2" hidden="1" x14ac:dyDescent="0.55000000000000004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s="10">
        <f t="shared" si="249"/>
        <v>42371.446909722217</v>
      </c>
      <c r="L3987" t="b">
        <v>0</v>
      </c>
      <c r="M3987">
        <v>0</v>
      </c>
      <c r="N3987" t="b">
        <v>0</v>
      </c>
      <c r="O3987" s="17">
        <f t="shared" si="250"/>
        <v>0</v>
      </c>
      <c r="P3987" s="16">
        <f t="shared" si="248"/>
        <v>0</v>
      </c>
      <c r="Q3987" s="13" t="s">
        <v>8293</v>
      </c>
      <c r="R3987" s="11" t="s">
        <v>8310</v>
      </c>
      <c r="S3987" s="11">
        <f t="shared" si="251"/>
        <v>2016</v>
      </c>
    </row>
    <row r="3988" spans="1:19" ht="43.2" hidden="1" x14ac:dyDescent="0.55000000000000004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s="10">
        <f t="shared" si="249"/>
        <v>41971.876863425925</v>
      </c>
      <c r="L3988" t="b">
        <v>0</v>
      </c>
      <c r="M3988">
        <v>0</v>
      </c>
      <c r="N3988" t="b">
        <v>0</v>
      </c>
      <c r="O3988" s="17">
        <f t="shared" si="250"/>
        <v>0</v>
      </c>
      <c r="P3988" s="16">
        <f t="shared" si="248"/>
        <v>0</v>
      </c>
      <c r="Q3988" s="13" t="s">
        <v>8293</v>
      </c>
      <c r="R3988" s="11" t="s">
        <v>8310</v>
      </c>
      <c r="S3988" s="11">
        <f t="shared" si="251"/>
        <v>2014</v>
      </c>
    </row>
    <row r="3989" spans="1:19" ht="43.2" hidden="1" x14ac:dyDescent="0.55000000000000004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s="10">
        <f t="shared" si="249"/>
        <v>42732.00681712963</v>
      </c>
      <c r="L3989" t="b">
        <v>0</v>
      </c>
      <c r="M3989">
        <v>0</v>
      </c>
      <c r="N3989" t="b">
        <v>0</v>
      </c>
      <c r="O3989" s="17">
        <f t="shared" si="250"/>
        <v>0</v>
      </c>
      <c r="P3989" s="16">
        <f t="shared" si="248"/>
        <v>0</v>
      </c>
      <c r="Q3989" s="13" t="s">
        <v>8293</v>
      </c>
      <c r="R3989" s="11" t="s">
        <v>8310</v>
      </c>
      <c r="S3989" s="11">
        <f t="shared" si="251"/>
        <v>2016</v>
      </c>
    </row>
    <row r="3990" spans="1:19" ht="43.2" hidden="1" x14ac:dyDescent="0.55000000000000004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s="10">
        <f t="shared" si="249"/>
        <v>41942.653379629628</v>
      </c>
      <c r="L3990" t="b">
        <v>0</v>
      </c>
      <c r="M3990">
        <v>0</v>
      </c>
      <c r="N3990" t="b">
        <v>0</v>
      </c>
      <c r="O3990" s="17">
        <f t="shared" si="250"/>
        <v>0</v>
      </c>
      <c r="P3990" s="16">
        <f t="shared" si="248"/>
        <v>0</v>
      </c>
      <c r="Q3990" s="13" t="s">
        <v>8293</v>
      </c>
      <c r="R3990" s="11" t="s">
        <v>8310</v>
      </c>
      <c r="S3990" s="11">
        <f t="shared" si="251"/>
        <v>2014</v>
      </c>
    </row>
    <row r="3991" spans="1:19" ht="43.2" hidden="1" x14ac:dyDescent="0.55000000000000004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s="10">
        <f t="shared" si="249"/>
        <v>41926.680879629632</v>
      </c>
      <c r="L3991" t="b">
        <v>0</v>
      </c>
      <c r="M3991">
        <v>0</v>
      </c>
      <c r="N3991" t="b">
        <v>0</v>
      </c>
      <c r="O3991" s="17">
        <f t="shared" si="250"/>
        <v>0</v>
      </c>
      <c r="P3991" s="16">
        <f t="shared" si="248"/>
        <v>0</v>
      </c>
      <c r="Q3991" s="13" t="s">
        <v>8293</v>
      </c>
      <c r="R3991" s="11" t="s">
        <v>8310</v>
      </c>
      <c r="S3991" s="11">
        <f t="shared" si="251"/>
        <v>2014</v>
      </c>
    </row>
    <row r="3992" spans="1:19" ht="43.2" hidden="1" x14ac:dyDescent="0.55000000000000004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s="10">
        <f t="shared" si="249"/>
        <v>42612.600520833337</v>
      </c>
      <c r="L3992" t="b">
        <v>0</v>
      </c>
      <c r="M3992">
        <v>0</v>
      </c>
      <c r="N3992" t="b">
        <v>0</v>
      </c>
      <c r="O3992" s="17">
        <f t="shared" si="250"/>
        <v>0</v>
      </c>
      <c r="P3992" s="16">
        <f t="shared" si="248"/>
        <v>0</v>
      </c>
      <c r="Q3992" s="13" t="s">
        <v>8293</v>
      </c>
      <c r="R3992" s="11" t="s">
        <v>8310</v>
      </c>
      <c r="S3992" s="11">
        <f t="shared" si="251"/>
        <v>2016</v>
      </c>
    </row>
    <row r="3993" spans="1:19" ht="43.2" hidden="1" x14ac:dyDescent="0.55000000000000004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s="10">
        <f t="shared" si="249"/>
        <v>42260.528807870374</v>
      </c>
      <c r="L3993" t="b">
        <v>0</v>
      </c>
      <c r="M3993">
        <v>0</v>
      </c>
      <c r="N3993" t="b">
        <v>0</v>
      </c>
      <c r="O3993" s="17">
        <f t="shared" si="250"/>
        <v>0</v>
      </c>
      <c r="P3993" s="16">
        <f t="shared" si="248"/>
        <v>0</v>
      </c>
      <c r="Q3993" s="13" t="s">
        <v>8293</v>
      </c>
      <c r="R3993" s="11" t="s">
        <v>8294</v>
      </c>
      <c r="S3993" s="11">
        <f t="shared" si="251"/>
        <v>2015</v>
      </c>
    </row>
    <row r="3994" spans="1:19" ht="28.8" hidden="1" x14ac:dyDescent="0.55000000000000004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s="10">
        <f t="shared" si="249"/>
        <v>42155.139479166668</v>
      </c>
      <c r="L3994" t="b">
        <v>0</v>
      </c>
      <c r="M3994">
        <v>0</v>
      </c>
      <c r="N3994" t="b">
        <v>0</v>
      </c>
      <c r="O3994" s="17">
        <f t="shared" si="250"/>
        <v>0</v>
      </c>
      <c r="P3994" s="16">
        <f t="shared" si="248"/>
        <v>0</v>
      </c>
      <c r="Q3994" s="13" t="s">
        <v>8293</v>
      </c>
      <c r="R3994" s="11" t="s">
        <v>8294</v>
      </c>
      <c r="S3994" s="11">
        <f t="shared" si="251"/>
        <v>2015</v>
      </c>
    </row>
    <row r="3995" spans="1:19" ht="43.2" hidden="1" x14ac:dyDescent="0.55000000000000004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s="10">
        <f t="shared" si="249"/>
        <v>41822.040497685186</v>
      </c>
      <c r="L3995" t="b">
        <v>0</v>
      </c>
      <c r="M3995">
        <v>0</v>
      </c>
      <c r="N3995" t="b">
        <v>0</v>
      </c>
      <c r="O3995" s="17">
        <f t="shared" si="250"/>
        <v>0</v>
      </c>
      <c r="P3995" s="16">
        <f t="shared" si="248"/>
        <v>0</v>
      </c>
      <c r="Q3995" s="13" t="s">
        <v>8293</v>
      </c>
      <c r="R3995" s="11" t="s">
        <v>8294</v>
      </c>
      <c r="S3995" s="11">
        <f t="shared" si="251"/>
        <v>2014</v>
      </c>
    </row>
    <row r="3996" spans="1:19" ht="43.2" hidden="1" x14ac:dyDescent="0.55000000000000004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s="10">
        <f t="shared" si="249"/>
        <v>41842.980879629627</v>
      </c>
      <c r="L3996" t="b">
        <v>0</v>
      </c>
      <c r="M3996">
        <v>0</v>
      </c>
      <c r="N3996" t="b">
        <v>0</v>
      </c>
      <c r="O3996" s="17">
        <f t="shared" si="250"/>
        <v>0</v>
      </c>
      <c r="P3996" s="16">
        <f t="shared" si="248"/>
        <v>0</v>
      </c>
      <c r="Q3996" s="13" t="s">
        <v>8293</v>
      </c>
      <c r="R3996" s="11" t="s">
        <v>8294</v>
      </c>
      <c r="S3996" s="11">
        <f t="shared" si="251"/>
        <v>2014</v>
      </c>
    </row>
    <row r="3997" spans="1:19" ht="43.2" hidden="1" x14ac:dyDescent="0.55000000000000004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s="10">
        <f t="shared" si="249"/>
        <v>42077.119409722218</v>
      </c>
      <c r="L3997" t="b">
        <v>0</v>
      </c>
      <c r="M3997">
        <v>0</v>
      </c>
      <c r="N3997" t="b">
        <v>0</v>
      </c>
      <c r="O3997" s="17">
        <f t="shared" si="250"/>
        <v>0</v>
      </c>
      <c r="P3997" s="16">
        <f t="shared" si="248"/>
        <v>0</v>
      </c>
      <c r="Q3997" s="13" t="s">
        <v>8293</v>
      </c>
      <c r="R3997" s="11" t="s">
        <v>8294</v>
      </c>
      <c r="S3997" s="11">
        <f t="shared" si="251"/>
        <v>2015</v>
      </c>
    </row>
    <row r="3998" spans="1:19" ht="43.2" hidden="1" x14ac:dyDescent="0.55000000000000004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s="10">
        <f t="shared" si="249"/>
        <v>41829.592002314814</v>
      </c>
      <c r="L3998" t="b">
        <v>0</v>
      </c>
      <c r="M3998">
        <v>0</v>
      </c>
      <c r="N3998" t="b">
        <v>0</v>
      </c>
      <c r="O3998" s="17">
        <f t="shared" si="250"/>
        <v>0</v>
      </c>
      <c r="P3998" s="16">
        <f t="shared" si="248"/>
        <v>0</v>
      </c>
      <c r="Q3998" s="13" t="s">
        <v>8293</v>
      </c>
      <c r="R3998" s="11" t="s">
        <v>8294</v>
      </c>
      <c r="S3998" s="11">
        <f t="shared" si="251"/>
        <v>2014</v>
      </c>
    </row>
    <row r="3999" spans="1:19" ht="43.2" hidden="1" x14ac:dyDescent="0.55000000000000004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s="10">
        <f t="shared" si="249"/>
        <v>42487.825752314813</v>
      </c>
      <c r="L3999" t="b">
        <v>0</v>
      </c>
      <c r="M3999">
        <v>0</v>
      </c>
      <c r="N3999" t="b">
        <v>0</v>
      </c>
      <c r="O3999" s="17">
        <f t="shared" si="250"/>
        <v>0</v>
      </c>
      <c r="P3999" s="16">
        <f t="shared" si="248"/>
        <v>0</v>
      </c>
      <c r="Q3999" s="13" t="s">
        <v>8293</v>
      </c>
      <c r="R3999" s="11" t="s">
        <v>8294</v>
      </c>
      <c r="S3999" s="11">
        <f t="shared" si="251"/>
        <v>2016</v>
      </c>
    </row>
    <row r="4000" spans="1:19" ht="43.2" hidden="1" x14ac:dyDescent="0.55000000000000004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s="10">
        <f t="shared" si="249"/>
        <v>41986.108726851846</v>
      </c>
      <c r="L4000" t="b">
        <v>0</v>
      </c>
      <c r="M4000">
        <v>0</v>
      </c>
      <c r="N4000" t="b">
        <v>0</v>
      </c>
      <c r="O4000" s="17">
        <f t="shared" si="250"/>
        <v>0</v>
      </c>
      <c r="P4000" s="16">
        <f t="shared" si="248"/>
        <v>0</v>
      </c>
      <c r="Q4000" s="13" t="s">
        <v>8293</v>
      </c>
      <c r="R4000" s="11" t="s">
        <v>8294</v>
      </c>
      <c r="S4000" s="11">
        <f t="shared" si="251"/>
        <v>2014</v>
      </c>
    </row>
    <row r="4001" spans="1:19" ht="28.8" hidden="1" x14ac:dyDescent="0.55000000000000004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s="10">
        <f t="shared" si="249"/>
        <v>42060.00980324074</v>
      </c>
      <c r="L4001" t="b">
        <v>0</v>
      </c>
      <c r="M4001">
        <v>0</v>
      </c>
      <c r="N4001" t="b">
        <v>0</v>
      </c>
      <c r="O4001" s="17">
        <f t="shared" si="250"/>
        <v>0</v>
      </c>
      <c r="P4001" s="16">
        <f t="shared" si="248"/>
        <v>0</v>
      </c>
      <c r="Q4001" s="13" t="s">
        <v>8293</v>
      </c>
      <c r="R4001" s="11" t="s">
        <v>8294</v>
      </c>
      <c r="S4001" s="11">
        <f t="shared" si="251"/>
        <v>2015</v>
      </c>
    </row>
    <row r="4002" spans="1:19" ht="43.2" hidden="1" x14ac:dyDescent="0.55000000000000004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s="10">
        <f t="shared" si="249"/>
        <v>41830.820567129631</v>
      </c>
      <c r="L4002" t="b">
        <v>0</v>
      </c>
      <c r="M4002">
        <v>0</v>
      </c>
      <c r="N4002" t="b">
        <v>0</v>
      </c>
      <c r="O4002" s="17">
        <f t="shared" si="250"/>
        <v>0</v>
      </c>
      <c r="P4002" s="16">
        <f t="shared" si="248"/>
        <v>0</v>
      </c>
      <c r="Q4002" s="13" t="s">
        <v>8293</v>
      </c>
      <c r="R4002" s="11" t="s">
        <v>8294</v>
      </c>
      <c r="S4002" s="11">
        <f t="shared" si="251"/>
        <v>2014</v>
      </c>
    </row>
    <row r="4003" spans="1:19" ht="43.2" hidden="1" x14ac:dyDescent="0.55000000000000004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s="10">
        <f t="shared" si="249"/>
        <v>42238.022905092599</v>
      </c>
      <c r="L4003" t="b">
        <v>0</v>
      </c>
      <c r="M4003">
        <v>0</v>
      </c>
      <c r="N4003" t="b">
        <v>0</v>
      </c>
      <c r="O4003" s="17">
        <f t="shared" si="250"/>
        <v>0</v>
      </c>
      <c r="P4003" s="16">
        <f t="shared" si="248"/>
        <v>0</v>
      </c>
      <c r="Q4003" s="13" t="s">
        <v>8293</v>
      </c>
      <c r="R4003" s="11" t="s">
        <v>8294</v>
      </c>
      <c r="S4003" s="11">
        <f t="shared" si="251"/>
        <v>2015</v>
      </c>
    </row>
    <row r="4004" spans="1:19" ht="28.8" hidden="1" x14ac:dyDescent="0.55000000000000004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s="10">
        <f t="shared" si="249"/>
        <v>42140.173252314817</v>
      </c>
      <c r="L4004" t="b">
        <v>0</v>
      </c>
      <c r="M4004">
        <v>0</v>
      </c>
      <c r="N4004" t="b">
        <v>0</v>
      </c>
      <c r="O4004" s="17">
        <f t="shared" si="250"/>
        <v>0</v>
      </c>
      <c r="P4004" s="16">
        <f t="shared" si="248"/>
        <v>0</v>
      </c>
      <c r="Q4004" s="13" t="s">
        <v>8293</v>
      </c>
      <c r="R4004" s="11" t="s">
        <v>8294</v>
      </c>
      <c r="S4004" s="11">
        <f t="shared" si="251"/>
        <v>2015</v>
      </c>
    </row>
    <row r="4005" spans="1:19" ht="43.2" hidden="1" x14ac:dyDescent="0.55000000000000004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s="10">
        <f t="shared" si="249"/>
        <v>42388.589085648149</v>
      </c>
      <c r="L4005" t="b">
        <v>0</v>
      </c>
      <c r="M4005">
        <v>0</v>
      </c>
      <c r="N4005" t="b">
        <v>0</v>
      </c>
      <c r="O4005" s="17">
        <f t="shared" si="250"/>
        <v>0</v>
      </c>
      <c r="P4005" s="16">
        <f t="shared" si="248"/>
        <v>0</v>
      </c>
      <c r="Q4005" s="13" t="s">
        <v>8293</v>
      </c>
      <c r="R4005" s="11" t="s">
        <v>8294</v>
      </c>
      <c r="S4005" s="11">
        <f t="shared" si="251"/>
        <v>2016</v>
      </c>
    </row>
    <row r="4006" spans="1:19" ht="43.2" hidden="1" x14ac:dyDescent="0.55000000000000004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s="10">
        <f t="shared" si="249"/>
        <v>42089.84520833334</v>
      </c>
      <c r="L4006" t="b">
        <v>0</v>
      </c>
      <c r="M4006">
        <v>0</v>
      </c>
      <c r="N4006" t="b">
        <v>0</v>
      </c>
      <c r="O4006" s="17">
        <f t="shared" si="250"/>
        <v>0</v>
      </c>
      <c r="P4006" s="16">
        <f t="shared" si="248"/>
        <v>0</v>
      </c>
      <c r="Q4006" s="13" t="s">
        <v>8293</v>
      </c>
      <c r="R4006" s="11" t="s">
        <v>8294</v>
      </c>
      <c r="S4006" s="11">
        <f t="shared" si="251"/>
        <v>2015</v>
      </c>
    </row>
    <row r="4007" spans="1:19" ht="57.6" hidden="1" x14ac:dyDescent="0.55000000000000004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s="10">
        <f t="shared" si="249"/>
        <v>42536.246620370366</v>
      </c>
      <c r="L4007" t="b">
        <v>0</v>
      </c>
      <c r="M4007">
        <v>0</v>
      </c>
      <c r="N4007" t="b">
        <v>0</v>
      </c>
      <c r="O4007" s="17">
        <f t="shared" si="250"/>
        <v>0</v>
      </c>
      <c r="P4007" s="16">
        <f t="shared" si="248"/>
        <v>0</v>
      </c>
      <c r="Q4007" s="13" t="s">
        <v>8276</v>
      </c>
      <c r="R4007" s="11" t="s">
        <v>8312</v>
      </c>
      <c r="S4007" s="11">
        <f t="shared" si="251"/>
        <v>2016</v>
      </c>
    </row>
    <row r="4008" spans="1:19" ht="43.2" hidden="1" x14ac:dyDescent="0.55000000000000004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s="10">
        <f t="shared" si="249"/>
        <v>41892.974803240737</v>
      </c>
      <c r="L4008" t="b">
        <v>0</v>
      </c>
      <c r="M4008">
        <v>0</v>
      </c>
      <c r="N4008" t="b">
        <v>0</v>
      </c>
      <c r="O4008" s="17">
        <f t="shared" si="250"/>
        <v>0</v>
      </c>
      <c r="P4008" s="16">
        <f t="shared" si="248"/>
        <v>0</v>
      </c>
      <c r="Q4008" s="13" t="s">
        <v>8293</v>
      </c>
      <c r="R4008" s="11" t="s">
        <v>8294</v>
      </c>
      <c r="S4008" s="11">
        <f t="shared" si="251"/>
        <v>2014</v>
      </c>
    </row>
    <row r="4009" spans="1:19" ht="43.2" hidden="1" x14ac:dyDescent="0.55000000000000004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s="10">
        <f t="shared" si="249"/>
        <v>42154.64025462963</v>
      </c>
      <c r="L4009" t="b">
        <v>0</v>
      </c>
      <c r="M4009">
        <v>0</v>
      </c>
      <c r="N4009" t="b">
        <v>0</v>
      </c>
      <c r="O4009" s="17">
        <f t="shared" si="250"/>
        <v>0</v>
      </c>
      <c r="P4009" s="16">
        <f t="shared" si="248"/>
        <v>0</v>
      </c>
      <c r="Q4009" s="13" t="s">
        <v>8293</v>
      </c>
      <c r="R4009" s="11" t="s">
        <v>8294</v>
      </c>
      <c r="S4009" s="11">
        <f t="shared" si="251"/>
        <v>2015</v>
      </c>
    </row>
    <row r="4010" spans="1:19" ht="43.2" hidden="1" x14ac:dyDescent="0.55000000000000004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s="10">
        <f t="shared" si="249"/>
        <v>41829.896562499998</v>
      </c>
      <c r="L4010" t="b">
        <v>0</v>
      </c>
      <c r="M4010">
        <v>0</v>
      </c>
      <c r="N4010" t="b">
        <v>0</v>
      </c>
      <c r="O4010" s="17">
        <f t="shared" si="250"/>
        <v>0</v>
      </c>
      <c r="P4010" s="16">
        <f t="shared" si="248"/>
        <v>0</v>
      </c>
      <c r="Q4010" s="13" t="s">
        <v>8293</v>
      </c>
      <c r="R4010" s="11" t="s">
        <v>8294</v>
      </c>
      <c r="S4010" s="11">
        <f t="shared" si="251"/>
        <v>2014</v>
      </c>
    </row>
    <row r="4011" spans="1:19" ht="57.6" hidden="1" x14ac:dyDescent="0.55000000000000004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s="10">
        <f t="shared" si="249"/>
        <v>42632.328784722224</v>
      </c>
      <c r="L4011" t="b">
        <v>0</v>
      </c>
      <c r="M4011">
        <v>0</v>
      </c>
      <c r="N4011" t="b">
        <v>0</v>
      </c>
      <c r="O4011" s="17">
        <f t="shared" si="250"/>
        <v>0</v>
      </c>
      <c r="P4011" s="16">
        <f t="shared" si="248"/>
        <v>0</v>
      </c>
      <c r="Q4011" s="13" t="s">
        <v>8279</v>
      </c>
      <c r="R4011" s="11" t="s">
        <v>8315</v>
      </c>
      <c r="S4011" s="11">
        <f t="shared" si="251"/>
        <v>2016</v>
      </c>
    </row>
    <row r="4012" spans="1:19" ht="43.2" hidden="1" x14ac:dyDescent="0.55000000000000004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s="10">
        <f t="shared" si="249"/>
        <v>41078.899826388886</v>
      </c>
      <c r="L4012" t="b">
        <v>0</v>
      </c>
      <c r="M4012">
        <v>0</v>
      </c>
      <c r="N4012" t="b">
        <v>0</v>
      </c>
      <c r="O4012" s="17">
        <f t="shared" si="250"/>
        <v>0</v>
      </c>
      <c r="P4012" s="16">
        <f t="shared" si="248"/>
        <v>0</v>
      </c>
      <c r="Q4012" s="13" t="s">
        <v>8279</v>
      </c>
      <c r="R4012" s="11" t="s">
        <v>8315</v>
      </c>
      <c r="S4012" s="11">
        <f t="shared" si="251"/>
        <v>2012</v>
      </c>
    </row>
    <row r="4013" spans="1:19" ht="43.2" hidden="1" x14ac:dyDescent="0.55000000000000004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s="10">
        <f t="shared" si="249"/>
        <v>41747.887060185189</v>
      </c>
      <c r="L4013" t="b">
        <v>0</v>
      </c>
      <c r="M4013">
        <v>0</v>
      </c>
      <c r="N4013" t="b">
        <v>0</v>
      </c>
      <c r="O4013" s="17">
        <f t="shared" si="250"/>
        <v>0</v>
      </c>
      <c r="P4013" s="16">
        <f t="shared" si="248"/>
        <v>0</v>
      </c>
      <c r="Q4013" s="13" t="s">
        <v>8279</v>
      </c>
      <c r="R4013" s="11" t="s">
        <v>8315</v>
      </c>
      <c r="S4013" s="11">
        <f t="shared" si="251"/>
        <v>2014</v>
      </c>
    </row>
    <row r="4014" spans="1:19" ht="43.2" hidden="1" x14ac:dyDescent="0.55000000000000004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s="10">
        <f t="shared" si="249"/>
        <v>41863.636006944449</v>
      </c>
      <c r="L4014" t="b">
        <v>0</v>
      </c>
      <c r="M4014">
        <v>0</v>
      </c>
      <c r="N4014" t="b">
        <v>0</v>
      </c>
      <c r="O4014" s="17">
        <f t="shared" si="250"/>
        <v>0</v>
      </c>
      <c r="P4014" s="16">
        <f t="shared" si="248"/>
        <v>0</v>
      </c>
      <c r="Q4014" s="13" t="s">
        <v>8279</v>
      </c>
      <c r="R4014" s="11" t="s">
        <v>8315</v>
      </c>
      <c r="S4014" s="11">
        <f t="shared" si="251"/>
        <v>2014</v>
      </c>
    </row>
    <row r="4015" spans="1:19" ht="43.2" hidden="1" x14ac:dyDescent="0.55000000000000004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s="10">
        <f t="shared" si="249"/>
        <v>41415.461319444446</v>
      </c>
      <c r="L4015" t="b">
        <v>0</v>
      </c>
      <c r="M4015">
        <v>0</v>
      </c>
      <c r="N4015" t="b">
        <v>0</v>
      </c>
      <c r="O4015" s="17">
        <f t="shared" si="250"/>
        <v>0</v>
      </c>
      <c r="P4015" s="16">
        <f t="shared" si="248"/>
        <v>0</v>
      </c>
      <c r="Q4015" s="13" t="s">
        <v>8279</v>
      </c>
      <c r="R4015" s="11" t="s">
        <v>8315</v>
      </c>
      <c r="S4015" s="11">
        <f t="shared" si="251"/>
        <v>2013</v>
      </c>
    </row>
    <row r="4016" spans="1:19" ht="43.2" hidden="1" x14ac:dyDescent="0.55000000000000004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s="10">
        <f t="shared" si="249"/>
        <v>41194.579027777778</v>
      </c>
      <c r="L4016" t="b">
        <v>0</v>
      </c>
      <c r="M4016">
        <v>0</v>
      </c>
      <c r="N4016" t="b">
        <v>0</v>
      </c>
      <c r="O4016" s="17">
        <f t="shared" si="250"/>
        <v>0</v>
      </c>
      <c r="P4016" s="16">
        <f t="shared" si="248"/>
        <v>0</v>
      </c>
      <c r="Q4016" s="13" t="s">
        <v>8279</v>
      </c>
      <c r="R4016" s="11" t="s">
        <v>8315</v>
      </c>
      <c r="S4016" s="11">
        <f t="shared" si="251"/>
        <v>2012</v>
      </c>
    </row>
    <row r="4017" spans="1:19" ht="43.2" hidden="1" x14ac:dyDescent="0.55000000000000004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s="10">
        <f t="shared" si="249"/>
        <v>41257.531712962962</v>
      </c>
      <c r="L4017" t="b">
        <v>0</v>
      </c>
      <c r="M4017">
        <v>0</v>
      </c>
      <c r="N4017" t="b">
        <v>0</v>
      </c>
      <c r="O4017" s="17">
        <f t="shared" si="250"/>
        <v>0</v>
      </c>
      <c r="P4017" s="16">
        <f t="shared" si="248"/>
        <v>0</v>
      </c>
      <c r="Q4017" s="13" t="s">
        <v>8279</v>
      </c>
      <c r="R4017" s="11" t="s">
        <v>8315</v>
      </c>
      <c r="S4017" s="11">
        <f t="shared" si="251"/>
        <v>2012</v>
      </c>
    </row>
    <row r="4018" spans="1:19" ht="43.2" hidden="1" x14ac:dyDescent="0.55000000000000004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s="10">
        <f t="shared" si="249"/>
        <v>41537.869143518517</v>
      </c>
      <c r="L4018" t="b">
        <v>0</v>
      </c>
      <c r="M4018">
        <v>0</v>
      </c>
      <c r="N4018" t="b">
        <v>0</v>
      </c>
      <c r="O4018" s="17">
        <f t="shared" si="250"/>
        <v>0</v>
      </c>
      <c r="P4018" s="16">
        <f t="shared" si="248"/>
        <v>0</v>
      </c>
      <c r="Q4018" s="13" t="s">
        <v>8279</v>
      </c>
      <c r="R4018" s="11" t="s">
        <v>8315</v>
      </c>
      <c r="S4018" s="11">
        <f t="shared" si="251"/>
        <v>2013</v>
      </c>
    </row>
    <row r="4019" spans="1:19" ht="28.8" hidden="1" x14ac:dyDescent="0.55000000000000004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s="10">
        <f t="shared" si="249"/>
        <v>42774.447777777779</v>
      </c>
      <c r="L4019" t="b">
        <v>0</v>
      </c>
      <c r="M4019">
        <v>0</v>
      </c>
      <c r="N4019" t="b">
        <v>0</v>
      </c>
      <c r="O4019" s="17">
        <f t="shared" si="250"/>
        <v>0</v>
      </c>
      <c r="P4019" s="16">
        <f t="shared" si="248"/>
        <v>0</v>
      </c>
      <c r="Q4019" s="13" t="s">
        <v>8279</v>
      </c>
      <c r="R4019" s="11" t="s">
        <v>8315</v>
      </c>
      <c r="S4019" s="11">
        <f t="shared" si="251"/>
        <v>2017</v>
      </c>
    </row>
    <row r="4020" spans="1:19" ht="43.2" hidden="1" x14ac:dyDescent="0.55000000000000004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s="10">
        <f t="shared" si="249"/>
        <v>41784.952488425923</v>
      </c>
      <c r="L4020" t="b">
        <v>0</v>
      </c>
      <c r="M4020">
        <v>0</v>
      </c>
      <c r="N4020" t="b">
        <v>0</v>
      </c>
      <c r="O4020" s="17">
        <f t="shared" si="250"/>
        <v>0</v>
      </c>
      <c r="P4020" s="16">
        <f t="shared" si="248"/>
        <v>0</v>
      </c>
      <c r="Q4020" s="13" t="s">
        <v>8274</v>
      </c>
      <c r="R4020" s="11" t="s">
        <v>8275</v>
      </c>
      <c r="S4020" s="11">
        <f t="shared" si="251"/>
        <v>2014</v>
      </c>
    </row>
    <row r="4021" spans="1:19" ht="43.2" hidden="1" x14ac:dyDescent="0.55000000000000004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s="10">
        <f t="shared" si="249"/>
        <v>42492.737847222219</v>
      </c>
      <c r="L4021" t="b">
        <v>0</v>
      </c>
      <c r="M4021">
        <v>0</v>
      </c>
      <c r="N4021" t="b">
        <v>0</v>
      </c>
      <c r="O4021" s="17">
        <f t="shared" si="250"/>
        <v>0</v>
      </c>
      <c r="P4021" s="16">
        <f t="shared" si="248"/>
        <v>0</v>
      </c>
      <c r="Q4021" s="13" t="s">
        <v>8274</v>
      </c>
      <c r="R4021" s="11" t="s">
        <v>8275</v>
      </c>
      <c r="S4021" s="11">
        <f t="shared" si="251"/>
        <v>2016</v>
      </c>
    </row>
    <row r="4022" spans="1:19" ht="43.2" hidden="1" x14ac:dyDescent="0.55000000000000004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s="10">
        <f t="shared" si="249"/>
        <v>42108.692060185189</v>
      </c>
      <c r="L4022" t="b">
        <v>0</v>
      </c>
      <c r="M4022">
        <v>0</v>
      </c>
      <c r="N4022" t="b">
        <v>0</v>
      </c>
      <c r="O4022" s="17">
        <f t="shared" si="250"/>
        <v>0</v>
      </c>
      <c r="P4022" s="16">
        <f t="shared" si="248"/>
        <v>0</v>
      </c>
      <c r="Q4022" s="13" t="s">
        <v>8274</v>
      </c>
      <c r="R4022" s="11" t="s">
        <v>8275</v>
      </c>
      <c r="S4022" s="11">
        <f t="shared" si="251"/>
        <v>2015</v>
      </c>
    </row>
    <row r="4023" spans="1:19" ht="43.2" hidden="1" x14ac:dyDescent="0.55000000000000004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s="10">
        <f t="shared" si="249"/>
        <v>42453.806307870371</v>
      </c>
      <c r="L4023" t="b">
        <v>0</v>
      </c>
      <c r="M4023">
        <v>0</v>
      </c>
      <c r="N4023" t="b">
        <v>0</v>
      </c>
      <c r="O4023" s="17">
        <f t="shared" si="250"/>
        <v>0</v>
      </c>
      <c r="P4023" s="16">
        <f t="shared" si="248"/>
        <v>0</v>
      </c>
      <c r="Q4023" s="13" t="s">
        <v>8274</v>
      </c>
      <c r="R4023" s="11" t="s">
        <v>8275</v>
      </c>
      <c r="S4023" s="11">
        <f t="shared" si="251"/>
        <v>2016</v>
      </c>
    </row>
    <row r="4024" spans="1:19" ht="43.2" hidden="1" x14ac:dyDescent="0.55000000000000004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s="10">
        <f t="shared" si="249"/>
        <v>42390.002650462964</v>
      </c>
      <c r="L4024" t="b">
        <v>0</v>
      </c>
      <c r="M4024">
        <v>0</v>
      </c>
      <c r="N4024" t="b">
        <v>0</v>
      </c>
      <c r="O4024" s="17">
        <f t="shared" si="250"/>
        <v>0</v>
      </c>
      <c r="P4024" s="16">
        <f t="shared" si="248"/>
        <v>0</v>
      </c>
      <c r="Q4024" s="13" t="s">
        <v>8274</v>
      </c>
      <c r="R4024" s="11" t="s">
        <v>8275</v>
      </c>
      <c r="S4024" s="11">
        <f t="shared" si="251"/>
        <v>2016</v>
      </c>
    </row>
    <row r="4025" spans="1:19" ht="43.2" hidden="1" x14ac:dyDescent="0.55000000000000004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s="10">
        <f t="shared" si="249"/>
        <v>41836.190937499996</v>
      </c>
      <c r="L4025" t="b">
        <v>0</v>
      </c>
      <c r="M4025">
        <v>0</v>
      </c>
      <c r="N4025" t="b">
        <v>0</v>
      </c>
      <c r="O4025" s="17">
        <f t="shared" si="250"/>
        <v>0</v>
      </c>
      <c r="P4025" s="16">
        <f t="shared" si="248"/>
        <v>0</v>
      </c>
      <c r="Q4025" s="13" t="s">
        <v>8274</v>
      </c>
      <c r="R4025" s="11" t="s">
        <v>8275</v>
      </c>
      <c r="S4025" s="11">
        <f t="shared" si="251"/>
        <v>2014</v>
      </c>
    </row>
    <row r="4026" spans="1:19" ht="43.2" hidden="1" x14ac:dyDescent="0.55000000000000004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s="10">
        <f t="shared" si="249"/>
        <v>41954.545081018514</v>
      </c>
      <c r="L4026" t="b">
        <v>0</v>
      </c>
      <c r="M4026">
        <v>0</v>
      </c>
      <c r="N4026" t="b">
        <v>0</v>
      </c>
      <c r="O4026" s="17">
        <f t="shared" si="250"/>
        <v>0</v>
      </c>
      <c r="P4026" s="16">
        <f t="shared" si="248"/>
        <v>0</v>
      </c>
      <c r="Q4026" s="13" t="s">
        <v>8274</v>
      </c>
      <c r="R4026" s="11" t="s">
        <v>8275</v>
      </c>
      <c r="S4026" s="11">
        <f t="shared" si="251"/>
        <v>2014</v>
      </c>
    </row>
    <row r="4027" spans="1:19" ht="43.2" hidden="1" x14ac:dyDescent="0.55000000000000004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s="10">
        <f t="shared" si="249"/>
        <v>41950.114108796297</v>
      </c>
      <c r="L4027" t="b">
        <v>0</v>
      </c>
      <c r="M4027">
        <v>0</v>
      </c>
      <c r="N4027" t="b">
        <v>0</v>
      </c>
      <c r="O4027" s="17">
        <f t="shared" si="250"/>
        <v>0</v>
      </c>
      <c r="P4027" s="16">
        <f t="shared" ref="P4027:P4090" si="252">IFERROR(ROUND(E4027/M4027,2),0)</f>
        <v>0</v>
      </c>
      <c r="Q4027" s="13" t="s">
        <v>8274</v>
      </c>
      <c r="R4027" s="11" t="s">
        <v>8275</v>
      </c>
      <c r="S4027" s="11">
        <f t="shared" si="251"/>
        <v>2014</v>
      </c>
    </row>
    <row r="4028" spans="1:19" ht="28.8" hidden="1" x14ac:dyDescent="0.55000000000000004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s="10">
        <f t="shared" si="249"/>
        <v>42115.11618055556</v>
      </c>
      <c r="L4028" t="b">
        <v>0</v>
      </c>
      <c r="M4028">
        <v>0</v>
      </c>
      <c r="N4028" t="b">
        <v>0</v>
      </c>
      <c r="O4028" s="17">
        <f t="shared" si="250"/>
        <v>0</v>
      </c>
      <c r="P4028" s="16">
        <f t="shared" si="252"/>
        <v>0</v>
      </c>
      <c r="Q4028" s="13" t="s">
        <v>8274</v>
      </c>
      <c r="R4028" s="11" t="s">
        <v>8275</v>
      </c>
      <c r="S4028" s="11">
        <f t="shared" si="251"/>
        <v>2015</v>
      </c>
    </row>
    <row r="4029" spans="1:19" ht="43.2" hidden="1" x14ac:dyDescent="0.55000000000000004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s="10">
        <f t="shared" si="249"/>
        <v>42171.743969907402</v>
      </c>
      <c r="L4029" t="b">
        <v>0</v>
      </c>
      <c r="M4029">
        <v>0</v>
      </c>
      <c r="N4029" t="b">
        <v>0</v>
      </c>
      <c r="O4029" s="17">
        <f t="shared" si="250"/>
        <v>0</v>
      </c>
      <c r="P4029" s="16">
        <f t="shared" si="252"/>
        <v>0</v>
      </c>
      <c r="Q4029" s="13" t="s">
        <v>8274</v>
      </c>
      <c r="R4029" s="11" t="s">
        <v>8275</v>
      </c>
      <c r="S4029" s="11">
        <f t="shared" si="251"/>
        <v>2015</v>
      </c>
    </row>
    <row r="4030" spans="1:19" ht="43.2" hidden="1" x14ac:dyDescent="0.55000000000000004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s="10">
        <f t="shared" si="249"/>
        <v>41916.597638888888</v>
      </c>
      <c r="L4030" t="b">
        <v>0</v>
      </c>
      <c r="M4030">
        <v>0</v>
      </c>
      <c r="N4030" t="b">
        <v>0</v>
      </c>
      <c r="O4030" s="17">
        <f t="shared" si="250"/>
        <v>0</v>
      </c>
      <c r="P4030" s="16">
        <f t="shared" si="252"/>
        <v>0</v>
      </c>
      <c r="Q4030" s="13" t="s">
        <v>8274</v>
      </c>
      <c r="R4030" s="11" t="s">
        <v>8275</v>
      </c>
      <c r="S4030" s="11">
        <f t="shared" si="251"/>
        <v>2014</v>
      </c>
    </row>
    <row r="4031" spans="1:19" ht="43.2" hidden="1" x14ac:dyDescent="0.55000000000000004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s="10">
        <f t="shared" si="249"/>
        <v>41922.535185185188</v>
      </c>
      <c r="L4031" t="b">
        <v>0</v>
      </c>
      <c r="M4031">
        <v>0</v>
      </c>
      <c r="N4031" t="b">
        <v>0</v>
      </c>
      <c r="O4031" s="17">
        <f t="shared" si="250"/>
        <v>0</v>
      </c>
      <c r="P4031" s="16">
        <f t="shared" si="252"/>
        <v>0</v>
      </c>
      <c r="Q4031" s="13" t="s">
        <v>8274</v>
      </c>
      <c r="R4031" s="11" t="s">
        <v>8275</v>
      </c>
      <c r="S4031" s="11">
        <f t="shared" si="251"/>
        <v>2014</v>
      </c>
    </row>
    <row r="4032" spans="1:19" ht="28.8" hidden="1" x14ac:dyDescent="0.55000000000000004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s="10">
        <f t="shared" si="249"/>
        <v>42037.986284722225</v>
      </c>
      <c r="L4032" t="b">
        <v>0</v>
      </c>
      <c r="M4032">
        <v>0</v>
      </c>
      <c r="N4032" t="b">
        <v>0</v>
      </c>
      <c r="O4032" s="17">
        <f t="shared" si="250"/>
        <v>0</v>
      </c>
      <c r="P4032" s="16">
        <f t="shared" si="252"/>
        <v>0</v>
      </c>
      <c r="Q4032" s="13" t="s">
        <v>8274</v>
      </c>
      <c r="R4032" s="11" t="s">
        <v>8275</v>
      </c>
      <c r="S4032" s="11">
        <f t="shared" si="251"/>
        <v>2015</v>
      </c>
    </row>
    <row r="4033" spans="1:19" ht="43.2" hidden="1" x14ac:dyDescent="0.55000000000000004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s="10">
        <f t="shared" si="249"/>
        <v>42515.078217592592</v>
      </c>
      <c r="L4033" t="b">
        <v>0</v>
      </c>
      <c r="M4033">
        <v>0</v>
      </c>
      <c r="N4033" t="b">
        <v>0</v>
      </c>
      <c r="O4033" s="17">
        <f t="shared" si="250"/>
        <v>0</v>
      </c>
      <c r="P4033" s="16">
        <f t="shared" si="252"/>
        <v>0</v>
      </c>
      <c r="Q4033" s="13" t="s">
        <v>8274</v>
      </c>
      <c r="R4033" s="11" t="s">
        <v>8275</v>
      </c>
      <c r="S4033" s="11">
        <f t="shared" si="251"/>
        <v>2016</v>
      </c>
    </row>
    <row r="4034" spans="1:19" ht="43.2" hidden="1" x14ac:dyDescent="0.55000000000000004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s="10">
        <f t="shared" ref="K4034:K4097" si="253">(((J4034/60)/60)/24)+DATE(1970,1,1)</f>
        <v>42077.129398148143</v>
      </c>
      <c r="L4034" t="b">
        <v>0</v>
      </c>
      <c r="M4034">
        <v>0</v>
      </c>
      <c r="N4034" t="b">
        <v>0</v>
      </c>
      <c r="O4034" s="17">
        <f t="shared" ref="O4034:O4097" si="254">ROUND(E4034/D4034*100,0)</f>
        <v>0</v>
      </c>
      <c r="P4034" s="16">
        <f t="shared" si="252"/>
        <v>0</v>
      </c>
      <c r="Q4034" s="13" t="s">
        <v>8274</v>
      </c>
      <c r="R4034" s="11" t="s">
        <v>8314</v>
      </c>
      <c r="S4034" s="11">
        <f t="shared" ref="S4034:S4097" si="255">YEAR(K4034)</f>
        <v>2015</v>
      </c>
    </row>
    <row r="4035" spans="1:19" ht="43.2" hidden="1" x14ac:dyDescent="0.55000000000000004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s="10">
        <f t="shared" si="253"/>
        <v>42118.139583333337</v>
      </c>
      <c r="L4035" t="b">
        <v>0</v>
      </c>
      <c r="M4035">
        <v>0</v>
      </c>
      <c r="N4035" t="b">
        <v>0</v>
      </c>
      <c r="O4035" s="17">
        <f t="shared" si="254"/>
        <v>0</v>
      </c>
      <c r="P4035" s="16">
        <f t="shared" si="252"/>
        <v>0</v>
      </c>
      <c r="Q4035" s="13" t="s">
        <v>8274</v>
      </c>
      <c r="R4035" s="11" t="s">
        <v>8314</v>
      </c>
      <c r="S4035" s="11">
        <f t="shared" si="255"/>
        <v>2015</v>
      </c>
    </row>
    <row r="4036" spans="1:19" ht="43.2" hidden="1" x14ac:dyDescent="0.55000000000000004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s="10">
        <f t="shared" si="253"/>
        <v>42362.36518518519</v>
      </c>
      <c r="L4036" t="b">
        <v>0</v>
      </c>
      <c r="M4036">
        <v>0</v>
      </c>
      <c r="N4036" t="b">
        <v>0</v>
      </c>
      <c r="O4036" s="17">
        <f t="shared" si="254"/>
        <v>0</v>
      </c>
      <c r="P4036" s="16">
        <f t="shared" si="252"/>
        <v>0</v>
      </c>
      <c r="Q4036" s="13" t="s">
        <v>8274</v>
      </c>
      <c r="R4036" s="11" t="s">
        <v>8314</v>
      </c>
      <c r="S4036" s="11">
        <f t="shared" si="255"/>
        <v>2015</v>
      </c>
    </row>
    <row r="4037" spans="1:19" ht="43.2" x14ac:dyDescent="0.55000000000000004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s="10">
        <f t="shared" si="253"/>
        <v>42790.583368055552</v>
      </c>
      <c r="L4037" t="b">
        <v>0</v>
      </c>
      <c r="M4037">
        <v>0</v>
      </c>
      <c r="N4037" t="b">
        <v>0</v>
      </c>
      <c r="O4037" s="17">
        <f t="shared" si="254"/>
        <v>0</v>
      </c>
      <c r="P4037" s="16">
        <f t="shared" si="252"/>
        <v>0</v>
      </c>
      <c r="Q4037" s="13" t="s">
        <v>8274</v>
      </c>
      <c r="R4037" s="11" t="s">
        <v>8314</v>
      </c>
      <c r="S4037" s="11">
        <f t="shared" si="255"/>
        <v>2017</v>
      </c>
    </row>
    <row r="4038" spans="1:19" ht="43.2" x14ac:dyDescent="0.55000000000000004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s="10">
        <f t="shared" si="253"/>
        <v>42438.779131944444</v>
      </c>
      <c r="L4038" t="b">
        <v>0</v>
      </c>
      <c r="M4038">
        <v>0</v>
      </c>
      <c r="N4038" t="b">
        <v>0</v>
      </c>
      <c r="O4038" s="17">
        <f t="shared" si="254"/>
        <v>0</v>
      </c>
      <c r="P4038" s="16">
        <f t="shared" si="252"/>
        <v>0</v>
      </c>
      <c r="Q4038" s="13" t="s">
        <v>8274</v>
      </c>
      <c r="R4038" s="11" t="s">
        <v>8314</v>
      </c>
      <c r="S4038" s="11">
        <f t="shared" si="255"/>
        <v>2016</v>
      </c>
    </row>
    <row r="4039" spans="1:19" ht="43.2" x14ac:dyDescent="0.55000000000000004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s="10">
        <f t="shared" si="253"/>
        <v>42498.008391203708</v>
      </c>
      <c r="L4039" t="b">
        <v>0</v>
      </c>
      <c r="M4039">
        <v>0</v>
      </c>
      <c r="N4039" t="b">
        <v>0</v>
      </c>
      <c r="O4039" s="17">
        <f t="shared" si="254"/>
        <v>0</v>
      </c>
      <c r="P4039" s="16">
        <f t="shared" si="252"/>
        <v>0</v>
      </c>
      <c r="Q4039" s="13" t="s">
        <v>8274</v>
      </c>
      <c r="R4039" s="11" t="s">
        <v>8314</v>
      </c>
      <c r="S4039" s="11">
        <f t="shared" si="255"/>
        <v>2016</v>
      </c>
    </row>
    <row r="4040" spans="1:19" ht="43.2" x14ac:dyDescent="0.55000000000000004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s="10">
        <f t="shared" si="253"/>
        <v>41863.757210648146</v>
      </c>
      <c r="L4040" t="b">
        <v>0</v>
      </c>
      <c r="M4040">
        <v>0</v>
      </c>
      <c r="N4040" t="b">
        <v>0</v>
      </c>
      <c r="O4040" s="17">
        <f t="shared" si="254"/>
        <v>0</v>
      </c>
      <c r="P4040" s="16">
        <f t="shared" si="252"/>
        <v>0</v>
      </c>
      <c r="Q4040" s="13" t="s">
        <v>8274</v>
      </c>
      <c r="R4040" s="11" t="s">
        <v>8314</v>
      </c>
      <c r="S4040" s="11">
        <f t="shared" si="255"/>
        <v>2014</v>
      </c>
    </row>
    <row r="4041" spans="1:19" ht="43.2" hidden="1" x14ac:dyDescent="0.55000000000000004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s="10">
        <f t="shared" si="253"/>
        <v>42027.832800925928</v>
      </c>
      <c r="L4041" t="b">
        <v>0</v>
      </c>
      <c r="M4041">
        <v>0</v>
      </c>
      <c r="N4041" t="b">
        <v>0</v>
      </c>
      <c r="O4041" s="17">
        <f t="shared" si="254"/>
        <v>0</v>
      </c>
      <c r="P4041" s="16">
        <f t="shared" si="252"/>
        <v>0</v>
      </c>
      <c r="Q4041" s="13" t="s">
        <v>8274</v>
      </c>
      <c r="R4041" s="11" t="s">
        <v>8314</v>
      </c>
      <c r="S4041" s="11">
        <f t="shared" si="255"/>
        <v>2015</v>
      </c>
    </row>
    <row r="4042" spans="1:19" ht="43.2" hidden="1" x14ac:dyDescent="0.55000000000000004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s="10">
        <f t="shared" si="253"/>
        <v>41851.636388888888</v>
      </c>
      <c r="L4042" t="b">
        <v>0</v>
      </c>
      <c r="M4042">
        <v>0</v>
      </c>
      <c r="N4042" t="b">
        <v>0</v>
      </c>
      <c r="O4042" s="17">
        <f t="shared" si="254"/>
        <v>0</v>
      </c>
      <c r="P4042" s="16">
        <f t="shared" si="252"/>
        <v>0</v>
      </c>
      <c r="Q4042" s="13" t="s">
        <v>8274</v>
      </c>
      <c r="R4042" s="11" t="s">
        <v>8314</v>
      </c>
      <c r="S4042" s="11">
        <f t="shared" si="255"/>
        <v>2014</v>
      </c>
    </row>
    <row r="4043" spans="1:19" ht="43.2" hidden="1" x14ac:dyDescent="0.55000000000000004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s="10">
        <f t="shared" si="253"/>
        <v>42433.650590277779</v>
      </c>
      <c r="L4043" t="b">
        <v>0</v>
      </c>
      <c r="M4043">
        <v>0</v>
      </c>
      <c r="N4043" t="b">
        <v>0</v>
      </c>
      <c r="O4043" s="17">
        <f t="shared" si="254"/>
        <v>0</v>
      </c>
      <c r="P4043" s="16">
        <f t="shared" si="252"/>
        <v>0</v>
      </c>
      <c r="Q4043" s="13" t="s">
        <v>8274</v>
      </c>
      <c r="R4043" s="11" t="s">
        <v>8314</v>
      </c>
      <c r="S4043" s="11">
        <f t="shared" si="255"/>
        <v>2016</v>
      </c>
    </row>
    <row r="4044" spans="1:19" hidden="1" x14ac:dyDescent="0.55000000000000004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s="10">
        <f t="shared" si="253"/>
        <v>41834.784120370372</v>
      </c>
      <c r="L4044" t="b">
        <v>0</v>
      </c>
      <c r="M4044">
        <v>0</v>
      </c>
      <c r="N4044" t="b">
        <v>0</v>
      </c>
      <c r="O4044" s="17">
        <f t="shared" si="254"/>
        <v>0</v>
      </c>
      <c r="P4044" s="16">
        <f t="shared" si="252"/>
        <v>0</v>
      </c>
      <c r="Q4044" s="13" t="s">
        <v>8274</v>
      </c>
      <c r="R4044" s="11" t="s">
        <v>8314</v>
      </c>
      <c r="S4044" s="11">
        <f t="shared" si="255"/>
        <v>2014</v>
      </c>
    </row>
    <row r="4045" spans="1:19" ht="43.2" hidden="1" x14ac:dyDescent="0.55000000000000004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s="10">
        <f t="shared" si="253"/>
        <v>42293.922986111109</v>
      </c>
      <c r="L4045" t="b">
        <v>0</v>
      </c>
      <c r="M4045">
        <v>0</v>
      </c>
      <c r="N4045" t="b">
        <v>0</v>
      </c>
      <c r="O4045" s="17">
        <f t="shared" si="254"/>
        <v>0</v>
      </c>
      <c r="P4045" s="16">
        <f t="shared" si="252"/>
        <v>0</v>
      </c>
      <c r="Q4045" s="13" t="s">
        <v>8274</v>
      </c>
      <c r="R4045" s="11" t="s">
        <v>8314</v>
      </c>
      <c r="S4045" s="11">
        <f t="shared" si="255"/>
        <v>2015</v>
      </c>
    </row>
    <row r="4046" spans="1:19" ht="43.2" hidden="1" x14ac:dyDescent="0.55000000000000004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s="10">
        <f t="shared" si="253"/>
        <v>41843.632523148146</v>
      </c>
      <c r="L4046" t="b">
        <v>0</v>
      </c>
      <c r="M4046">
        <v>0</v>
      </c>
      <c r="N4046" t="b">
        <v>0</v>
      </c>
      <c r="O4046" s="17">
        <f t="shared" si="254"/>
        <v>0</v>
      </c>
      <c r="P4046" s="16">
        <f t="shared" si="252"/>
        <v>0</v>
      </c>
      <c r="Q4046" s="13" t="s">
        <v>8274</v>
      </c>
      <c r="R4046" s="11" t="s">
        <v>8314</v>
      </c>
      <c r="S4046" s="11">
        <f t="shared" si="255"/>
        <v>2014</v>
      </c>
    </row>
    <row r="4047" spans="1:19" x14ac:dyDescent="0.55000000000000004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s="10">
        <f t="shared" si="253"/>
        <v>42346.20685185185</v>
      </c>
      <c r="L4047" t="b">
        <v>0</v>
      </c>
      <c r="M4047">
        <v>0</v>
      </c>
      <c r="N4047" t="b">
        <v>0</v>
      </c>
      <c r="O4047" s="17">
        <f t="shared" si="254"/>
        <v>0</v>
      </c>
      <c r="P4047" s="16">
        <f t="shared" si="252"/>
        <v>0</v>
      </c>
      <c r="Q4047" s="13" t="s">
        <v>8274</v>
      </c>
      <c r="R4047" s="11" t="s">
        <v>8314</v>
      </c>
      <c r="S4047" s="11">
        <f t="shared" si="255"/>
        <v>2015</v>
      </c>
    </row>
    <row r="4048" spans="1:19" ht="43.2" x14ac:dyDescent="0.55000000000000004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s="10">
        <f t="shared" si="253"/>
        <v>42034.856817129628</v>
      </c>
      <c r="L4048" t="b">
        <v>0</v>
      </c>
      <c r="M4048">
        <v>0</v>
      </c>
      <c r="N4048" t="b">
        <v>0</v>
      </c>
      <c r="O4048" s="17">
        <f t="shared" si="254"/>
        <v>0</v>
      </c>
      <c r="P4048" s="16">
        <f t="shared" si="252"/>
        <v>0</v>
      </c>
      <c r="Q4048" s="13" t="s">
        <v>8274</v>
      </c>
      <c r="R4048" s="11" t="s">
        <v>8314</v>
      </c>
      <c r="S4048" s="11">
        <f t="shared" si="255"/>
        <v>2015</v>
      </c>
    </row>
    <row r="4049" spans="1:19" ht="57.6" hidden="1" x14ac:dyDescent="0.55000000000000004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s="10">
        <f t="shared" si="253"/>
        <v>42809.645914351851</v>
      </c>
      <c r="L4049" t="b">
        <v>0</v>
      </c>
      <c r="M4049">
        <v>0</v>
      </c>
      <c r="N4049" t="b">
        <v>0</v>
      </c>
      <c r="O4049" s="17">
        <f t="shared" si="254"/>
        <v>0</v>
      </c>
      <c r="P4049" s="16">
        <f t="shared" si="252"/>
        <v>0</v>
      </c>
      <c r="Q4049" s="13" t="s">
        <v>8274</v>
      </c>
      <c r="R4049" s="11" t="s">
        <v>8275</v>
      </c>
      <c r="S4049" s="11">
        <f t="shared" si="255"/>
        <v>2017</v>
      </c>
    </row>
    <row r="4050" spans="1:19" ht="57.6" hidden="1" x14ac:dyDescent="0.55000000000000004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s="10">
        <f t="shared" si="253"/>
        <v>42808.358287037037</v>
      </c>
      <c r="L4050" t="b">
        <v>0</v>
      </c>
      <c r="M4050">
        <v>0</v>
      </c>
      <c r="N4050" t="b">
        <v>0</v>
      </c>
      <c r="O4050" s="17">
        <f t="shared" si="254"/>
        <v>0</v>
      </c>
      <c r="P4050" s="16">
        <f t="shared" si="252"/>
        <v>0</v>
      </c>
      <c r="Q4050" s="13" t="s">
        <v>8274</v>
      </c>
      <c r="R4050" s="11" t="s">
        <v>8275</v>
      </c>
      <c r="S4050" s="11">
        <f t="shared" si="255"/>
        <v>2017</v>
      </c>
    </row>
    <row r="4051" spans="1:19" ht="43.2" hidden="1" x14ac:dyDescent="0.55000000000000004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s="10">
        <f t="shared" si="253"/>
        <v>42762.040902777779</v>
      </c>
      <c r="L4051" t="b">
        <v>0</v>
      </c>
      <c r="M4051">
        <v>0</v>
      </c>
      <c r="N4051" t="b">
        <v>0</v>
      </c>
      <c r="O4051" s="17">
        <f t="shared" si="254"/>
        <v>0</v>
      </c>
      <c r="P4051" s="16">
        <f t="shared" si="252"/>
        <v>0</v>
      </c>
      <c r="Q4051" s="13" t="s">
        <v>8274</v>
      </c>
      <c r="R4051" s="11" t="s">
        <v>8275</v>
      </c>
      <c r="S4051" s="11">
        <f t="shared" si="255"/>
        <v>2017</v>
      </c>
    </row>
    <row r="4052" spans="1:19" ht="43.2" hidden="1" x14ac:dyDescent="0.55000000000000004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s="10">
        <f t="shared" si="253"/>
        <v>42683.151331018518</v>
      </c>
      <c r="L4052" t="b">
        <v>0</v>
      </c>
      <c r="M4052">
        <v>0</v>
      </c>
      <c r="N4052" t="b">
        <v>0</v>
      </c>
      <c r="O4052" s="17">
        <f t="shared" si="254"/>
        <v>0</v>
      </c>
      <c r="P4052" s="16">
        <f t="shared" si="252"/>
        <v>0</v>
      </c>
      <c r="Q4052" s="13" t="s">
        <v>8274</v>
      </c>
      <c r="R4052" s="11" t="s">
        <v>8316</v>
      </c>
      <c r="S4052" s="11">
        <f t="shared" si="255"/>
        <v>2016</v>
      </c>
    </row>
    <row r="4053" spans="1:19" ht="43.2" hidden="1" x14ac:dyDescent="0.55000000000000004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s="10">
        <f t="shared" si="253"/>
        <v>42182.062476851846</v>
      </c>
      <c r="L4053" t="b">
        <v>0</v>
      </c>
      <c r="M4053">
        <v>0</v>
      </c>
      <c r="N4053" t="b">
        <v>0</v>
      </c>
      <c r="O4053" s="17">
        <f t="shared" si="254"/>
        <v>0</v>
      </c>
      <c r="P4053" s="16">
        <f t="shared" si="252"/>
        <v>0</v>
      </c>
      <c r="Q4053" s="13" t="s">
        <v>8274</v>
      </c>
      <c r="R4053" s="11" t="s">
        <v>8316</v>
      </c>
      <c r="S4053" s="11">
        <f t="shared" si="255"/>
        <v>2015</v>
      </c>
    </row>
    <row r="4054" spans="1:19" ht="43.2" hidden="1" x14ac:dyDescent="0.55000000000000004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s="10">
        <f t="shared" si="253"/>
        <v>42172.686099537037</v>
      </c>
      <c r="L4054" t="b">
        <v>0</v>
      </c>
      <c r="M4054">
        <v>0</v>
      </c>
      <c r="N4054" t="b">
        <v>0</v>
      </c>
      <c r="O4054" s="17">
        <f t="shared" si="254"/>
        <v>0</v>
      </c>
      <c r="P4054" s="16">
        <f t="shared" si="252"/>
        <v>0</v>
      </c>
      <c r="Q4054" s="13" t="s">
        <v>8274</v>
      </c>
      <c r="R4054" s="11" t="s">
        <v>8316</v>
      </c>
      <c r="S4054" s="11">
        <f t="shared" si="255"/>
        <v>2015</v>
      </c>
    </row>
    <row r="4055" spans="1:19" ht="43.2" hidden="1" x14ac:dyDescent="0.55000000000000004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s="10">
        <f t="shared" si="253"/>
        <v>42236.276053240741</v>
      </c>
      <c r="L4055" t="b">
        <v>0</v>
      </c>
      <c r="M4055">
        <v>0</v>
      </c>
      <c r="N4055" t="b">
        <v>0</v>
      </c>
      <c r="O4055" s="17">
        <f t="shared" si="254"/>
        <v>0</v>
      </c>
      <c r="P4055" s="16">
        <f t="shared" si="252"/>
        <v>0</v>
      </c>
      <c r="Q4055" s="13" t="s">
        <v>8274</v>
      </c>
      <c r="R4055" s="11" t="s">
        <v>8316</v>
      </c>
      <c r="S4055" s="11">
        <f t="shared" si="255"/>
        <v>2015</v>
      </c>
    </row>
    <row r="4056" spans="1:19" ht="43.2" hidden="1" x14ac:dyDescent="0.55000000000000004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s="10">
        <f t="shared" si="253"/>
        <v>42291.833287037036</v>
      </c>
      <c r="L4056" t="b">
        <v>0</v>
      </c>
      <c r="M4056">
        <v>0</v>
      </c>
      <c r="N4056" t="b">
        <v>0</v>
      </c>
      <c r="O4056" s="17">
        <f t="shared" si="254"/>
        <v>0</v>
      </c>
      <c r="P4056" s="16">
        <f t="shared" si="252"/>
        <v>0</v>
      </c>
      <c r="Q4056" s="13" t="s">
        <v>8274</v>
      </c>
      <c r="R4056" s="11" t="s">
        <v>8316</v>
      </c>
      <c r="S4056" s="11">
        <f t="shared" si="255"/>
        <v>2015</v>
      </c>
    </row>
    <row r="4057" spans="1:19" ht="43.2" hidden="1" x14ac:dyDescent="0.55000000000000004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s="10">
        <f t="shared" si="253"/>
        <v>42226.694780092599</v>
      </c>
      <c r="L4057" t="b">
        <v>0</v>
      </c>
      <c r="M4057">
        <v>0</v>
      </c>
      <c r="N4057" t="b">
        <v>0</v>
      </c>
      <c r="O4057" s="17">
        <f t="shared" si="254"/>
        <v>0</v>
      </c>
      <c r="P4057" s="16">
        <f t="shared" si="252"/>
        <v>0</v>
      </c>
      <c r="Q4057" s="13" t="s">
        <v>8274</v>
      </c>
      <c r="R4057" s="11" t="s">
        <v>8316</v>
      </c>
      <c r="S4057" s="11">
        <f t="shared" si="255"/>
        <v>2015</v>
      </c>
    </row>
    <row r="4058" spans="1:19" ht="43.2" hidden="1" x14ac:dyDescent="0.55000000000000004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s="10">
        <f t="shared" si="253"/>
        <v>41899.627071759263</v>
      </c>
      <c r="L4058" t="b">
        <v>0</v>
      </c>
      <c r="M4058">
        <v>0</v>
      </c>
      <c r="N4058" t="b">
        <v>0</v>
      </c>
      <c r="O4058" s="17">
        <f t="shared" si="254"/>
        <v>0</v>
      </c>
      <c r="P4058" s="16">
        <f t="shared" si="252"/>
        <v>0</v>
      </c>
      <c r="Q4058" s="13" t="s">
        <v>8274</v>
      </c>
      <c r="R4058" s="11" t="s">
        <v>8316</v>
      </c>
      <c r="S4058" s="11">
        <f t="shared" si="255"/>
        <v>2014</v>
      </c>
    </row>
    <row r="4059" spans="1:19" ht="43.2" hidden="1" x14ac:dyDescent="0.55000000000000004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s="10">
        <f t="shared" si="253"/>
        <v>42285.143969907411</v>
      </c>
      <c r="L4059" t="b">
        <v>0</v>
      </c>
      <c r="M4059">
        <v>0</v>
      </c>
      <c r="N4059" t="b">
        <v>0</v>
      </c>
      <c r="O4059" s="17">
        <f t="shared" si="254"/>
        <v>0</v>
      </c>
      <c r="P4059" s="16">
        <f t="shared" si="252"/>
        <v>0</v>
      </c>
      <c r="Q4059" s="13" t="s">
        <v>8274</v>
      </c>
      <c r="R4059" s="11" t="s">
        <v>8316</v>
      </c>
      <c r="S4059" s="11">
        <f t="shared" si="255"/>
        <v>2015</v>
      </c>
    </row>
    <row r="4060" spans="1:19" ht="43.2" hidden="1" x14ac:dyDescent="0.55000000000000004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s="10">
        <f t="shared" si="253"/>
        <v>42103.024398148147</v>
      </c>
      <c r="L4060" t="b">
        <v>0</v>
      </c>
      <c r="M4060">
        <v>0</v>
      </c>
      <c r="N4060" t="b">
        <v>0</v>
      </c>
      <c r="O4060" s="17">
        <f t="shared" si="254"/>
        <v>0</v>
      </c>
      <c r="P4060" s="16">
        <f t="shared" si="252"/>
        <v>0</v>
      </c>
      <c r="Q4060" s="13" t="s">
        <v>8274</v>
      </c>
      <c r="R4060" s="11" t="s">
        <v>8275</v>
      </c>
      <c r="S4060" s="11">
        <f t="shared" si="255"/>
        <v>2015</v>
      </c>
    </row>
    <row r="4061" spans="1:19" ht="43.2" hidden="1" x14ac:dyDescent="0.55000000000000004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s="10">
        <f t="shared" si="253"/>
        <v>42325.920717592591</v>
      </c>
      <c r="L4061" t="b">
        <v>0</v>
      </c>
      <c r="M4061">
        <v>0</v>
      </c>
      <c r="N4061" t="b">
        <v>0</v>
      </c>
      <c r="O4061" s="17">
        <f t="shared" si="254"/>
        <v>0</v>
      </c>
      <c r="P4061" s="16">
        <f t="shared" si="252"/>
        <v>0</v>
      </c>
      <c r="Q4061" s="13" t="s">
        <v>8274</v>
      </c>
      <c r="R4061" s="11" t="s">
        <v>8275</v>
      </c>
      <c r="S4061" s="11">
        <f t="shared" si="255"/>
        <v>2015</v>
      </c>
    </row>
    <row r="4062" spans="1:19" ht="28.8" hidden="1" x14ac:dyDescent="0.55000000000000004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s="10">
        <f t="shared" si="253"/>
        <v>41793.710231481484</v>
      </c>
      <c r="L4062" t="b">
        <v>0</v>
      </c>
      <c r="M4062">
        <v>0</v>
      </c>
      <c r="N4062" t="b">
        <v>0</v>
      </c>
      <c r="O4062" s="17">
        <f t="shared" si="254"/>
        <v>0</v>
      </c>
      <c r="P4062" s="16">
        <f t="shared" si="252"/>
        <v>0</v>
      </c>
      <c r="Q4062" s="13" t="s">
        <v>8274</v>
      </c>
      <c r="R4062" s="11" t="s">
        <v>8275</v>
      </c>
      <c r="S4062" s="11">
        <f t="shared" si="255"/>
        <v>2014</v>
      </c>
    </row>
    <row r="4063" spans="1:19" ht="43.2" hidden="1" x14ac:dyDescent="0.55000000000000004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s="10">
        <f t="shared" si="253"/>
        <v>41793.814259259263</v>
      </c>
      <c r="L4063" t="b">
        <v>0</v>
      </c>
      <c r="M4063">
        <v>0</v>
      </c>
      <c r="N4063" t="b">
        <v>0</v>
      </c>
      <c r="O4063" s="17">
        <f t="shared" si="254"/>
        <v>0</v>
      </c>
      <c r="P4063" s="16">
        <f t="shared" si="252"/>
        <v>0</v>
      </c>
      <c r="Q4063" s="13" t="s">
        <v>8274</v>
      </c>
      <c r="R4063" s="11" t="s">
        <v>8275</v>
      </c>
      <c r="S4063" s="11">
        <f t="shared" si="255"/>
        <v>2014</v>
      </c>
    </row>
    <row r="4064" spans="1:19" ht="43.2" hidden="1" x14ac:dyDescent="0.55000000000000004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s="10">
        <f t="shared" si="253"/>
        <v>42666.666932870372</v>
      </c>
      <c r="L4064" t="b">
        <v>0</v>
      </c>
      <c r="M4064">
        <v>0</v>
      </c>
      <c r="N4064" t="b">
        <v>0</v>
      </c>
      <c r="O4064" s="17">
        <f t="shared" si="254"/>
        <v>0</v>
      </c>
      <c r="P4064" s="16">
        <f t="shared" si="252"/>
        <v>0</v>
      </c>
      <c r="Q4064" s="13" t="s">
        <v>8274</v>
      </c>
      <c r="R4064" s="11" t="s">
        <v>8316</v>
      </c>
      <c r="S4064" s="11">
        <f t="shared" si="255"/>
        <v>2016</v>
      </c>
    </row>
    <row r="4065" spans="1:19" ht="28.8" hidden="1" x14ac:dyDescent="0.55000000000000004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s="10">
        <f t="shared" si="253"/>
        <v>41766.692037037035</v>
      </c>
      <c r="L4065" t="b">
        <v>0</v>
      </c>
      <c r="M4065">
        <v>0</v>
      </c>
      <c r="N4065" t="b">
        <v>0</v>
      </c>
      <c r="O4065" s="17">
        <f t="shared" si="254"/>
        <v>0</v>
      </c>
      <c r="P4065" s="16">
        <f t="shared" si="252"/>
        <v>0</v>
      </c>
      <c r="Q4065" s="13" t="s">
        <v>8274</v>
      </c>
      <c r="R4065" s="11" t="s">
        <v>8316</v>
      </c>
      <c r="S4065" s="11">
        <f t="shared" si="255"/>
        <v>2014</v>
      </c>
    </row>
    <row r="4066" spans="1:19" ht="43.2" hidden="1" x14ac:dyDescent="0.55000000000000004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s="10">
        <f t="shared" si="253"/>
        <v>42269.126226851848</v>
      </c>
      <c r="L4066" t="b">
        <v>0</v>
      </c>
      <c r="M4066">
        <v>0</v>
      </c>
      <c r="N4066" t="b">
        <v>0</v>
      </c>
      <c r="O4066" s="17">
        <f t="shared" si="254"/>
        <v>0</v>
      </c>
      <c r="P4066" s="16">
        <f t="shared" si="252"/>
        <v>0</v>
      </c>
      <c r="Q4066" s="13" t="s">
        <v>8274</v>
      </c>
      <c r="R4066" s="11" t="s">
        <v>8316</v>
      </c>
      <c r="S4066" s="11">
        <f t="shared" si="255"/>
        <v>2015</v>
      </c>
    </row>
    <row r="4067" spans="1:19" ht="43.2" hidden="1" x14ac:dyDescent="0.55000000000000004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s="10">
        <f t="shared" si="253"/>
        <v>42527.00953703704</v>
      </c>
      <c r="L4067" t="b">
        <v>0</v>
      </c>
      <c r="M4067">
        <v>0</v>
      </c>
      <c r="N4067" t="b">
        <v>0</v>
      </c>
      <c r="O4067" s="17">
        <f t="shared" si="254"/>
        <v>0</v>
      </c>
      <c r="P4067" s="16">
        <f t="shared" si="252"/>
        <v>0</v>
      </c>
      <c r="Q4067" s="13" t="s">
        <v>8274</v>
      </c>
      <c r="R4067" s="11" t="s">
        <v>8316</v>
      </c>
      <c r="S4067" s="11">
        <f t="shared" si="255"/>
        <v>2016</v>
      </c>
    </row>
    <row r="4068" spans="1:19" ht="43.2" hidden="1" x14ac:dyDescent="0.55000000000000004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s="10">
        <f t="shared" si="253"/>
        <v>42253.633159722223</v>
      </c>
      <c r="L4068" t="b">
        <v>0</v>
      </c>
      <c r="M4068">
        <v>0</v>
      </c>
      <c r="N4068" t="b">
        <v>0</v>
      </c>
      <c r="O4068" s="17">
        <f t="shared" si="254"/>
        <v>0</v>
      </c>
      <c r="P4068" s="16">
        <f t="shared" si="252"/>
        <v>0</v>
      </c>
      <c r="Q4068" s="13" t="s">
        <v>8274</v>
      </c>
      <c r="R4068" s="11" t="s">
        <v>8275</v>
      </c>
      <c r="S4068" s="11">
        <f t="shared" si="255"/>
        <v>2015</v>
      </c>
    </row>
    <row r="4069" spans="1:19" ht="43.2" x14ac:dyDescent="0.55000000000000004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s="10">
        <f t="shared" si="253"/>
        <v>42180.145787037036</v>
      </c>
      <c r="L4069" t="b">
        <v>0</v>
      </c>
      <c r="M4069">
        <v>0</v>
      </c>
      <c r="N4069" t="b">
        <v>0</v>
      </c>
      <c r="O4069" s="17">
        <f t="shared" si="254"/>
        <v>0</v>
      </c>
      <c r="P4069" s="16">
        <f t="shared" si="252"/>
        <v>0</v>
      </c>
      <c r="Q4069" s="13" t="s">
        <v>8274</v>
      </c>
      <c r="R4069" s="11" t="s">
        <v>8316</v>
      </c>
      <c r="S4069" s="11">
        <f t="shared" si="255"/>
        <v>2015</v>
      </c>
    </row>
    <row r="4070" spans="1:19" ht="43.2" x14ac:dyDescent="0.55000000000000004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s="10">
        <f t="shared" si="253"/>
        <v>42255.696006944447</v>
      </c>
      <c r="L4070" t="b">
        <v>0</v>
      </c>
      <c r="M4070">
        <v>0</v>
      </c>
      <c r="N4070" t="b">
        <v>0</v>
      </c>
      <c r="O4070" s="17">
        <f t="shared" si="254"/>
        <v>0</v>
      </c>
      <c r="P4070" s="16">
        <f t="shared" si="252"/>
        <v>0</v>
      </c>
      <c r="Q4070" s="13" t="s">
        <v>8274</v>
      </c>
      <c r="R4070" s="11" t="s">
        <v>8316</v>
      </c>
      <c r="S4070" s="11">
        <f t="shared" si="255"/>
        <v>2015</v>
      </c>
    </row>
    <row r="4071" spans="1:19" ht="43.2" x14ac:dyDescent="0.55000000000000004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s="10">
        <f t="shared" si="253"/>
        <v>42007.016458333332</v>
      </c>
      <c r="L4071" t="b">
        <v>0</v>
      </c>
      <c r="M4071">
        <v>0</v>
      </c>
      <c r="N4071" t="b">
        <v>0</v>
      </c>
      <c r="O4071" s="17">
        <f t="shared" si="254"/>
        <v>0</v>
      </c>
      <c r="P4071" s="16">
        <f t="shared" si="252"/>
        <v>0</v>
      </c>
      <c r="Q4071" s="13" t="s">
        <v>8274</v>
      </c>
      <c r="R4071" s="11" t="s">
        <v>8316</v>
      </c>
      <c r="S4071" s="11">
        <f t="shared" si="255"/>
        <v>2015</v>
      </c>
    </row>
    <row r="4072" spans="1:19" ht="43.2" x14ac:dyDescent="0.55000000000000004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s="10">
        <f t="shared" si="253"/>
        <v>42615.346817129626</v>
      </c>
      <c r="L4072" t="b">
        <v>0</v>
      </c>
      <c r="M4072">
        <v>0</v>
      </c>
      <c r="N4072" t="b">
        <v>0</v>
      </c>
      <c r="O4072" s="17">
        <f t="shared" si="254"/>
        <v>0</v>
      </c>
      <c r="P4072" s="16">
        <f t="shared" si="252"/>
        <v>0</v>
      </c>
      <c r="Q4072" s="13" t="s">
        <v>8274</v>
      </c>
      <c r="R4072" s="11" t="s">
        <v>8316</v>
      </c>
      <c r="S4072" s="11">
        <f t="shared" si="255"/>
        <v>2016</v>
      </c>
    </row>
    <row r="4073" spans="1:19" ht="43.2" x14ac:dyDescent="0.55000000000000004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s="10">
        <f t="shared" si="253"/>
        <v>41999.861064814817</v>
      </c>
      <c r="L4073" t="b">
        <v>0</v>
      </c>
      <c r="M4073">
        <v>0</v>
      </c>
      <c r="N4073" t="b">
        <v>0</v>
      </c>
      <c r="O4073" s="17">
        <f t="shared" si="254"/>
        <v>0</v>
      </c>
      <c r="P4073" s="16">
        <f t="shared" si="252"/>
        <v>0</v>
      </c>
      <c r="Q4073" s="13" t="s">
        <v>8274</v>
      </c>
      <c r="R4073" s="11" t="s">
        <v>8316</v>
      </c>
      <c r="S4073" s="11">
        <f t="shared" si="255"/>
        <v>2014</v>
      </c>
    </row>
    <row r="4074" spans="1:19" ht="43.2" x14ac:dyDescent="0.55000000000000004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s="10">
        <f t="shared" si="253"/>
        <v>42373.983449074076</v>
      </c>
      <c r="L4074" t="b">
        <v>0</v>
      </c>
      <c r="M4074">
        <v>0</v>
      </c>
      <c r="N4074" t="b">
        <v>0</v>
      </c>
      <c r="O4074" s="17">
        <f t="shared" si="254"/>
        <v>0</v>
      </c>
      <c r="P4074" s="16">
        <f t="shared" si="252"/>
        <v>0</v>
      </c>
      <c r="Q4074" s="13" t="s">
        <v>8274</v>
      </c>
      <c r="R4074" s="11" t="s">
        <v>8316</v>
      </c>
      <c r="S4074" s="11">
        <f t="shared" si="255"/>
        <v>2016</v>
      </c>
    </row>
    <row r="4075" spans="1:19" ht="57.6" x14ac:dyDescent="0.55000000000000004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s="10">
        <f t="shared" si="253"/>
        <v>41854.602650462963</v>
      </c>
      <c r="L4075" t="b">
        <v>0</v>
      </c>
      <c r="M4075">
        <v>0</v>
      </c>
      <c r="N4075" t="b">
        <v>0</v>
      </c>
      <c r="O4075" s="17">
        <f t="shared" si="254"/>
        <v>0</v>
      </c>
      <c r="P4075" s="16">
        <f t="shared" si="252"/>
        <v>0</v>
      </c>
      <c r="Q4075" s="13" t="s">
        <v>8274</v>
      </c>
      <c r="R4075" s="11" t="s">
        <v>8316</v>
      </c>
      <c r="S4075" s="11">
        <f t="shared" si="255"/>
        <v>2014</v>
      </c>
    </row>
    <row r="4076" spans="1:19" ht="43.2" x14ac:dyDescent="0.55000000000000004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s="10">
        <f t="shared" si="253"/>
        <v>42065.791574074072</v>
      </c>
      <c r="L4076" t="b">
        <v>0</v>
      </c>
      <c r="M4076">
        <v>0</v>
      </c>
      <c r="N4076" t="b">
        <v>0</v>
      </c>
      <c r="O4076" s="17">
        <f t="shared" si="254"/>
        <v>0</v>
      </c>
      <c r="P4076" s="16">
        <f t="shared" si="252"/>
        <v>0</v>
      </c>
      <c r="Q4076" s="13" t="s">
        <v>8274</v>
      </c>
      <c r="R4076" s="11" t="s">
        <v>8316</v>
      </c>
      <c r="S4076" s="11">
        <f t="shared" si="255"/>
        <v>2015</v>
      </c>
    </row>
    <row r="4077" spans="1:19" ht="43.2" x14ac:dyDescent="0.55000000000000004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s="10">
        <f t="shared" si="253"/>
        <v>42469.951284722221</v>
      </c>
      <c r="L4077" t="b">
        <v>0</v>
      </c>
      <c r="M4077">
        <v>0</v>
      </c>
      <c r="N4077" t="b">
        <v>0</v>
      </c>
      <c r="O4077" s="17">
        <f t="shared" si="254"/>
        <v>0</v>
      </c>
      <c r="P4077" s="16">
        <f t="shared" si="252"/>
        <v>0</v>
      </c>
      <c r="Q4077" s="13" t="s">
        <v>8274</v>
      </c>
      <c r="R4077" s="11" t="s">
        <v>8316</v>
      </c>
      <c r="S4077" s="11">
        <f t="shared" si="255"/>
        <v>2016</v>
      </c>
    </row>
    <row r="4078" spans="1:19" x14ac:dyDescent="0.55000000000000004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s="10">
        <f t="shared" si="253"/>
        <v>41954.228032407409</v>
      </c>
      <c r="L4078" t="b">
        <v>0</v>
      </c>
      <c r="M4078">
        <v>0</v>
      </c>
      <c r="N4078" t="b">
        <v>0</v>
      </c>
      <c r="O4078" s="17">
        <f t="shared" si="254"/>
        <v>0</v>
      </c>
      <c r="P4078" s="16">
        <f t="shared" si="252"/>
        <v>0</v>
      </c>
      <c r="Q4078" s="13" t="s">
        <v>8274</v>
      </c>
      <c r="R4078" s="11" t="s">
        <v>8316</v>
      </c>
      <c r="S4078" s="11">
        <f t="shared" si="255"/>
        <v>2014</v>
      </c>
    </row>
    <row r="4079" spans="1:19" ht="43.2" hidden="1" x14ac:dyDescent="0.55000000000000004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s="10">
        <f t="shared" si="253"/>
        <v>41867.652280092596</v>
      </c>
      <c r="L4079" t="b">
        <v>0</v>
      </c>
      <c r="M4079">
        <v>0</v>
      </c>
      <c r="N4079" t="b">
        <v>0</v>
      </c>
      <c r="O4079" s="17">
        <f t="shared" si="254"/>
        <v>0</v>
      </c>
      <c r="P4079" s="16">
        <f t="shared" si="252"/>
        <v>0</v>
      </c>
      <c r="Q4079" s="13" t="s">
        <v>8274</v>
      </c>
      <c r="R4079" s="11" t="s">
        <v>8275</v>
      </c>
      <c r="S4079" s="11">
        <f t="shared" si="255"/>
        <v>2014</v>
      </c>
    </row>
    <row r="4080" spans="1:19" ht="43.2" hidden="1" x14ac:dyDescent="0.55000000000000004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s="10">
        <f t="shared" si="253"/>
        <v>42186.01116898148</v>
      </c>
      <c r="L4080" t="b">
        <v>0</v>
      </c>
      <c r="M4080">
        <v>0</v>
      </c>
      <c r="N4080" t="b">
        <v>0</v>
      </c>
      <c r="O4080" s="17">
        <f t="shared" si="254"/>
        <v>0</v>
      </c>
      <c r="P4080" s="16">
        <f t="shared" si="252"/>
        <v>0</v>
      </c>
      <c r="Q4080" s="13" t="s">
        <v>8274</v>
      </c>
      <c r="R4080" s="11" t="s">
        <v>8275</v>
      </c>
      <c r="S4080" s="11">
        <f t="shared" si="255"/>
        <v>2015</v>
      </c>
    </row>
    <row r="4081" spans="1:19" ht="43.2" hidden="1" x14ac:dyDescent="0.55000000000000004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s="10">
        <f t="shared" si="253"/>
        <v>42494.471666666665</v>
      </c>
      <c r="L4081" t="b">
        <v>0</v>
      </c>
      <c r="M4081">
        <v>0</v>
      </c>
      <c r="N4081" t="b">
        <v>0</v>
      </c>
      <c r="O4081" s="17">
        <f t="shared" si="254"/>
        <v>0</v>
      </c>
      <c r="P4081" s="16">
        <f t="shared" si="252"/>
        <v>0</v>
      </c>
      <c r="Q4081" s="13" t="s">
        <v>8274</v>
      </c>
      <c r="R4081" s="11" t="s">
        <v>8275</v>
      </c>
      <c r="S4081" s="11">
        <f t="shared" si="255"/>
        <v>2016</v>
      </c>
    </row>
    <row r="4082" spans="1:19" ht="43.2" hidden="1" x14ac:dyDescent="0.55000000000000004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s="10">
        <f t="shared" si="253"/>
        <v>41926.542303240742</v>
      </c>
      <c r="L4082" t="b">
        <v>0</v>
      </c>
      <c r="M4082">
        <v>0</v>
      </c>
      <c r="N4082" t="b">
        <v>0</v>
      </c>
      <c r="O4082" s="17">
        <f t="shared" si="254"/>
        <v>0</v>
      </c>
      <c r="P4082" s="16">
        <f t="shared" si="252"/>
        <v>0</v>
      </c>
      <c r="Q4082" s="13" t="s">
        <v>8274</v>
      </c>
      <c r="R4082" s="11" t="s">
        <v>8275</v>
      </c>
      <c r="S4082" s="11">
        <f t="shared" si="255"/>
        <v>2014</v>
      </c>
    </row>
    <row r="4083" spans="1:19" ht="43.2" hidden="1" x14ac:dyDescent="0.55000000000000004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s="10">
        <f t="shared" si="253"/>
        <v>42433.338749999995</v>
      </c>
      <c r="L4083" t="b">
        <v>0</v>
      </c>
      <c r="M4083">
        <v>0</v>
      </c>
      <c r="N4083" t="b">
        <v>0</v>
      </c>
      <c r="O4083" s="17">
        <f t="shared" si="254"/>
        <v>0</v>
      </c>
      <c r="P4083" s="16">
        <f t="shared" si="252"/>
        <v>0</v>
      </c>
      <c r="Q4083" s="13" t="s">
        <v>8274</v>
      </c>
      <c r="R4083" s="11" t="s">
        <v>8275</v>
      </c>
      <c r="S4083" s="11">
        <f t="shared" si="255"/>
        <v>2016</v>
      </c>
    </row>
    <row r="4084" spans="1:19" ht="43.2" hidden="1" x14ac:dyDescent="0.55000000000000004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s="10">
        <f t="shared" si="253"/>
        <v>42228.151701388888</v>
      </c>
      <c r="L4084" t="b">
        <v>0</v>
      </c>
      <c r="M4084">
        <v>0</v>
      </c>
      <c r="N4084" t="b">
        <v>0</v>
      </c>
      <c r="O4084" s="17">
        <f t="shared" si="254"/>
        <v>0</v>
      </c>
      <c r="P4084" s="16">
        <f t="shared" si="252"/>
        <v>0</v>
      </c>
      <c r="Q4084" s="13" t="s">
        <v>8274</v>
      </c>
      <c r="R4084" s="11" t="s">
        <v>8275</v>
      </c>
      <c r="S4084" s="11">
        <f t="shared" si="255"/>
        <v>2015</v>
      </c>
    </row>
    <row r="4085" spans="1:19" ht="43.2" hidden="1" x14ac:dyDescent="0.55000000000000004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s="10">
        <f t="shared" si="253"/>
        <v>42675.262962962966</v>
      </c>
      <c r="L4085" t="b">
        <v>0</v>
      </c>
      <c r="M4085">
        <v>0</v>
      </c>
      <c r="N4085" t="b">
        <v>0</v>
      </c>
      <c r="O4085" s="17">
        <f t="shared" si="254"/>
        <v>0</v>
      </c>
      <c r="P4085" s="16">
        <f t="shared" si="252"/>
        <v>0</v>
      </c>
      <c r="Q4085" s="13" t="s">
        <v>8274</v>
      </c>
      <c r="R4085" s="11" t="s">
        <v>8275</v>
      </c>
      <c r="S4085" s="11">
        <f t="shared" si="255"/>
        <v>2016</v>
      </c>
    </row>
    <row r="4086" spans="1:19" ht="43.2" hidden="1" x14ac:dyDescent="0.55000000000000004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s="10">
        <f t="shared" si="253"/>
        <v>42111.904097222221</v>
      </c>
      <c r="L4086" t="b">
        <v>0</v>
      </c>
      <c r="M4086">
        <v>0</v>
      </c>
      <c r="N4086" t="b">
        <v>0</v>
      </c>
      <c r="O4086" s="17">
        <f t="shared" si="254"/>
        <v>0</v>
      </c>
      <c r="P4086" s="16">
        <f t="shared" si="252"/>
        <v>0</v>
      </c>
      <c r="Q4086" s="13" t="s">
        <v>8274</v>
      </c>
      <c r="R4086" s="11" t="s">
        <v>8275</v>
      </c>
      <c r="S4086" s="11">
        <f t="shared" si="255"/>
        <v>2015</v>
      </c>
    </row>
    <row r="4087" spans="1:19" ht="43.2" hidden="1" x14ac:dyDescent="0.55000000000000004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s="10">
        <f t="shared" si="253"/>
        <v>42213.662905092591</v>
      </c>
      <c r="L4087" t="b">
        <v>0</v>
      </c>
      <c r="M4087">
        <v>0</v>
      </c>
      <c r="N4087" t="b">
        <v>0</v>
      </c>
      <c r="O4087" s="17">
        <f t="shared" si="254"/>
        <v>0</v>
      </c>
      <c r="P4087" s="16">
        <f t="shared" si="252"/>
        <v>0</v>
      </c>
      <c r="Q4087" s="13" t="s">
        <v>8274</v>
      </c>
      <c r="R4087" s="11" t="s">
        <v>8275</v>
      </c>
      <c r="S4087" s="11">
        <f t="shared" si="255"/>
        <v>2015</v>
      </c>
    </row>
    <row r="4088" spans="1:19" ht="43.2" hidden="1" x14ac:dyDescent="0.55000000000000004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s="10">
        <f t="shared" si="253"/>
        <v>41829.325497685182</v>
      </c>
      <c r="L4088" t="b">
        <v>0</v>
      </c>
      <c r="M4088">
        <v>0</v>
      </c>
      <c r="N4088" t="b">
        <v>0</v>
      </c>
      <c r="O4088" s="17">
        <f t="shared" si="254"/>
        <v>0</v>
      </c>
      <c r="P4088" s="16">
        <f t="shared" si="252"/>
        <v>0</v>
      </c>
      <c r="Q4088" s="13" t="s">
        <v>8274</v>
      </c>
      <c r="R4088" s="11" t="s">
        <v>8275</v>
      </c>
      <c r="S4088" s="11">
        <f t="shared" si="255"/>
        <v>2014</v>
      </c>
    </row>
    <row r="4089" spans="1:19" ht="43.2" hidden="1" x14ac:dyDescent="0.55000000000000004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s="10">
        <f t="shared" si="253"/>
        <v>42550.048449074078</v>
      </c>
      <c r="L4089" t="b">
        <v>0</v>
      </c>
      <c r="M4089">
        <v>0</v>
      </c>
      <c r="N4089" t="b">
        <v>0</v>
      </c>
      <c r="O4089" s="17">
        <f t="shared" si="254"/>
        <v>0</v>
      </c>
      <c r="P4089" s="16">
        <f t="shared" si="252"/>
        <v>0</v>
      </c>
      <c r="Q4089" s="13" t="s">
        <v>8274</v>
      </c>
      <c r="R4089" s="11" t="s">
        <v>8275</v>
      </c>
      <c r="S4089" s="11">
        <f t="shared" si="255"/>
        <v>2016</v>
      </c>
    </row>
    <row r="4090" spans="1:19" ht="43.2" hidden="1" x14ac:dyDescent="0.55000000000000004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s="10">
        <f t="shared" si="253"/>
        <v>41774.651203703703</v>
      </c>
      <c r="L4090" t="b">
        <v>0</v>
      </c>
      <c r="M4090">
        <v>0</v>
      </c>
      <c r="N4090" t="b">
        <v>0</v>
      </c>
      <c r="O4090" s="17">
        <f t="shared" si="254"/>
        <v>0</v>
      </c>
      <c r="P4090" s="16">
        <f t="shared" si="252"/>
        <v>0</v>
      </c>
      <c r="Q4090" s="13" t="s">
        <v>8274</v>
      </c>
      <c r="R4090" s="11" t="s">
        <v>8275</v>
      </c>
      <c r="S4090" s="11">
        <f t="shared" si="255"/>
        <v>2014</v>
      </c>
    </row>
    <row r="4091" spans="1:19" ht="43.2" hidden="1" x14ac:dyDescent="0.55000000000000004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s="10">
        <f t="shared" si="253"/>
        <v>42457.932025462964</v>
      </c>
      <c r="L4091" t="b">
        <v>0</v>
      </c>
      <c r="M4091">
        <v>0</v>
      </c>
      <c r="N4091" t="b">
        <v>0</v>
      </c>
      <c r="O4091" s="17">
        <f t="shared" si="254"/>
        <v>0</v>
      </c>
      <c r="P4091" s="16">
        <f t="shared" ref="P4091:P4115" si="256">IFERROR(ROUND(E4091/M4091,2),0)</f>
        <v>0</v>
      </c>
      <c r="Q4091" s="13" t="s">
        <v>8274</v>
      </c>
      <c r="R4091" s="11" t="s">
        <v>8275</v>
      </c>
      <c r="S4091" s="11">
        <f t="shared" si="255"/>
        <v>2016</v>
      </c>
    </row>
    <row r="4092" spans="1:19" ht="43.2" hidden="1" x14ac:dyDescent="0.55000000000000004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s="10">
        <f t="shared" si="253"/>
        <v>42296.154131944444</v>
      </c>
      <c r="L4092" t="b">
        <v>0</v>
      </c>
      <c r="M4092">
        <v>0</v>
      </c>
      <c r="N4092" t="b">
        <v>0</v>
      </c>
      <c r="O4092" s="17">
        <f t="shared" si="254"/>
        <v>0</v>
      </c>
      <c r="P4092" s="16">
        <f t="shared" si="256"/>
        <v>0</v>
      </c>
      <c r="Q4092" s="13" t="s">
        <v>8274</v>
      </c>
      <c r="R4092" s="11" t="s">
        <v>8275</v>
      </c>
      <c r="S4092" s="11">
        <f t="shared" si="255"/>
        <v>2015</v>
      </c>
    </row>
    <row r="4093" spans="1:19" ht="43.2" hidden="1" x14ac:dyDescent="0.55000000000000004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s="10">
        <f t="shared" si="253"/>
        <v>42534.866875</v>
      </c>
      <c r="L4093" t="b">
        <v>0</v>
      </c>
      <c r="M4093">
        <v>0</v>
      </c>
      <c r="N4093" t="b">
        <v>0</v>
      </c>
      <c r="O4093" s="17">
        <f t="shared" si="254"/>
        <v>0</v>
      </c>
      <c r="P4093" s="16">
        <f t="shared" si="256"/>
        <v>0</v>
      </c>
      <c r="Q4093" s="13" t="s">
        <v>8274</v>
      </c>
      <c r="R4093" s="11" t="s">
        <v>8275</v>
      </c>
      <c r="S4093" s="11">
        <f t="shared" si="255"/>
        <v>2016</v>
      </c>
    </row>
    <row r="4094" spans="1:19" ht="43.2" hidden="1" x14ac:dyDescent="0.55000000000000004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s="10">
        <f t="shared" si="253"/>
        <v>42286.749780092592</v>
      </c>
      <c r="L4094" t="b">
        <v>0</v>
      </c>
      <c r="M4094">
        <v>0</v>
      </c>
      <c r="N4094" t="b">
        <v>0</v>
      </c>
      <c r="O4094" s="17">
        <f t="shared" si="254"/>
        <v>0</v>
      </c>
      <c r="P4094" s="16">
        <f t="shared" si="256"/>
        <v>0</v>
      </c>
      <c r="Q4094" s="13" t="s">
        <v>8274</v>
      </c>
      <c r="R4094" s="11" t="s">
        <v>8275</v>
      </c>
      <c r="S4094" s="11">
        <f t="shared" si="255"/>
        <v>2015</v>
      </c>
    </row>
    <row r="4095" spans="1:19" ht="43.2" hidden="1" x14ac:dyDescent="0.55000000000000004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s="10">
        <f t="shared" si="253"/>
        <v>42069.391446759255</v>
      </c>
      <c r="L4095" t="b">
        <v>0</v>
      </c>
      <c r="M4095">
        <v>0</v>
      </c>
      <c r="N4095" t="b">
        <v>0</v>
      </c>
      <c r="O4095" s="17">
        <f t="shared" si="254"/>
        <v>0</v>
      </c>
      <c r="P4095" s="16">
        <f t="shared" si="256"/>
        <v>0</v>
      </c>
      <c r="Q4095" s="13" t="s">
        <v>8274</v>
      </c>
      <c r="R4095" s="11" t="s">
        <v>8275</v>
      </c>
      <c r="S4095" s="11">
        <f t="shared" si="255"/>
        <v>2015</v>
      </c>
    </row>
    <row r="4096" spans="1:19" ht="57.6" hidden="1" x14ac:dyDescent="0.55000000000000004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s="10">
        <f t="shared" si="253"/>
        <v>42096.544548611113</v>
      </c>
      <c r="L4096" t="b">
        <v>0</v>
      </c>
      <c r="M4096">
        <v>0</v>
      </c>
      <c r="N4096" t="b">
        <v>0</v>
      </c>
      <c r="O4096" s="17">
        <f t="shared" si="254"/>
        <v>0</v>
      </c>
      <c r="P4096" s="16">
        <f t="shared" si="256"/>
        <v>0</v>
      </c>
      <c r="Q4096" s="13" t="s">
        <v>8274</v>
      </c>
      <c r="R4096" s="11" t="s">
        <v>8275</v>
      </c>
      <c r="S4096" s="11">
        <f t="shared" si="255"/>
        <v>2015</v>
      </c>
    </row>
    <row r="4097" spans="1:19" ht="43.2" hidden="1" x14ac:dyDescent="0.55000000000000004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s="10">
        <f t="shared" si="253"/>
        <v>42419.246168981481</v>
      </c>
      <c r="L4097" t="b">
        <v>0</v>
      </c>
      <c r="M4097">
        <v>0</v>
      </c>
      <c r="N4097" t="b">
        <v>0</v>
      </c>
      <c r="O4097" s="17">
        <f t="shared" si="254"/>
        <v>0</v>
      </c>
      <c r="P4097" s="16">
        <f t="shared" si="256"/>
        <v>0</v>
      </c>
      <c r="Q4097" s="13" t="s">
        <v>8274</v>
      </c>
      <c r="R4097" s="11" t="s">
        <v>8275</v>
      </c>
      <c r="S4097" s="11">
        <f t="shared" si="255"/>
        <v>2016</v>
      </c>
    </row>
    <row r="4098" spans="1:19" ht="43.2" hidden="1" x14ac:dyDescent="0.55000000000000004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s="10">
        <f t="shared" ref="K4098:K4115" si="257">(((J4098/60)/60)/24)+DATE(1970,1,1)</f>
        <v>42408.999571759254</v>
      </c>
      <c r="L4098" t="b">
        <v>0</v>
      </c>
      <c r="M4098">
        <v>0</v>
      </c>
      <c r="N4098" t="b">
        <v>0</v>
      </c>
      <c r="O4098" s="17">
        <f t="shared" ref="O4098:O4115" si="258">ROUND(E4098/D4098*100,0)</f>
        <v>0</v>
      </c>
      <c r="P4098" s="16">
        <f t="shared" si="256"/>
        <v>0</v>
      </c>
      <c r="Q4098" s="13" t="s">
        <v>8274</v>
      </c>
      <c r="R4098" s="11" t="s">
        <v>8275</v>
      </c>
      <c r="S4098" s="11">
        <f t="shared" ref="S4098:S4115" si="259">YEAR(K4098)</f>
        <v>2016</v>
      </c>
    </row>
    <row r="4099" spans="1:19" ht="43.2" hidden="1" x14ac:dyDescent="0.55000000000000004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s="10">
        <f t="shared" si="257"/>
        <v>42282.655543981484</v>
      </c>
      <c r="L4099" t="b">
        <v>0</v>
      </c>
      <c r="M4099">
        <v>0</v>
      </c>
      <c r="N4099" t="b">
        <v>0</v>
      </c>
      <c r="O4099" s="17">
        <f t="shared" si="258"/>
        <v>0</v>
      </c>
      <c r="P4099" s="16">
        <f t="shared" si="256"/>
        <v>0</v>
      </c>
      <c r="Q4099" s="13" t="s">
        <v>8274</v>
      </c>
      <c r="R4099" s="11" t="s">
        <v>8275</v>
      </c>
      <c r="S4099" s="11">
        <f t="shared" si="259"/>
        <v>2015</v>
      </c>
    </row>
    <row r="4100" spans="1:19" ht="43.2" hidden="1" x14ac:dyDescent="0.55000000000000004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s="10">
        <f t="shared" si="257"/>
        <v>42322.025115740747</v>
      </c>
      <c r="L4100" t="b">
        <v>0</v>
      </c>
      <c r="M4100">
        <v>0</v>
      </c>
      <c r="N4100" t="b">
        <v>0</v>
      </c>
      <c r="O4100" s="17">
        <f t="shared" si="258"/>
        <v>0</v>
      </c>
      <c r="P4100" s="16">
        <f t="shared" si="256"/>
        <v>0</v>
      </c>
      <c r="Q4100" s="13" t="s">
        <v>8274</v>
      </c>
      <c r="R4100" s="11" t="s">
        <v>8275</v>
      </c>
      <c r="S4100" s="11">
        <f t="shared" si="259"/>
        <v>2015</v>
      </c>
    </row>
    <row r="4101" spans="1:19" ht="43.2" hidden="1" x14ac:dyDescent="0.55000000000000004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s="10">
        <f t="shared" si="257"/>
        <v>41941.585231481484</v>
      </c>
      <c r="L4101" t="b">
        <v>0</v>
      </c>
      <c r="M4101">
        <v>0</v>
      </c>
      <c r="N4101" t="b">
        <v>0</v>
      </c>
      <c r="O4101" s="17">
        <f t="shared" si="258"/>
        <v>0</v>
      </c>
      <c r="P4101" s="16">
        <f t="shared" si="256"/>
        <v>0</v>
      </c>
      <c r="Q4101" s="13" t="s">
        <v>8274</v>
      </c>
      <c r="R4101" s="11" t="s">
        <v>8275</v>
      </c>
      <c r="S4101" s="11">
        <f t="shared" si="259"/>
        <v>2014</v>
      </c>
    </row>
    <row r="4102" spans="1:19" ht="43.2" hidden="1" x14ac:dyDescent="0.55000000000000004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s="10">
        <f t="shared" si="257"/>
        <v>41948.957465277781</v>
      </c>
      <c r="L4102" t="b">
        <v>0</v>
      </c>
      <c r="M4102">
        <v>0</v>
      </c>
      <c r="N4102" t="b">
        <v>0</v>
      </c>
      <c r="O4102" s="17">
        <f t="shared" si="258"/>
        <v>0</v>
      </c>
      <c r="P4102" s="16">
        <f t="shared" si="256"/>
        <v>0</v>
      </c>
      <c r="Q4102" s="13" t="s">
        <v>8274</v>
      </c>
      <c r="R4102" s="11" t="s">
        <v>8275</v>
      </c>
      <c r="S4102" s="11">
        <f t="shared" si="259"/>
        <v>2014</v>
      </c>
    </row>
    <row r="4103" spans="1:19" ht="43.2" hidden="1" x14ac:dyDescent="0.55000000000000004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s="10">
        <f t="shared" si="257"/>
        <v>41761.810150462967</v>
      </c>
      <c r="L4103" t="b">
        <v>0</v>
      </c>
      <c r="M4103">
        <v>0</v>
      </c>
      <c r="N4103" t="b">
        <v>0</v>
      </c>
      <c r="O4103" s="17">
        <f t="shared" si="258"/>
        <v>0</v>
      </c>
      <c r="P4103" s="16">
        <f t="shared" si="256"/>
        <v>0</v>
      </c>
      <c r="Q4103" s="13" t="s">
        <v>8274</v>
      </c>
      <c r="R4103" s="11" t="s">
        <v>8275</v>
      </c>
      <c r="S4103" s="11">
        <f t="shared" si="259"/>
        <v>2014</v>
      </c>
    </row>
    <row r="4104" spans="1:19" ht="43.2" hidden="1" x14ac:dyDescent="0.55000000000000004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s="10">
        <f t="shared" si="257"/>
        <v>42613.841261574074</v>
      </c>
      <c r="L4104" t="b">
        <v>0</v>
      </c>
      <c r="M4104">
        <v>0</v>
      </c>
      <c r="N4104" t="b">
        <v>0</v>
      </c>
      <c r="O4104" s="17">
        <f t="shared" si="258"/>
        <v>0</v>
      </c>
      <c r="P4104" s="16">
        <f t="shared" si="256"/>
        <v>0</v>
      </c>
      <c r="Q4104" s="13" t="s">
        <v>8274</v>
      </c>
      <c r="R4104" s="11" t="s">
        <v>8275</v>
      </c>
      <c r="S4104" s="11">
        <f t="shared" si="259"/>
        <v>2016</v>
      </c>
    </row>
    <row r="4105" spans="1:19" ht="28.8" hidden="1" x14ac:dyDescent="0.55000000000000004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s="10">
        <f t="shared" si="257"/>
        <v>42421.141469907408</v>
      </c>
      <c r="L4105" t="b">
        <v>0</v>
      </c>
      <c r="M4105">
        <v>0</v>
      </c>
      <c r="N4105" t="b">
        <v>0</v>
      </c>
      <c r="O4105" s="17">
        <f t="shared" si="258"/>
        <v>0</v>
      </c>
      <c r="P4105" s="16">
        <f t="shared" si="256"/>
        <v>0</v>
      </c>
      <c r="Q4105" s="13" t="s">
        <v>8274</v>
      </c>
      <c r="R4105" s="11" t="s">
        <v>8275</v>
      </c>
      <c r="S4105" s="11">
        <f t="shared" si="259"/>
        <v>2016</v>
      </c>
    </row>
    <row r="4106" spans="1:19" ht="57.6" hidden="1" x14ac:dyDescent="0.55000000000000004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s="10">
        <f t="shared" si="257"/>
        <v>42700.804756944446</v>
      </c>
      <c r="L4106" t="b">
        <v>0</v>
      </c>
      <c r="M4106">
        <v>0</v>
      </c>
      <c r="N4106" t="b">
        <v>0</v>
      </c>
      <c r="O4106" s="17">
        <f t="shared" si="258"/>
        <v>0</v>
      </c>
      <c r="P4106" s="16">
        <f t="shared" si="256"/>
        <v>0</v>
      </c>
      <c r="Q4106" s="13" t="s">
        <v>8274</v>
      </c>
      <c r="R4106" s="11" t="s">
        <v>8275</v>
      </c>
      <c r="S4106" s="11">
        <f t="shared" si="259"/>
        <v>2016</v>
      </c>
    </row>
    <row r="4107" spans="1:19" ht="43.2" hidden="1" x14ac:dyDescent="0.55000000000000004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s="10">
        <f t="shared" si="257"/>
        <v>41905.795706018522</v>
      </c>
      <c r="L4107" t="b">
        <v>0</v>
      </c>
      <c r="M4107">
        <v>0</v>
      </c>
      <c r="N4107" t="b">
        <v>0</v>
      </c>
      <c r="O4107" s="17">
        <f t="shared" si="258"/>
        <v>0</v>
      </c>
      <c r="P4107" s="16">
        <f t="shared" si="256"/>
        <v>0</v>
      </c>
      <c r="Q4107" s="13" t="s">
        <v>8274</v>
      </c>
      <c r="R4107" s="11" t="s">
        <v>8275</v>
      </c>
      <c r="S4107" s="11">
        <f t="shared" si="259"/>
        <v>2014</v>
      </c>
    </row>
    <row r="4108" spans="1:19" ht="43.2" hidden="1" x14ac:dyDescent="0.55000000000000004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s="10">
        <f t="shared" si="257"/>
        <v>42732.787523148145</v>
      </c>
      <c r="L4108" t="b">
        <v>0</v>
      </c>
      <c r="M4108">
        <v>0</v>
      </c>
      <c r="N4108" t="b">
        <v>0</v>
      </c>
      <c r="O4108" s="17">
        <f t="shared" si="258"/>
        <v>0</v>
      </c>
      <c r="P4108" s="16">
        <f t="shared" si="256"/>
        <v>0</v>
      </c>
      <c r="Q4108" s="13" t="s">
        <v>8274</v>
      </c>
      <c r="R4108" s="11" t="s">
        <v>8275</v>
      </c>
      <c r="S4108" s="11">
        <f t="shared" si="259"/>
        <v>2016</v>
      </c>
    </row>
    <row r="4109" spans="1:19" ht="43.2" hidden="1" x14ac:dyDescent="0.55000000000000004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s="10">
        <f t="shared" si="257"/>
        <v>42511.698101851856</v>
      </c>
      <c r="L4109" t="b">
        <v>0</v>
      </c>
      <c r="M4109">
        <v>0</v>
      </c>
      <c r="N4109" t="b">
        <v>0</v>
      </c>
      <c r="O4109" s="17">
        <f t="shared" si="258"/>
        <v>0</v>
      </c>
      <c r="P4109" s="16">
        <f t="shared" si="256"/>
        <v>0</v>
      </c>
      <c r="Q4109" s="13" t="s">
        <v>8274</v>
      </c>
      <c r="R4109" s="11" t="s">
        <v>8275</v>
      </c>
      <c r="S4109" s="11">
        <f t="shared" si="259"/>
        <v>2016</v>
      </c>
    </row>
    <row r="4110" spans="1:19" hidden="1" x14ac:dyDescent="0.55000000000000004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s="10">
        <f t="shared" si="257"/>
        <v>42538.742893518516</v>
      </c>
      <c r="L4110" t="b">
        <v>0</v>
      </c>
      <c r="M4110">
        <v>0</v>
      </c>
      <c r="N4110" t="b">
        <v>0</v>
      </c>
      <c r="O4110" s="17">
        <f t="shared" si="258"/>
        <v>0</v>
      </c>
      <c r="P4110" s="16">
        <f t="shared" si="256"/>
        <v>0</v>
      </c>
      <c r="Q4110" s="13" t="s">
        <v>8274</v>
      </c>
      <c r="R4110" s="11" t="s">
        <v>8275</v>
      </c>
      <c r="S4110" s="11">
        <f t="shared" si="259"/>
        <v>2016</v>
      </c>
    </row>
    <row r="4111" spans="1:19" ht="43.2" hidden="1" x14ac:dyDescent="0.55000000000000004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s="10">
        <f t="shared" si="257"/>
        <v>42344.824502314819</v>
      </c>
      <c r="L4111" t="b">
        <v>0</v>
      </c>
      <c r="M4111">
        <v>0</v>
      </c>
      <c r="N4111" t="b">
        <v>0</v>
      </c>
      <c r="O4111" s="17">
        <f t="shared" si="258"/>
        <v>0</v>
      </c>
      <c r="P4111" s="16">
        <f t="shared" si="256"/>
        <v>0</v>
      </c>
      <c r="Q4111" s="13" t="s">
        <v>8274</v>
      </c>
      <c r="R4111" s="11" t="s">
        <v>8275</v>
      </c>
      <c r="S4111" s="11">
        <f t="shared" si="259"/>
        <v>2015</v>
      </c>
    </row>
    <row r="4112" spans="1:19" ht="43.2" hidden="1" x14ac:dyDescent="0.55000000000000004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s="10">
        <f t="shared" si="257"/>
        <v>42495.722187499996</v>
      </c>
      <c r="L4112" t="b">
        <v>0</v>
      </c>
      <c r="M4112">
        <v>0</v>
      </c>
      <c r="N4112" t="b">
        <v>0</v>
      </c>
      <c r="O4112" s="17">
        <f t="shared" si="258"/>
        <v>0</v>
      </c>
      <c r="P4112" s="16">
        <f t="shared" si="256"/>
        <v>0</v>
      </c>
      <c r="Q4112" s="13" t="s">
        <v>8274</v>
      </c>
      <c r="R4112" s="11" t="s">
        <v>8275</v>
      </c>
      <c r="S4112" s="11">
        <f t="shared" si="259"/>
        <v>2016</v>
      </c>
    </row>
    <row r="4113" spans="1:19" ht="28.8" hidden="1" x14ac:dyDescent="0.55000000000000004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s="10">
        <f t="shared" si="257"/>
        <v>41927.124884259261</v>
      </c>
      <c r="L4113" t="b">
        <v>0</v>
      </c>
      <c r="M4113">
        <v>0</v>
      </c>
      <c r="N4113" t="b">
        <v>0</v>
      </c>
      <c r="O4113" s="17">
        <f t="shared" si="258"/>
        <v>0</v>
      </c>
      <c r="P4113" s="16">
        <f t="shared" si="256"/>
        <v>0</v>
      </c>
      <c r="Q4113" s="13" t="s">
        <v>8274</v>
      </c>
      <c r="R4113" s="11" t="s">
        <v>8275</v>
      </c>
      <c r="S4113" s="11">
        <f t="shared" si="259"/>
        <v>2014</v>
      </c>
    </row>
    <row r="4114" spans="1:19" ht="43.2" hidden="1" x14ac:dyDescent="0.55000000000000004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s="10">
        <f t="shared" si="257"/>
        <v>42730.903726851851</v>
      </c>
      <c r="L4114" t="b">
        <v>0</v>
      </c>
      <c r="M4114">
        <v>0</v>
      </c>
      <c r="N4114" t="b">
        <v>0</v>
      </c>
      <c r="O4114" s="17">
        <f t="shared" si="258"/>
        <v>0</v>
      </c>
      <c r="P4114" s="16">
        <f t="shared" si="256"/>
        <v>0</v>
      </c>
      <c r="Q4114" s="13" t="s">
        <v>8274</v>
      </c>
      <c r="R4114" s="11" t="s">
        <v>8275</v>
      </c>
      <c r="S4114" s="11">
        <f t="shared" si="259"/>
        <v>2016</v>
      </c>
    </row>
    <row r="4115" spans="1:19" ht="43.2" hidden="1" x14ac:dyDescent="0.55000000000000004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s="10">
        <f t="shared" si="257"/>
        <v>42307.539398148147</v>
      </c>
      <c r="L4115" t="b">
        <v>0</v>
      </c>
      <c r="M4115">
        <v>0</v>
      </c>
      <c r="N4115" t="b">
        <v>0</v>
      </c>
      <c r="O4115" s="17">
        <f t="shared" si="258"/>
        <v>0</v>
      </c>
      <c r="P4115" s="16">
        <f t="shared" si="256"/>
        <v>0</v>
      </c>
      <c r="Q4115" s="13" t="s">
        <v>8274</v>
      </c>
      <c r="R4115" s="11" t="s">
        <v>8275</v>
      </c>
      <c r="S4115" s="11">
        <f t="shared" si="259"/>
        <v>2015</v>
      </c>
    </row>
  </sheetData>
  <autoFilter ref="A1:S4115" xr:uid="{00000000-0001-0000-0000-000000000000}">
    <filterColumn colId="5">
      <filters>
        <filter val="canceled"/>
      </filters>
    </filterColumn>
    <filterColumn colId="16">
      <filters>
        <filter val="theater"/>
      </filters>
    </filterColumn>
  </autoFilter>
  <conditionalFormatting sqref="O1:P1 O4116:P1048576 O2:O4115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Sandra</cp:lastModifiedBy>
  <dcterms:created xsi:type="dcterms:W3CDTF">2017-04-20T15:17:24Z</dcterms:created>
  <dcterms:modified xsi:type="dcterms:W3CDTF">2022-06-16T03:49:05Z</dcterms:modified>
</cp:coreProperties>
</file>