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19836" windowHeight="10788" firstSheet="1" activeTab="1"/>
  </bookViews>
  <sheets>
    <sheet name="unique pivot" sheetId="2" state="hidden" r:id="rId1"/>
    <sheet name="Draft" sheetId="3" r:id="rId2"/>
    <sheet name="ADP" sheetId="4" state="hidden" r:id="rId3"/>
  </sheets>
  <definedNames>
    <definedName name="_xlnm._FilterDatabase" localSheetId="1" hidden="1">Draft!$A$1:$K$730</definedName>
  </definedNames>
  <calcPr calcId="145621"/>
  <pivotCaches>
    <pivotCache cacheId="18" r:id="rId4"/>
  </pivotCaches>
</workbook>
</file>

<file path=xl/calcChain.xml><?xml version="1.0" encoding="utf-8"?>
<calcChain xmlns="http://schemas.openxmlformats.org/spreadsheetml/2006/main">
  <c r="P347" i="4" l="1"/>
  <c r="P346" i="4"/>
  <c r="P345" i="4"/>
  <c r="S344" i="4"/>
  <c r="P344" i="4"/>
  <c r="P343" i="4"/>
  <c r="P342" i="4"/>
  <c r="P341" i="4"/>
  <c r="P340" i="4"/>
  <c r="P339" i="4"/>
  <c r="P338" i="4"/>
  <c r="S337" i="4"/>
  <c r="P337" i="4"/>
  <c r="S336" i="4"/>
  <c r="P336" i="4"/>
  <c r="P335" i="4"/>
  <c r="P334" i="4"/>
  <c r="P333" i="4"/>
  <c r="P332" i="4"/>
  <c r="P331" i="4"/>
  <c r="P330" i="4"/>
  <c r="S329" i="4"/>
  <c r="P329" i="4"/>
  <c r="P328" i="4"/>
  <c r="P327" i="4"/>
  <c r="P326" i="4"/>
  <c r="P325" i="4"/>
  <c r="S324" i="4"/>
  <c r="P324" i="4"/>
  <c r="S323" i="4"/>
  <c r="P323" i="4"/>
  <c r="S322" i="4"/>
  <c r="P322" i="4"/>
  <c r="P321" i="4"/>
  <c r="S320" i="4"/>
  <c r="P320" i="4"/>
  <c r="S319" i="4"/>
  <c r="P319" i="4"/>
  <c r="S318" i="4"/>
  <c r="P318" i="4"/>
  <c r="S317" i="4"/>
  <c r="P317" i="4"/>
  <c r="S316" i="4"/>
  <c r="P316" i="4"/>
  <c r="S315" i="4"/>
  <c r="P315" i="4"/>
  <c r="S314" i="4"/>
  <c r="P314" i="4"/>
  <c r="S313" i="4"/>
  <c r="P313" i="4"/>
  <c r="O313" i="4"/>
  <c r="S312" i="4"/>
  <c r="P312" i="4"/>
  <c r="O312" i="4"/>
  <c r="S311" i="4"/>
  <c r="P311" i="4"/>
  <c r="O311" i="4"/>
  <c r="S310" i="4"/>
  <c r="P310" i="4"/>
  <c r="O310" i="4"/>
  <c r="S309" i="4"/>
  <c r="P309" i="4"/>
  <c r="O309" i="4"/>
  <c r="S308" i="4"/>
  <c r="P308" i="4"/>
  <c r="O308" i="4"/>
  <c r="S307" i="4"/>
  <c r="P307" i="4"/>
  <c r="O307" i="4"/>
  <c r="S306" i="4"/>
  <c r="P306" i="4"/>
  <c r="O306" i="4"/>
  <c r="S305" i="4"/>
  <c r="P305" i="4"/>
  <c r="O305" i="4"/>
  <c r="S304" i="4"/>
  <c r="P304" i="4"/>
  <c r="O304" i="4"/>
  <c r="S303" i="4"/>
  <c r="P303" i="4"/>
  <c r="O303" i="4"/>
  <c r="S302" i="4"/>
  <c r="P302" i="4"/>
  <c r="O302" i="4"/>
  <c r="S301" i="4"/>
  <c r="P301" i="4"/>
  <c r="O301" i="4"/>
  <c r="S300" i="4"/>
  <c r="P300" i="4"/>
  <c r="O300" i="4"/>
  <c r="S299" i="4"/>
  <c r="P299" i="4"/>
  <c r="O299" i="4"/>
  <c r="S298" i="4"/>
  <c r="P298" i="4"/>
  <c r="O298" i="4"/>
  <c r="P297" i="4"/>
  <c r="O297" i="4"/>
  <c r="S296" i="4"/>
  <c r="P296" i="4"/>
  <c r="O296" i="4"/>
  <c r="S295" i="4"/>
  <c r="P295" i="4"/>
  <c r="O295" i="4"/>
  <c r="S294" i="4"/>
  <c r="P294" i="4"/>
  <c r="O294" i="4"/>
  <c r="P293" i="4"/>
  <c r="O293" i="4"/>
  <c r="S292" i="4"/>
  <c r="P292" i="4"/>
  <c r="O292" i="4"/>
  <c r="S291" i="4"/>
  <c r="P291" i="4"/>
  <c r="O291" i="4"/>
  <c r="S290" i="4"/>
  <c r="P290" i="4"/>
  <c r="O290" i="4"/>
  <c r="S289" i="4"/>
  <c r="P289" i="4"/>
  <c r="O289" i="4"/>
  <c r="S288" i="4"/>
  <c r="P288" i="4"/>
  <c r="O288" i="4"/>
  <c r="P287" i="4"/>
  <c r="O287" i="4"/>
  <c r="S286" i="4"/>
  <c r="P286" i="4"/>
  <c r="O286" i="4"/>
  <c r="S285" i="4"/>
  <c r="P285" i="4"/>
  <c r="O285" i="4"/>
  <c r="S284" i="4"/>
  <c r="P284" i="4"/>
  <c r="O284" i="4"/>
  <c r="S283" i="4"/>
  <c r="P283" i="4"/>
  <c r="O283" i="4"/>
  <c r="P282" i="4"/>
  <c r="O282" i="4"/>
  <c r="S281" i="4"/>
  <c r="P281" i="4"/>
  <c r="O281" i="4"/>
  <c r="P280" i="4"/>
  <c r="O280" i="4"/>
  <c r="S279" i="4"/>
  <c r="P279" i="4"/>
  <c r="O279" i="4"/>
  <c r="S278" i="4"/>
  <c r="P278" i="4"/>
  <c r="O278" i="4"/>
  <c r="P277" i="4"/>
  <c r="O277" i="4"/>
  <c r="S276" i="4"/>
  <c r="P276" i="4"/>
  <c r="O276" i="4"/>
  <c r="S275" i="4"/>
  <c r="P275" i="4"/>
  <c r="O275" i="4"/>
  <c r="P274" i="4"/>
  <c r="O274" i="4"/>
  <c r="S273" i="4"/>
  <c r="P273" i="4"/>
  <c r="O273" i="4"/>
  <c r="S272" i="4"/>
  <c r="P272" i="4"/>
  <c r="O272" i="4"/>
  <c r="S271" i="4"/>
  <c r="P271" i="4"/>
  <c r="O271" i="4"/>
  <c r="S270" i="4"/>
  <c r="P270" i="4"/>
  <c r="O270" i="4"/>
  <c r="S269" i="4"/>
  <c r="P269" i="4"/>
  <c r="O269" i="4"/>
  <c r="S268" i="4"/>
  <c r="P268" i="4"/>
  <c r="O268" i="4"/>
  <c r="S267" i="4"/>
  <c r="P267" i="4"/>
  <c r="O267" i="4"/>
  <c r="S266" i="4"/>
  <c r="P266" i="4"/>
  <c r="O266" i="4"/>
  <c r="P265" i="4"/>
  <c r="O265" i="4"/>
  <c r="S264" i="4"/>
  <c r="P264" i="4"/>
  <c r="O264" i="4"/>
  <c r="S263" i="4"/>
  <c r="P263" i="4"/>
  <c r="O263" i="4"/>
  <c r="S262" i="4"/>
  <c r="P262" i="4"/>
  <c r="O262" i="4"/>
  <c r="S261" i="4"/>
  <c r="P261" i="4"/>
  <c r="O261" i="4"/>
  <c r="S260" i="4"/>
  <c r="P260" i="4"/>
  <c r="O260" i="4"/>
  <c r="S259" i="4"/>
  <c r="P259" i="4"/>
  <c r="O259" i="4"/>
  <c r="S258" i="4"/>
  <c r="P258" i="4"/>
  <c r="O258" i="4"/>
  <c r="P257" i="4"/>
  <c r="O257" i="4"/>
  <c r="S256" i="4"/>
  <c r="P256" i="4"/>
  <c r="O256" i="4"/>
  <c r="S255" i="4"/>
  <c r="P255" i="4"/>
  <c r="O255" i="4"/>
  <c r="S254" i="4"/>
  <c r="P254" i="4"/>
  <c r="O254" i="4"/>
  <c r="S253" i="4"/>
  <c r="P253" i="4"/>
  <c r="O253" i="4"/>
  <c r="S252" i="4"/>
  <c r="P252" i="4"/>
  <c r="O252" i="4"/>
  <c r="S251" i="4"/>
  <c r="P251" i="4"/>
  <c r="O251" i="4"/>
  <c r="S250" i="4"/>
  <c r="P250" i="4"/>
  <c r="O250" i="4"/>
  <c r="S249" i="4"/>
  <c r="P249" i="4"/>
  <c r="O249" i="4"/>
  <c r="P248" i="4"/>
  <c r="O248" i="4"/>
  <c r="S247" i="4"/>
  <c r="P247" i="4"/>
  <c r="O247" i="4"/>
  <c r="S246" i="4"/>
  <c r="P246" i="4"/>
  <c r="O246" i="4"/>
  <c r="S245" i="4"/>
  <c r="P245" i="4"/>
  <c r="O245" i="4"/>
  <c r="S244" i="4"/>
  <c r="P244" i="4"/>
  <c r="O244" i="4"/>
  <c r="S243" i="4"/>
  <c r="P243" i="4"/>
  <c r="O243" i="4"/>
  <c r="S242" i="4"/>
  <c r="P242" i="4"/>
  <c r="O242" i="4"/>
  <c r="S241" i="4"/>
  <c r="P241" i="4"/>
  <c r="O241" i="4"/>
  <c r="S240" i="4"/>
  <c r="P240" i="4"/>
  <c r="O240" i="4"/>
  <c r="S239" i="4"/>
  <c r="P239" i="4"/>
  <c r="O239" i="4"/>
  <c r="S238" i="4"/>
  <c r="P238" i="4"/>
  <c r="O238" i="4"/>
  <c r="S237" i="4"/>
  <c r="P237" i="4"/>
  <c r="O237" i="4"/>
  <c r="S236" i="4"/>
  <c r="P236" i="4"/>
  <c r="O236" i="4"/>
  <c r="S235" i="4"/>
  <c r="P235" i="4"/>
  <c r="O235" i="4"/>
  <c r="S234" i="4"/>
  <c r="P234" i="4"/>
  <c r="O234" i="4"/>
  <c r="S233" i="4"/>
  <c r="P233" i="4"/>
  <c r="O233" i="4"/>
  <c r="S232" i="4"/>
  <c r="P232" i="4"/>
  <c r="O232" i="4"/>
  <c r="S231" i="4"/>
  <c r="P231" i="4"/>
  <c r="O231" i="4"/>
  <c r="S230" i="4"/>
  <c r="P230" i="4"/>
  <c r="O230" i="4"/>
  <c r="S229" i="4"/>
  <c r="P229" i="4"/>
  <c r="O229" i="4"/>
  <c r="S228" i="4"/>
  <c r="P228" i="4"/>
  <c r="O228" i="4"/>
  <c r="S227" i="4"/>
  <c r="P227" i="4"/>
  <c r="O227" i="4"/>
  <c r="S226" i="4"/>
  <c r="P226" i="4"/>
  <c r="O226" i="4"/>
  <c r="P225" i="4"/>
  <c r="O225" i="4"/>
  <c r="S224" i="4"/>
  <c r="P224" i="4"/>
  <c r="O224" i="4"/>
  <c r="S223" i="4"/>
  <c r="P223" i="4"/>
  <c r="O223" i="4"/>
  <c r="S222" i="4"/>
  <c r="P222" i="4"/>
  <c r="O222" i="4"/>
  <c r="S221" i="4"/>
  <c r="P221" i="4"/>
  <c r="O221" i="4"/>
  <c r="S220" i="4"/>
  <c r="P220" i="4"/>
  <c r="O220" i="4"/>
  <c r="S219" i="4"/>
  <c r="P219" i="4"/>
  <c r="O219" i="4"/>
  <c r="S218" i="4"/>
  <c r="P218" i="4"/>
  <c r="O218" i="4"/>
  <c r="S217" i="4"/>
  <c r="P217" i="4"/>
  <c r="O217" i="4"/>
  <c r="S216" i="4"/>
  <c r="P216" i="4"/>
  <c r="O216" i="4"/>
  <c r="S215" i="4"/>
  <c r="P215" i="4"/>
  <c r="O215" i="4"/>
  <c r="S214" i="4"/>
  <c r="P214" i="4"/>
  <c r="O214" i="4"/>
  <c r="S213" i="4"/>
  <c r="P213" i="4"/>
  <c r="O213" i="4"/>
  <c r="S212" i="4"/>
  <c r="P212" i="4"/>
  <c r="O212" i="4"/>
  <c r="S211" i="4"/>
  <c r="P211" i="4"/>
  <c r="O211" i="4"/>
  <c r="S210" i="4"/>
  <c r="P210" i="4"/>
  <c r="O210" i="4"/>
  <c r="S209" i="4"/>
  <c r="P209" i="4"/>
  <c r="O209" i="4"/>
  <c r="S208" i="4"/>
  <c r="P208" i="4"/>
  <c r="O208" i="4"/>
  <c r="S207" i="4"/>
  <c r="P207" i="4"/>
  <c r="O207" i="4"/>
  <c r="S206" i="4"/>
  <c r="P206" i="4"/>
  <c r="O206" i="4"/>
  <c r="S205" i="4"/>
  <c r="P205" i="4"/>
  <c r="O205" i="4"/>
  <c r="S204" i="4"/>
  <c r="P204" i="4"/>
  <c r="O204" i="4"/>
  <c r="S203" i="4"/>
  <c r="P203" i="4"/>
  <c r="O203" i="4"/>
  <c r="P202" i="4"/>
  <c r="O202" i="4"/>
  <c r="S201" i="4"/>
  <c r="P201" i="4"/>
  <c r="O201" i="4"/>
  <c r="S200" i="4"/>
  <c r="P200" i="4"/>
  <c r="O200" i="4"/>
  <c r="P199" i="4"/>
  <c r="O199" i="4"/>
  <c r="S198" i="4"/>
  <c r="P198" i="4"/>
  <c r="O198" i="4"/>
  <c r="S197" i="4"/>
  <c r="P197" i="4"/>
  <c r="O197" i="4"/>
  <c r="S196" i="4"/>
  <c r="P196" i="4"/>
  <c r="O196" i="4"/>
  <c r="S195" i="4"/>
  <c r="P195" i="4"/>
  <c r="O195" i="4"/>
  <c r="S194" i="4"/>
  <c r="P194" i="4"/>
  <c r="O194" i="4"/>
  <c r="S193" i="4"/>
  <c r="P193" i="4"/>
  <c r="O193" i="4"/>
  <c r="S192" i="4"/>
  <c r="P192" i="4"/>
  <c r="O192" i="4"/>
  <c r="S191" i="4"/>
  <c r="P191" i="4"/>
  <c r="O191" i="4"/>
  <c r="S190" i="4"/>
  <c r="P190" i="4"/>
  <c r="O190" i="4"/>
  <c r="S189" i="4"/>
  <c r="P189" i="4"/>
  <c r="O189" i="4"/>
  <c r="S188" i="4"/>
  <c r="P188" i="4"/>
  <c r="O188" i="4"/>
  <c r="S187" i="4"/>
  <c r="P187" i="4"/>
  <c r="O187" i="4"/>
  <c r="S186" i="4"/>
  <c r="P186" i="4"/>
  <c r="O186" i="4"/>
  <c r="S185" i="4"/>
  <c r="P185" i="4"/>
  <c r="O185" i="4"/>
  <c r="S184" i="4"/>
  <c r="P184" i="4"/>
  <c r="O184" i="4"/>
  <c r="S183" i="4"/>
  <c r="P183" i="4"/>
  <c r="O183" i="4"/>
  <c r="S182" i="4"/>
  <c r="P182" i="4"/>
  <c r="O182" i="4"/>
  <c r="S181" i="4"/>
  <c r="P181" i="4"/>
  <c r="O181" i="4"/>
  <c r="S180" i="4"/>
  <c r="P180" i="4"/>
  <c r="O180" i="4"/>
  <c r="S179" i="4"/>
  <c r="P179" i="4"/>
  <c r="O179" i="4"/>
  <c r="S178" i="4"/>
  <c r="P178" i="4"/>
  <c r="O178" i="4"/>
  <c r="S177" i="4"/>
  <c r="P177" i="4"/>
  <c r="O177" i="4"/>
  <c r="S176" i="4"/>
  <c r="P176" i="4"/>
  <c r="O176" i="4"/>
  <c r="S175" i="4"/>
  <c r="P175" i="4"/>
  <c r="O175" i="4"/>
  <c r="S174" i="4"/>
  <c r="P174" i="4"/>
  <c r="O174" i="4"/>
  <c r="S173" i="4"/>
  <c r="P173" i="4"/>
  <c r="O173" i="4"/>
  <c r="S172" i="4"/>
  <c r="P172" i="4"/>
  <c r="O172" i="4"/>
  <c r="S171" i="4"/>
  <c r="P171" i="4"/>
  <c r="O171" i="4"/>
  <c r="S170" i="4"/>
  <c r="P170" i="4"/>
  <c r="O170" i="4"/>
  <c r="S169" i="4"/>
  <c r="P169" i="4"/>
  <c r="O169" i="4"/>
  <c r="S168" i="4"/>
  <c r="P168" i="4"/>
  <c r="O168" i="4"/>
  <c r="S167" i="4"/>
  <c r="P167" i="4"/>
  <c r="O167" i="4"/>
  <c r="S166" i="4"/>
  <c r="P166" i="4"/>
  <c r="O166" i="4"/>
  <c r="S165" i="4"/>
  <c r="P165" i="4"/>
  <c r="O165" i="4"/>
  <c r="S164" i="4"/>
  <c r="P164" i="4"/>
  <c r="O164" i="4"/>
  <c r="S163" i="4"/>
  <c r="P163" i="4"/>
  <c r="O163" i="4"/>
  <c r="S162" i="4"/>
  <c r="P162" i="4"/>
  <c r="O162" i="4"/>
  <c r="S161" i="4"/>
  <c r="P161" i="4"/>
  <c r="O161" i="4"/>
  <c r="S160" i="4"/>
  <c r="P160" i="4"/>
  <c r="O160" i="4"/>
  <c r="S159" i="4"/>
  <c r="P159" i="4"/>
  <c r="O159" i="4"/>
  <c r="S158" i="4"/>
  <c r="P158" i="4"/>
  <c r="O158" i="4"/>
  <c r="S157" i="4"/>
  <c r="P157" i="4"/>
  <c r="O157" i="4"/>
  <c r="S156" i="4"/>
  <c r="P156" i="4"/>
  <c r="O156" i="4"/>
  <c r="S155" i="4"/>
  <c r="P155" i="4"/>
  <c r="O155" i="4"/>
  <c r="S154" i="4"/>
  <c r="P154" i="4"/>
  <c r="O154" i="4"/>
  <c r="S153" i="4"/>
  <c r="P153" i="4"/>
  <c r="O153" i="4"/>
  <c r="S152" i="4"/>
  <c r="P152" i="4"/>
  <c r="O152" i="4"/>
  <c r="S151" i="4"/>
  <c r="P151" i="4"/>
  <c r="O151" i="4"/>
  <c r="S150" i="4"/>
  <c r="P150" i="4"/>
  <c r="O150" i="4"/>
  <c r="S149" i="4"/>
  <c r="P149" i="4"/>
  <c r="O149" i="4"/>
  <c r="S148" i="4"/>
  <c r="P148" i="4"/>
  <c r="O148" i="4"/>
  <c r="S147" i="4"/>
  <c r="P147" i="4"/>
  <c r="O147" i="4"/>
  <c r="S146" i="4"/>
  <c r="P146" i="4"/>
  <c r="O146" i="4"/>
  <c r="S145" i="4"/>
  <c r="P145" i="4"/>
  <c r="O145" i="4"/>
  <c r="S144" i="4"/>
  <c r="P144" i="4"/>
  <c r="O144" i="4"/>
  <c r="S143" i="4"/>
  <c r="P143" i="4"/>
  <c r="O143" i="4"/>
  <c r="S142" i="4"/>
  <c r="P142" i="4"/>
  <c r="O142" i="4"/>
  <c r="S141" i="4"/>
  <c r="P141" i="4"/>
  <c r="O141" i="4"/>
  <c r="S140" i="4"/>
  <c r="P140" i="4"/>
  <c r="O140" i="4"/>
  <c r="S139" i="4"/>
  <c r="P139" i="4"/>
  <c r="O139" i="4"/>
  <c r="S138" i="4"/>
  <c r="P138" i="4"/>
  <c r="O138" i="4"/>
  <c r="S137" i="4"/>
  <c r="P137" i="4"/>
  <c r="O137" i="4"/>
  <c r="S136" i="4"/>
  <c r="P136" i="4"/>
  <c r="O136" i="4"/>
  <c r="S135" i="4"/>
  <c r="P135" i="4"/>
  <c r="O135" i="4"/>
  <c r="S134" i="4"/>
  <c r="P134" i="4"/>
  <c r="O134" i="4"/>
  <c r="S133" i="4"/>
  <c r="P133" i="4"/>
  <c r="O133" i="4"/>
  <c r="S132" i="4"/>
  <c r="P132" i="4"/>
  <c r="O132" i="4"/>
  <c r="S131" i="4"/>
  <c r="P131" i="4"/>
  <c r="O131" i="4"/>
  <c r="S130" i="4"/>
  <c r="P130" i="4"/>
  <c r="O130" i="4"/>
  <c r="S129" i="4"/>
  <c r="P129" i="4"/>
  <c r="O129" i="4"/>
  <c r="S128" i="4"/>
  <c r="P128" i="4"/>
  <c r="O128" i="4"/>
  <c r="S127" i="4"/>
  <c r="P127" i="4"/>
  <c r="O127" i="4"/>
  <c r="S126" i="4"/>
  <c r="P126" i="4"/>
  <c r="O126" i="4"/>
  <c r="S125" i="4"/>
  <c r="P125" i="4"/>
  <c r="O125" i="4"/>
  <c r="S124" i="4"/>
  <c r="P124" i="4"/>
  <c r="O124" i="4"/>
  <c r="S123" i="4"/>
  <c r="P123" i="4"/>
  <c r="O123" i="4"/>
  <c r="S122" i="4"/>
  <c r="P122" i="4"/>
  <c r="O122" i="4"/>
  <c r="S121" i="4"/>
  <c r="P121" i="4"/>
  <c r="O121" i="4"/>
  <c r="S120" i="4"/>
  <c r="P120" i="4"/>
  <c r="O120" i="4"/>
  <c r="S119" i="4"/>
  <c r="P119" i="4"/>
  <c r="O119" i="4"/>
  <c r="S118" i="4"/>
  <c r="P118" i="4"/>
  <c r="O118" i="4"/>
  <c r="S117" i="4"/>
  <c r="P117" i="4"/>
  <c r="O117" i="4"/>
  <c r="S116" i="4"/>
  <c r="P116" i="4"/>
  <c r="O116" i="4"/>
  <c r="S115" i="4"/>
  <c r="P115" i="4"/>
  <c r="O115" i="4"/>
  <c r="S114" i="4"/>
  <c r="P114" i="4"/>
  <c r="O114" i="4"/>
  <c r="S113" i="4"/>
  <c r="P113" i="4"/>
  <c r="O113" i="4"/>
  <c r="S112" i="4"/>
  <c r="P112" i="4"/>
  <c r="O112" i="4"/>
  <c r="S111" i="4"/>
  <c r="P111" i="4"/>
  <c r="O111" i="4"/>
  <c r="S110" i="4"/>
  <c r="P110" i="4"/>
  <c r="O110" i="4"/>
  <c r="S109" i="4"/>
  <c r="P109" i="4"/>
  <c r="O109" i="4"/>
  <c r="S108" i="4"/>
  <c r="P108" i="4"/>
  <c r="O108" i="4"/>
  <c r="S107" i="4"/>
  <c r="P107" i="4"/>
  <c r="O107" i="4"/>
  <c r="S106" i="4"/>
  <c r="P106" i="4"/>
  <c r="O106" i="4"/>
  <c r="S105" i="4"/>
  <c r="P105" i="4"/>
  <c r="O105" i="4"/>
  <c r="S104" i="4"/>
  <c r="P104" i="4"/>
  <c r="O104" i="4"/>
  <c r="S103" i="4"/>
  <c r="P103" i="4"/>
  <c r="O103" i="4"/>
  <c r="S102" i="4"/>
  <c r="P102" i="4"/>
  <c r="O102" i="4"/>
  <c r="S101" i="4"/>
  <c r="P101" i="4"/>
  <c r="O101" i="4"/>
  <c r="S100" i="4"/>
  <c r="P100" i="4"/>
  <c r="O100" i="4"/>
  <c r="S99" i="4"/>
  <c r="P99" i="4"/>
  <c r="O99" i="4"/>
  <c r="S98" i="4"/>
  <c r="P98" i="4"/>
  <c r="O98" i="4"/>
  <c r="S97" i="4"/>
  <c r="P97" i="4"/>
  <c r="O97" i="4"/>
  <c r="S96" i="4"/>
  <c r="P96" i="4"/>
  <c r="O96" i="4"/>
  <c r="S95" i="4"/>
  <c r="P95" i="4"/>
  <c r="O95" i="4"/>
  <c r="S94" i="4"/>
  <c r="P94" i="4"/>
  <c r="O94" i="4"/>
  <c r="S93" i="4"/>
  <c r="P93" i="4"/>
  <c r="O93" i="4"/>
  <c r="S92" i="4"/>
  <c r="P92" i="4"/>
  <c r="O92" i="4"/>
  <c r="S91" i="4"/>
  <c r="P91" i="4"/>
  <c r="O91" i="4"/>
  <c r="S90" i="4"/>
  <c r="P90" i="4"/>
  <c r="O90" i="4"/>
  <c r="S89" i="4"/>
  <c r="P89" i="4"/>
  <c r="O89" i="4"/>
  <c r="S88" i="4"/>
  <c r="P88" i="4"/>
  <c r="O88" i="4"/>
  <c r="S87" i="4"/>
  <c r="P87" i="4"/>
  <c r="O87" i="4"/>
  <c r="S86" i="4"/>
  <c r="P86" i="4"/>
  <c r="O86" i="4"/>
  <c r="S85" i="4"/>
  <c r="P85" i="4"/>
  <c r="O85" i="4"/>
  <c r="S84" i="4"/>
  <c r="P84" i="4"/>
  <c r="O84" i="4"/>
  <c r="S83" i="4"/>
  <c r="P83" i="4"/>
  <c r="O83" i="4"/>
  <c r="S82" i="4"/>
  <c r="P82" i="4"/>
  <c r="O82" i="4"/>
  <c r="S81" i="4"/>
  <c r="P81" i="4"/>
  <c r="O81" i="4"/>
  <c r="S80" i="4"/>
  <c r="P80" i="4"/>
  <c r="O80" i="4"/>
  <c r="S79" i="4"/>
  <c r="P79" i="4"/>
  <c r="O79" i="4"/>
  <c r="S78" i="4"/>
  <c r="P78" i="4"/>
  <c r="O78" i="4"/>
  <c r="S77" i="4"/>
  <c r="P77" i="4"/>
  <c r="O77" i="4"/>
  <c r="S76" i="4"/>
  <c r="P76" i="4"/>
  <c r="O76" i="4"/>
  <c r="S75" i="4"/>
  <c r="P75" i="4"/>
  <c r="O75" i="4"/>
  <c r="S74" i="4"/>
  <c r="P74" i="4"/>
  <c r="O74" i="4"/>
  <c r="S73" i="4"/>
  <c r="P73" i="4"/>
  <c r="O73" i="4"/>
  <c r="S72" i="4"/>
  <c r="P72" i="4"/>
  <c r="O72" i="4"/>
  <c r="S71" i="4"/>
  <c r="P71" i="4"/>
  <c r="O71" i="4"/>
  <c r="S70" i="4"/>
  <c r="P70" i="4"/>
  <c r="O70" i="4"/>
  <c r="S69" i="4"/>
  <c r="P69" i="4"/>
  <c r="O69" i="4"/>
  <c r="S68" i="4"/>
  <c r="P68" i="4"/>
  <c r="O68" i="4"/>
  <c r="S67" i="4"/>
  <c r="P67" i="4"/>
  <c r="O67" i="4"/>
  <c r="S66" i="4"/>
  <c r="P66" i="4"/>
  <c r="O66" i="4"/>
  <c r="S65" i="4"/>
  <c r="P65" i="4"/>
  <c r="O65" i="4"/>
  <c r="S64" i="4"/>
  <c r="P64" i="4"/>
  <c r="O64" i="4"/>
  <c r="S63" i="4"/>
  <c r="P63" i="4"/>
  <c r="O63" i="4"/>
  <c r="S62" i="4"/>
  <c r="P62" i="4"/>
  <c r="O62" i="4"/>
  <c r="S61" i="4"/>
  <c r="P61" i="4"/>
  <c r="O61" i="4"/>
  <c r="S60" i="4"/>
  <c r="P60" i="4"/>
  <c r="O60" i="4"/>
  <c r="S59" i="4"/>
  <c r="P59" i="4"/>
  <c r="O59" i="4"/>
  <c r="S58" i="4"/>
  <c r="P58" i="4"/>
  <c r="O58" i="4"/>
  <c r="S57" i="4"/>
  <c r="P57" i="4"/>
  <c r="O57" i="4"/>
  <c r="S56" i="4"/>
  <c r="P56" i="4"/>
  <c r="O56" i="4"/>
  <c r="S55" i="4"/>
  <c r="P55" i="4"/>
  <c r="O55" i="4"/>
  <c r="S54" i="4"/>
  <c r="P54" i="4"/>
  <c r="O54" i="4"/>
  <c r="S53" i="4"/>
  <c r="P53" i="4"/>
  <c r="O53" i="4"/>
  <c r="S52" i="4"/>
  <c r="P52" i="4"/>
  <c r="O52" i="4"/>
  <c r="S51" i="4"/>
  <c r="P51" i="4"/>
  <c r="O51" i="4"/>
  <c r="S50" i="4"/>
  <c r="P50" i="4"/>
  <c r="O50" i="4"/>
  <c r="S49" i="4"/>
  <c r="P49" i="4"/>
  <c r="O49" i="4"/>
  <c r="S48" i="4"/>
  <c r="P48" i="4"/>
  <c r="O48" i="4"/>
  <c r="S47" i="4"/>
  <c r="P47" i="4"/>
  <c r="O47" i="4"/>
  <c r="S46" i="4"/>
  <c r="P46" i="4"/>
  <c r="O46" i="4"/>
  <c r="S45" i="4"/>
  <c r="P45" i="4"/>
  <c r="O45" i="4"/>
  <c r="S44" i="4"/>
  <c r="P44" i="4"/>
  <c r="O44" i="4"/>
  <c r="S43" i="4"/>
  <c r="P43" i="4"/>
  <c r="O43" i="4"/>
  <c r="S42" i="4"/>
  <c r="P42" i="4"/>
  <c r="O42" i="4"/>
  <c r="S41" i="4"/>
  <c r="P41" i="4"/>
  <c r="O41" i="4"/>
  <c r="S40" i="4"/>
  <c r="P40" i="4"/>
  <c r="O40" i="4"/>
  <c r="S39" i="4"/>
  <c r="P39" i="4"/>
  <c r="O39" i="4"/>
  <c r="S38" i="4"/>
  <c r="P38" i="4"/>
  <c r="O38" i="4"/>
  <c r="S37" i="4"/>
  <c r="P37" i="4"/>
  <c r="O37" i="4"/>
  <c r="S36" i="4"/>
  <c r="P36" i="4"/>
  <c r="O36" i="4"/>
  <c r="S35" i="4"/>
  <c r="P35" i="4"/>
  <c r="O35" i="4"/>
  <c r="S34" i="4"/>
  <c r="P34" i="4"/>
  <c r="O34" i="4"/>
  <c r="S33" i="4"/>
  <c r="P33" i="4"/>
  <c r="O33" i="4"/>
  <c r="S32" i="4"/>
  <c r="P32" i="4"/>
  <c r="O32" i="4"/>
  <c r="S31" i="4"/>
  <c r="P31" i="4"/>
  <c r="O31" i="4"/>
  <c r="S30" i="4"/>
  <c r="P30" i="4"/>
  <c r="O30" i="4"/>
  <c r="S29" i="4"/>
  <c r="P29" i="4"/>
  <c r="O29" i="4"/>
  <c r="S28" i="4"/>
  <c r="P28" i="4"/>
  <c r="O28" i="4"/>
  <c r="S27" i="4"/>
  <c r="P27" i="4"/>
  <c r="O27" i="4"/>
  <c r="S26" i="4"/>
  <c r="P26" i="4"/>
  <c r="O26" i="4"/>
  <c r="S25" i="4"/>
  <c r="P25" i="4"/>
  <c r="O25" i="4"/>
  <c r="S24" i="4"/>
  <c r="P24" i="4"/>
  <c r="O24" i="4"/>
  <c r="S23" i="4"/>
  <c r="P23" i="4"/>
  <c r="O23" i="4"/>
  <c r="S22" i="4"/>
  <c r="P22" i="4"/>
  <c r="O22" i="4"/>
  <c r="S21" i="4"/>
  <c r="P21" i="4"/>
  <c r="O21" i="4"/>
  <c r="S20" i="4"/>
  <c r="P20" i="4"/>
  <c r="O20" i="4"/>
  <c r="S19" i="4"/>
  <c r="P19" i="4"/>
  <c r="O19" i="4"/>
  <c r="S18" i="4"/>
  <c r="P18" i="4"/>
  <c r="O18" i="4"/>
  <c r="S17" i="4"/>
  <c r="P17" i="4"/>
  <c r="O17" i="4"/>
  <c r="S16" i="4"/>
  <c r="P16" i="4"/>
  <c r="O16" i="4"/>
  <c r="S15" i="4"/>
  <c r="P15" i="4"/>
  <c r="O15" i="4"/>
  <c r="S14" i="4"/>
  <c r="P14" i="4"/>
  <c r="O14" i="4"/>
  <c r="S13" i="4"/>
  <c r="P13" i="4"/>
  <c r="O13" i="4"/>
  <c r="S12" i="4"/>
  <c r="P12" i="4"/>
  <c r="O12" i="4"/>
  <c r="S11" i="4"/>
  <c r="P11" i="4"/>
  <c r="O11" i="4"/>
  <c r="S10" i="4"/>
  <c r="P10" i="4"/>
  <c r="O10" i="4"/>
  <c r="S9" i="4"/>
  <c r="P9" i="4"/>
  <c r="O9" i="4"/>
  <c r="S8" i="4"/>
  <c r="P8" i="4"/>
  <c r="O8" i="4"/>
  <c r="S7" i="4"/>
  <c r="P7" i="4"/>
  <c r="O7" i="4"/>
  <c r="S6" i="4"/>
  <c r="P6" i="4"/>
  <c r="O6" i="4"/>
  <c r="S5" i="4"/>
  <c r="P5" i="4"/>
  <c r="O5" i="4"/>
  <c r="S4" i="4"/>
  <c r="P4" i="4"/>
  <c r="O4" i="4"/>
  <c r="S3" i="4"/>
  <c r="P3" i="4"/>
  <c r="O3" i="4"/>
  <c r="S2" i="4"/>
  <c r="P2" i="4"/>
  <c r="O2" i="4"/>
  <c r="I138" i="3"/>
  <c r="G138" i="3"/>
  <c r="E138" i="3"/>
  <c r="I137" i="3"/>
  <c r="G137" i="3"/>
  <c r="E137" i="3"/>
  <c r="I136" i="3"/>
  <c r="G136" i="3"/>
  <c r="E136" i="3"/>
  <c r="I135" i="3"/>
  <c r="G135" i="3"/>
  <c r="E135" i="3"/>
  <c r="I134" i="3"/>
  <c r="G134" i="3"/>
  <c r="E134" i="3"/>
  <c r="G133" i="3"/>
  <c r="E133" i="3"/>
  <c r="I132" i="3"/>
  <c r="G132" i="3"/>
  <c r="E132" i="3"/>
  <c r="I131" i="3"/>
  <c r="G131" i="3"/>
  <c r="E131" i="3"/>
  <c r="I130" i="3"/>
  <c r="G130" i="3"/>
  <c r="E130" i="3"/>
  <c r="I129" i="3"/>
  <c r="G129" i="3"/>
  <c r="E129" i="3"/>
  <c r="I128" i="3"/>
  <c r="G128" i="3"/>
  <c r="E128" i="3"/>
  <c r="I127" i="3"/>
  <c r="G127" i="3"/>
  <c r="E127" i="3"/>
  <c r="I126" i="3"/>
  <c r="G126" i="3"/>
  <c r="E126" i="3"/>
  <c r="I125" i="3"/>
  <c r="G125" i="3"/>
  <c r="E125" i="3"/>
  <c r="I124" i="3"/>
  <c r="G124" i="3"/>
  <c r="E124" i="3"/>
  <c r="I123" i="3"/>
  <c r="G123" i="3"/>
  <c r="E123" i="3"/>
  <c r="I122" i="3"/>
  <c r="G122" i="3"/>
  <c r="E122" i="3"/>
  <c r="I121" i="3"/>
  <c r="G121" i="3"/>
  <c r="E121" i="3"/>
  <c r="I120" i="3"/>
  <c r="G120" i="3"/>
  <c r="E120" i="3"/>
  <c r="I119" i="3"/>
  <c r="G119" i="3"/>
  <c r="E119" i="3"/>
  <c r="I118" i="3"/>
  <c r="G118" i="3"/>
  <c r="E118" i="3"/>
  <c r="I117" i="3"/>
  <c r="G117" i="3"/>
  <c r="E117" i="3"/>
  <c r="I116" i="3"/>
  <c r="G116" i="3"/>
  <c r="E116" i="3"/>
  <c r="I115" i="3"/>
  <c r="G115" i="3"/>
  <c r="E115" i="3"/>
  <c r="I114" i="3"/>
  <c r="G114" i="3"/>
  <c r="E114" i="3"/>
  <c r="I113" i="3"/>
  <c r="G113" i="3"/>
  <c r="E113" i="3"/>
  <c r="I112" i="3"/>
  <c r="G112" i="3"/>
  <c r="E112" i="3"/>
  <c r="I111" i="3"/>
  <c r="G111" i="3"/>
  <c r="E111" i="3"/>
  <c r="I110" i="3"/>
  <c r="G110" i="3"/>
  <c r="E110" i="3"/>
  <c r="I109" i="3"/>
  <c r="G109" i="3"/>
  <c r="E109" i="3"/>
  <c r="I108" i="3"/>
  <c r="G108" i="3"/>
  <c r="E108" i="3"/>
  <c r="I107" i="3"/>
  <c r="G107" i="3"/>
  <c r="E107" i="3"/>
  <c r="I106" i="3"/>
  <c r="G106" i="3"/>
  <c r="E106" i="3"/>
  <c r="I105" i="3"/>
  <c r="G105" i="3"/>
  <c r="E105" i="3"/>
  <c r="I104" i="3"/>
  <c r="G104" i="3"/>
  <c r="E104" i="3"/>
  <c r="I103" i="3"/>
  <c r="G103" i="3"/>
  <c r="E103" i="3"/>
  <c r="I102" i="3"/>
  <c r="G102" i="3"/>
  <c r="E102" i="3"/>
  <c r="I101" i="3"/>
  <c r="G101" i="3"/>
  <c r="E101" i="3"/>
  <c r="I100" i="3"/>
  <c r="G100" i="3"/>
  <c r="E100" i="3"/>
  <c r="I99" i="3"/>
  <c r="G99" i="3"/>
  <c r="E99" i="3"/>
  <c r="I98" i="3"/>
  <c r="G98" i="3"/>
  <c r="E98" i="3"/>
  <c r="I97" i="3"/>
  <c r="G97" i="3"/>
  <c r="E97" i="3"/>
  <c r="I96" i="3"/>
  <c r="G96" i="3"/>
  <c r="E96" i="3"/>
  <c r="I95" i="3"/>
  <c r="G95" i="3"/>
  <c r="E95" i="3"/>
  <c r="I94" i="3"/>
  <c r="G94" i="3"/>
  <c r="E94" i="3"/>
  <c r="I93" i="3"/>
  <c r="G93" i="3"/>
  <c r="E93" i="3"/>
  <c r="I92" i="3"/>
  <c r="G92" i="3"/>
  <c r="E92" i="3"/>
  <c r="I91" i="3"/>
  <c r="G91" i="3"/>
  <c r="E91" i="3"/>
  <c r="I90" i="3"/>
  <c r="G90" i="3"/>
  <c r="E90" i="3"/>
  <c r="I89" i="3"/>
  <c r="G89" i="3"/>
  <c r="E89" i="3"/>
  <c r="I88" i="3"/>
  <c r="G88" i="3"/>
  <c r="E88" i="3"/>
  <c r="I87" i="3"/>
  <c r="G87" i="3"/>
  <c r="E87" i="3"/>
  <c r="I86" i="3"/>
  <c r="G86" i="3"/>
  <c r="E86" i="3"/>
  <c r="I85" i="3"/>
  <c r="G85" i="3"/>
  <c r="E85" i="3"/>
  <c r="I84" i="3"/>
  <c r="G84" i="3"/>
  <c r="E84" i="3"/>
  <c r="I83" i="3"/>
  <c r="G83" i="3"/>
  <c r="E83" i="3"/>
  <c r="I82" i="3"/>
  <c r="G82" i="3"/>
  <c r="E82" i="3"/>
  <c r="I81" i="3"/>
  <c r="G81" i="3"/>
  <c r="E81" i="3"/>
  <c r="I80" i="3"/>
  <c r="G80" i="3"/>
  <c r="E80" i="3"/>
  <c r="I79" i="3"/>
  <c r="G79" i="3"/>
  <c r="E79" i="3"/>
  <c r="I78" i="3"/>
  <c r="G78" i="3"/>
  <c r="E78" i="3"/>
  <c r="I77" i="3"/>
  <c r="G77" i="3"/>
  <c r="E77" i="3"/>
  <c r="I76" i="3"/>
  <c r="G76" i="3"/>
  <c r="E76" i="3"/>
  <c r="I75" i="3"/>
  <c r="G75" i="3"/>
  <c r="E75" i="3"/>
  <c r="I74" i="3"/>
  <c r="G74" i="3"/>
  <c r="E74" i="3"/>
  <c r="I73" i="3"/>
  <c r="G73" i="3"/>
  <c r="E73" i="3"/>
  <c r="I72" i="3"/>
  <c r="G72" i="3"/>
  <c r="E72" i="3"/>
  <c r="I71" i="3"/>
  <c r="G71" i="3"/>
  <c r="E71" i="3"/>
  <c r="I70" i="3"/>
  <c r="G70" i="3"/>
  <c r="E70" i="3"/>
  <c r="I69" i="3"/>
  <c r="G69" i="3"/>
  <c r="E69" i="3"/>
  <c r="I68" i="3"/>
  <c r="G68" i="3"/>
  <c r="E68" i="3"/>
  <c r="I67" i="3"/>
  <c r="G67" i="3"/>
  <c r="E67" i="3"/>
  <c r="I66" i="3"/>
  <c r="G66" i="3"/>
  <c r="E66" i="3"/>
  <c r="I65" i="3"/>
  <c r="G65" i="3"/>
  <c r="E65" i="3"/>
  <c r="I64" i="3"/>
  <c r="G64" i="3"/>
  <c r="E64" i="3"/>
  <c r="I63" i="3"/>
  <c r="G63" i="3"/>
  <c r="E63" i="3"/>
  <c r="I62" i="3"/>
  <c r="G62" i="3"/>
  <c r="E62" i="3"/>
  <c r="I61" i="3"/>
  <c r="G61" i="3"/>
  <c r="E61" i="3"/>
  <c r="I60" i="3"/>
  <c r="G60" i="3"/>
  <c r="E60" i="3"/>
  <c r="I59" i="3"/>
  <c r="G59" i="3"/>
  <c r="E59" i="3"/>
  <c r="I58" i="3"/>
  <c r="G58" i="3"/>
  <c r="E58" i="3"/>
  <c r="I57" i="3"/>
  <c r="G57" i="3"/>
  <c r="E57" i="3"/>
  <c r="I56" i="3"/>
  <c r="G56" i="3"/>
  <c r="E56" i="3"/>
  <c r="I55" i="3"/>
  <c r="G55" i="3"/>
  <c r="E55" i="3"/>
  <c r="I54" i="3"/>
  <c r="G54" i="3"/>
  <c r="E54" i="3"/>
  <c r="I53" i="3"/>
  <c r="G53" i="3"/>
  <c r="E53" i="3"/>
  <c r="I52" i="3"/>
  <c r="G52" i="3"/>
  <c r="E52" i="3"/>
  <c r="I51" i="3"/>
  <c r="G51" i="3"/>
  <c r="E51" i="3"/>
  <c r="I50" i="3"/>
  <c r="G50" i="3"/>
  <c r="E50" i="3"/>
  <c r="I49" i="3"/>
  <c r="G49" i="3"/>
  <c r="E49" i="3"/>
  <c r="I48" i="3"/>
  <c r="G48" i="3"/>
  <c r="E48" i="3"/>
  <c r="I47" i="3"/>
  <c r="G47" i="3"/>
  <c r="E47" i="3"/>
  <c r="I46" i="3"/>
  <c r="G46" i="3"/>
  <c r="E46" i="3"/>
  <c r="I45" i="3"/>
  <c r="G45" i="3"/>
  <c r="E45" i="3"/>
  <c r="I44" i="3"/>
  <c r="G44" i="3"/>
  <c r="E44" i="3"/>
  <c r="I43" i="3"/>
  <c r="G43" i="3"/>
  <c r="E43" i="3"/>
  <c r="I42" i="3"/>
  <c r="G42" i="3"/>
  <c r="E42" i="3"/>
  <c r="I41" i="3"/>
  <c r="G41" i="3"/>
  <c r="E41" i="3"/>
  <c r="I40" i="3"/>
  <c r="G40" i="3"/>
  <c r="E40" i="3"/>
  <c r="I39" i="3"/>
  <c r="G39" i="3"/>
  <c r="E39" i="3"/>
  <c r="I38" i="3"/>
  <c r="G38" i="3"/>
  <c r="E38" i="3"/>
  <c r="I37" i="3"/>
  <c r="G37" i="3"/>
  <c r="E37" i="3"/>
  <c r="I36" i="3"/>
  <c r="G36" i="3"/>
  <c r="E36" i="3"/>
  <c r="I35" i="3"/>
  <c r="G35" i="3"/>
  <c r="E35" i="3"/>
  <c r="I34" i="3"/>
  <c r="G34" i="3"/>
  <c r="E34" i="3"/>
  <c r="I33" i="3"/>
  <c r="G33" i="3"/>
  <c r="E33" i="3"/>
  <c r="I32" i="3"/>
  <c r="G32" i="3"/>
  <c r="E32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  <c r="I5" i="3"/>
  <c r="G5" i="3"/>
  <c r="E5" i="3"/>
  <c r="I4" i="3"/>
  <c r="G4" i="3"/>
  <c r="E4" i="3"/>
  <c r="I3" i="3"/>
  <c r="G3" i="3"/>
  <c r="E3" i="3"/>
  <c r="A2" i="3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G5" i="2"/>
  <c r="G6" i="2" s="1"/>
  <c r="H5" i="2" l="1"/>
  <c r="H6" i="2"/>
  <c r="G7" i="2"/>
  <c r="H7" i="2" l="1"/>
  <c r="G8" i="2"/>
  <c r="H8" i="2" l="1"/>
  <c r="G9" i="2"/>
  <c r="H9" i="2" l="1"/>
  <c r="G10" i="2"/>
  <c r="H10" i="2" l="1"/>
  <c r="G11" i="2"/>
  <c r="H11" i="2" l="1"/>
  <c r="G12" i="2"/>
  <c r="H12" i="2" l="1"/>
  <c r="G13" i="2"/>
  <c r="H13" i="2" l="1"/>
  <c r="G14" i="2"/>
  <c r="H14" i="2" l="1"/>
  <c r="G15" i="2"/>
  <c r="H15" i="2" l="1"/>
  <c r="G16" i="2"/>
  <c r="H16" i="2" l="1"/>
  <c r="G17" i="2"/>
  <c r="H17" i="2" l="1"/>
  <c r="G18" i="2"/>
  <c r="H18" i="2" l="1"/>
  <c r="G19" i="2"/>
  <c r="H19" i="2" l="1"/>
  <c r="G20" i="2"/>
  <c r="H20" i="2" l="1"/>
  <c r="G21" i="2"/>
  <c r="H21" i="2" l="1"/>
  <c r="G22" i="2"/>
  <c r="H22" i="2" l="1"/>
  <c r="G23" i="2"/>
  <c r="H23" i="2" l="1"/>
  <c r="G24" i="2"/>
  <c r="H24" i="2" l="1"/>
  <c r="G25" i="2"/>
  <c r="H25" i="2" l="1"/>
  <c r="G26" i="2"/>
  <c r="H26" i="2" l="1"/>
  <c r="G27" i="2"/>
  <c r="H27" i="2" l="1"/>
  <c r="G28" i="2"/>
  <c r="H28" i="2" l="1"/>
  <c r="G29" i="2"/>
  <c r="H29" i="2" l="1"/>
  <c r="G30" i="2"/>
  <c r="H30" i="2" l="1"/>
  <c r="G31" i="2"/>
  <c r="H31" i="2" l="1"/>
  <c r="G32" i="2"/>
  <c r="H32" i="2" l="1"/>
  <c r="G33" i="2"/>
  <c r="H33" i="2" l="1"/>
  <c r="G34" i="2"/>
  <c r="H34" i="2" l="1"/>
  <c r="G35" i="2"/>
  <c r="H35" i="2" l="1"/>
  <c r="G36" i="2"/>
  <c r="H36" i="2" l="1"/>
  <c r="G37" i="2"/>
  <c r="H37" i="2" l="1"/>
  <c r="G38" i="2"/>
  <c r="H38" i="2" l="1"/>
  <c r="G39" i="2"/>
  <c r="H39" i="2" l="1"/>
  <c r="G40" i="2"/>
  <c r="H40" i="2" l="1"/>
  <c r="G41" i="2"/>
  <c r="H41" i="2" l="1"/>
  <c r="G42" i="2"/>
  <c r="H42" i="2" l="1"/>
  <c r="G43" i="2"/>
  <c r="H43" i="2" l="1"/>
  <c r="G44" i="2"/>
  <c r="H44" i="2" l="1"/>
  <c r="G45" i="2"/>
  <c r="H45" i="2" l="1"/>
  <c r="G46" i="2"/>
  <c r="H46" i="2" l="1"/>
  <c r="G47" i="2"/>
  <c r="H47" i="2" l="1"/>
  <c r="G48" i="2"/>
  <c r="H48" i="2" l="1"/>
  <c r="G49" i="2"/>
  <c r="H49" i="2" l="1"/>
  <c r="G50" i="2"/>
  <c r="H50" i="2" l="1"/>
  <c r="G51" i="2"/>
  <c r="H51" i="2" l="1"/>
  <c r="G52" i="2"/>
  <c r="H52" i="2" l="1"/>
  <c r="G53" i="2"/>
  <c r="H53" i="2" l="1"/>
  <c r="G54" i="2"/>
  <c r="H54" i="2" l="1"/>
  <c r="G55" i="2"/>
  <c r="H55" i="2" l="1"/>
  <c r="G56" i="2"/>
  <c r="H56" i="2" l="1"/>
  <c r="G57" i="2"/>
  <c r="H57" i="2" l="1"/>
  <c r="G58" i="2"/>
  <c r="H58" i="2" l="1"/>
  <c r="G59" i="2"/>
  <c r="H59" i="2" l="1"/>
  <c r="G60" i="2"/>
  <c r="H60" i="2" l="1"/>
  <c r="G61" i="2"/>
  <c r="H61" i="2" l="1"/>
  <c r="G62" i="2"/>
  <c r="H62" i="2" l="1"/>
  <c r="G63" i="2"/>
  <c r="H63" i="2" l="1"/>
  <c r="G64" i="2"/>
  <c r="H64" i="2" l="1"/>
  <c r="G65" i="2"/>
  <c r="H65" i="2" l="1"/>
  <c r="G66" i="2"/>
  <c r="H66" i="2" l="1"/>
  <c r="G67" i="2"/>
  <c r="H67" i="2" l="1"/>
  <c r="G68" i="2"/>
  <c r="H68" i="2" l="1"/>
  <c r="G69" i="2"/>
  <c r="H69" i="2" l="1"/>
  <c r="G70" i="2"/>
  <c r="H70" i="2" l="1"/>
  <c r="G71" i="2"/>
  <c r="H71" i="2" l="1"/>
  <c r="G72" i="2"/>
  <c r="H72" i="2" l="1"/>
  <c r="G73" i="2"/>
  <c r="H73" i="2" l="1"/>
  <c r="G74" i="2"/>
  <c r="H74" i="2" l="1"/>
  <c r="G75" i="2"/>
  <c r="H75" i="2" l="1"/>
  <c r="G76" i="2"/>
  <c r="H76" i="2" l="1"/>
  <c r="G77" i="2"/>
  <c r="H77" i="2" l="1"/>
  <c r="G78" i="2"/>
  <c r="H78" i="2" l="1"/>
  <c r="G79" i="2"/>
  <c r="H79" i="2" l="1"/>
  <c r="G80" i="2"/>
  <c r="H80" i="2" l="1"/>
  <c r="G81" i="2"/>
  <c r="H81" i="2" l="1"/>
  <c r="G82" i="2"/>
  <c r="H82" i="2" l="1"/>
  <c r="G83" i="2"/>
  <c r="H83" i="2" l="1"/>
  <c r="G84" i="2"/>
  <c r="H84" i="2" l="1"/>
  <c r="G85" i="2"/>
  <c r="H85" i="2" l="1"/>
  <c r="G86" i="2"/>
  <c r="H86" i="2" l="1"/>
  <c r="G87" i="2"/>
  <c r="H87" i="2" l="1"/>
  <c r="G88" i="2"/>
  <c r="H88" i="2" l="1"/>
  <c r="G89" i="2"/>
  <c r="H89" i="2" l="1"/>
  <c r="G90" i="2"/>
  <c r="H90" i="2" l="1"/>
  <c r="G91" i="2"/>
  <c r="H91" i="2" l="1"/>
  <c r="G92" i="2"/>
  <c r="H92" i="2" l="1"/>
  <c r="G93" i="2"/>
  <c r="H93" i="2" l="1"/>
  <c r="G94" i="2"/>
  <c r="H94" i="2" l="1"/>
  <c r="G95" i="2"/>
  <c r="H95" i="2" l="1"/>
  <c r="G96" i="2"/>
  <c r="H96" i="2" l="1"/>
  <c r="G97" i="2"/>
  <c r="H97" i="2" l="1"/>
  <c r="G98" i="2"/>
  <c r="H98" i="2" l="1"/>
  <c r="G99" i="2"/>
  <c r="H99" i="2" l="1"/>
  <c r="G100" i="2"/>
  <c r="H100" i="2" l="1"/>
  <c r="G101" i="2"/>
  <c r="H101" i="2" l="1"/>
  <c r="G102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H227" i="2" l="1"/>
  <c r="G228" i="2"/>
  <c r="H228" i="2" l="1"/>
  <c r="G229" i="2"/>
  <c r="H229" i="2" l="1"/>
  <c r="G230" i="2"/>
  <c r="H230" i="2" l="1"/>
  <c r="G231" i="2"/>
  <c r="H231" i="2" l="1"/>
  <c r="G232" i="2"/>
  <c r="H232" i="2" l="1"/>
  <c r="G233" i="2"/>
  <c r="H233" i="2" l="1"/>
  <c r="G234" i="2"/>
  <c r="H234" i="2" l="1"/>
  <c r="G235" i="2"/>
  <c r="H235" i="2" l="1"/>
  <c r="G236" i="2"/>
  <c r="H236" i="2" l="1"/>
  <c r="G237" i="2"/>
  <c r="H237" i="2" l="1"/>
  <c r="G238" i="2"/>
  <c r="H238" i="2" l="1"/>
  <c r="G239" i="2"/>
  <c r="H239" i="2" l="1"/>
  <c r="G240" i="2"/>
  <c r="H240" i="2" l="1"/>
  <c r="G241" i="2"/>
  <c r="H241" i="2" l="1"/>
  <c r="G242" i="2"/>
  <c r="H242" i="2" l="1"/>
  <c r="G243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H366" i="2" l="1"/>
  <c r="G367" i="2"/>
  <c r="H367" i="2" l="1"/>
  <c r="G368" i="2"/>
  <c r="H368" i="2" l="1"/>
  <c r="G369" i="2"/>
  <c r="H369" i="2" l="1"/>
  <c r="G370" i="2"/>
  <c r="H370" i="2" l="1"/>
  <c r="G371" i="2"/>
  <c r="H371" i="2" l="1"/>
  <c r="G372" i="2"/>
  <c r="H372" i="2" l="1"/>
  <c r="G373" i="2"/>
  <c r="H373" i="2" l="1"/>
  <c r="G374" i="2"/>
  <c r="H374" i="2" l="1"/>
  <c r="G375" i="2"/>
  <c r="H375" i="2" l="1"/>
  <c r="G376" i="2"/>
  <c r="H376" i="2" l="1"/>
  <c r="G377" i="2"/>
  <c r="H377" i="2" l="1"/>
  <c r="G378" i="2"/>
  <c r="H378" i="2" l="1"/>
  <c r="G379" i="2"/>
  <c r="H379" i="2" l="1"/>
  <c r="G380" i="2"/>
  <c r="H380" i="2" l="1"/>
  <c r="G381" i="2"/>
  <c r="H381" i="2" l="1"/>
  <c r="G382" i="2"/>
  <c r="H382" i="2" l="1"/>
  <c r="G383" i="2"/>
  <c r="H383" i="2" l="1"/>
  <c r="G384" i="2"/>
  <c r="H384" i="2" l="1"/>
  <c r="G385" i="2"/>
  <c r="H385" i="2" l="1"/>
  <c r="G386" i="2"/>
  <c r="H386" i="2" l="1"/>
  <c r="G387" i="2"/>
  <c r="H387" i="2" l="1"/>
  <c r="G388" i="2"/>
  <c r="H388" i="2" l="1"/>
  <c r="G389" i="2"/>
  <c r="H389" i="2" l="1"/>
  <c r="G390" i="2"/>
  <c r="H390" i="2" l="1"/>
  <c r="G391" i="2"/>
  <c r="H391" i="2" l="1"/>
  <c r="G392" i="2"/>
  <c r="H392" i="2" l="1"/>
  <c r="G393" i="2"/>
  <c r="H393" i="2" l="1"/>
  <c r="G394" i="2"/>
  <c r="H394" i="2" l="1"/>
  <c r="G395" i="2"/>
  <c r="H395" i="2" l="1"/>
  <c r="G396" i="2"/>
  <c r="H396" i="2" l="1"/>
  <c r="G397" i="2"/>
  <c r="H397" i="2" l="1"/>
  <c r="G398" i="2"/>
  <c r="H398" i="2" l="1"/>
  <c r="G399" i="2"/>
  <c r="H399" i="2" l="1"/>
  <c r="G400" i="2"/>
  <c r="H400" i="2" l="1"/>
  <c r="G401" i="2"/>
  <c r="H401" i="2" l="1"/>
  <c r="G402" i="2"/>
  <c r="H402" i="2" l="1"/>
  <c r="G403" i="2"/>
  <c r="H403" i="2" l="1"/>
  <c r="G404" i="2"/>
  <c r="H404" i="2" l="1"/>
  <c r="G405" i="2"/>
  <c r="H405" i="2" l="1"/>
  <c r="G406" i="2"/>
  <c r="H406" i="2" l="1"/>
  <c r="G407" i="2"/>
  <c r="H407" i="2" l="1"/>
  <c r="G408" i="2"/>
  <c r="H408" i="2" l="1"/>
  <c r="G409" i="2"/>
  <c r="H409" i="2" l="1"/>
  <c r="G410" i="2"/>
  <c r="H410" i="2" l="1"/>
  <c r="G411" i="2"/>
  <c r="H411" i="2" l="1"/>
  <c r="G412" i="2"/>
  <c r="H412" i="2" l="1"/>
  <c r="G413" i="2"/>
  <c r="H413" i="2" l="1"/>
  <c r="G414" i="2"/>
  <c r="H414" i="2" l="1"/>
  <c r="G415" i="2"/>
  <c r="H415" i="2" l="1"/>
  <c r="G416" i="2"/>
  <c r="H416" i="2" l="1"/>
  <c r="G417" i="2"/>
  <c r="H417" i="2" l="1"/>
  <c r="G418" i="2"/>
  <c r="H418" i="2" l="1"/>
  <c r="G419" i="2"/>
  <c r="H419" i="2" l="1"/>
  <c r="G420" i="2"/>
  <c r="H420" i="2" l="1"/>
  <c r="G421" i="2"/>
  <c r="H421" i="2" l="1"/>
  <c r="G422" i="2"/>
  <c r="H422" i="2" l="1"/>
  <c r="G423" i="2"/>
  <c r="H423" i="2" l="1"/>
  <c r="G424" i="2"/>
  <c r="H424" i="2" l="1"/>
  <c r="G425" i="2"/>
  <c r="H425" i="2" l="1"/>
  <c r="G426" i="2"/>
  <c r="H426" i="2" l="1"/>
  <c r="G427" i="2"/>
  <c r="H427" i="2" l="1"/>
  <c r="G428" i="2"/>
  <c r="H428" i="2" l="1"/>
  <c r="G429" i="2"/>
  <c r="H429" i="2" l="1"/>
  <c r="G430" i="2"/>
  <c r="H430" i="2" l="1"/>
  <c r="G431" i="2"/>
  <c r="H431" i="2" l="1"/>
  <c r="G432" i="2"/>
  <c r="H432" i="2" l="1"/>
  <c r="G433" i="2"/>
  <c r="H433" i="2" l="1"/>
  <c r="G434" i="2"/>
  <c r="H434" i="2" l="1"/>
  <c r="G435" i="2"/>
  <c r="H435" i="2" l="1"/>
  <c r="G436" i="2"/>
  <c r="H436" i="2" l="1"/>
  <c r="G437" i="2"/>
  <c r="H437" i="2" l="1"/>
  <c r="G438" i="2"/>
  <c r="H438" i="2" l="1"/>
  <c r="G439" i="2"/>
  <c r="H439" i="2" l="1"/>
  <c r="G440" i="2"/>
  <c r="H440" i="2" l="1"/>
  <c r="G441" i="2"/>
  <c r="H441" i="2" l="1"/>
  <c r="G442" i="2"/>
  <c r="H442" i="2" l="1"/>
  <c r="G443" i="2"/>
  <c r="H443" i="2" l="1"/>
  <c r="G444" i="2"/>
  <c r="H444" i="2" l="1"/>
  <c r="G445" i="2"/>
  <c r="H445" i="2" l="1"/>
  <c r="G446" i="2"/>
  <c r="H446" i="2" l="1"/>
  <c r="G447" i="2"/>
  <c r="H447" i="2" l="1"/>
  <c r="G448" i="2"/>
  <c r="H448" i="2" l="1"/>
  <c r="G449" i="2"/>
  <c r="H449" i="2" l="1"/>
  <c r="G450" i="2"/>
  <c r="H450" i="2" l="1"/>
  <c r="G451" i="2"/>
  <c r="H451" i="2" l="1"/>
  <c r="G452" i="2"/>
  <c r="H452" i="2" l="1"/>
  <c r="G453" i="2"/>
  <c r="H453" i="2" l="1"/>
  <c r="G454" i="2"/>
  <c r="H454" i="2" l="1"/>
  <c r="G455" i="2"/>
  <c r="H455" i="2" l="1"/>
  <c r="G456" i="2"/>
  <c r="H456" i="2" l="1"/>
  <c r="G457" i="2"/>
  <c r="H457" i="2" l="1"/>
  <c r="G458" i="2"/>
  <c r="H458" i="2" l="1"/>
  <c r="G459" i="2"/>
  <c r="H459" i="2" l="1"/>
  <c r="G460" i="2"/>
  <c r="H460" i="2" l="1"/>
  <c r="G461" i="2"/>
  <c r="H461" i="2" l="1"/>
  <c r="G462" i="2"/>
  <c r="H462" i="2" l="1"/>
  <c r="G463" i="2"/>
  <c r="H463" i="2" l="1"/>
  <c r="G464" i="2"/>
  <c r="H464" i="2" l="1"/>
  <c r="G465" i="2"/>
  <c r="H465" i="2" l="1"/>
  <c r="G466" i="2"/>
  <c r="H466" i="2" l="1"/>
  <c r="G467" i="2"/>
  <c r="H467" i="2" l="1"/>
  <c r="G468" i="2"/>
  <c r="H468" i="2" l="1"/>
  <c r="G469" i="2"/>
  <c r="H469" i="2" l="1"/>
  <c r="G470" i="2"/>
  <c r="H470" i="2" l="1"/>
  <c r="G471" i="2"/>
  <c r="H471" i="2" l="1"/>
  <c r="G472" i="2"/>
  <c r="H472" i="2" l="1"/>
  <c r="G473" i="2"/>
  <c r="H473" i="2" l="1"/>
  <c r="G474" i="2"/>
  <c r="H474" i="2" l="1"/>
  <c r="G475" i="2"/>
  <c r="H475" i="2" l="1"/>
  <c r="G476" i="2"/>
  <c r="H476" i="2" l="1"/>
  <c r="G477" i="2"/>
  <c r="H477" i="2" l="1"/>
  <c r="G478" i="2"/>
  <c r="H478" i="2" l="1"/>
  <c r="G479" i="2"/>
  <c r="H479" i="2" l="1"/>
  <c r="G480" i="2"/>
  <c r="H480" i="2" l="1"/>
  <c r="G481" i="2"/>
  <c r="H481" i="2" l="1"/>
  <c r="G482" i="2"/>
  <c r="H482" i="2" l="1"/>
  <c r="G483" i="2"/>
  <c r="H483" i="2" l="1"/>
  <c r="G484" i="2"/>
  <c r="H484" i="2" l="1"/>
  <c r="G485" i="2"/>
  <c r="H485" i="2" l="1"/>
  <c r="G486" i="2"/>
  <c r="H486" i="2" l="1"/>
  <c r="G487" i="2"/>
  <c r="H487" i="2" l="1"/>
  <c r="G488" i="2"/>
  <c r="H488" i="2" l="1"/>
  <c r="G489" i="2"/>
  <c r="H489" i="2" l="1"/>
  <c r="G490" i="2"/>
  <c r="H490" i="2" l="1"/>
  <c r="G491" i="2"/>
  <c r="H491" i="2" l="1"/>
  <c r="G492" i="2"/>
  <c r="H492" i="2" l="1"/>
  <c r="G493" i="2"/>
  <c r="H493" i="2" l="1"/>
  <c r="G494" i="2"/>
  <c r="H494" i="2" l="1"/>
  <c r="G495" i="2"/>
  <c r="H495" i="2" l="1"/>
  <c r="G496" i="2"/>
  <c r="H496" i="2" l="1"/>
  <c r="G497" i="2"/>
  <c r="H497" i="2" l="1"/>
  <c r="G498" i="2"/>
  <c r="H498" i="2" l="1"/>
  <c r="G499" i="2"/>
  <c r="H499" i="2" l="1"/>
  <c r="G500" i="2"/>
  <c r="H500" i="2" l="1"/>
  <c r="G501" i="2"/>
  <c r="H501" i="2" l="1"/>
  <c r="G502" i="2"/>
  <c r="H502" i="2" l="1"/>
  <c r="G503" i="2"/>
  <c r="H503" i="2" l="1"/>
  <c r="G504" i="2"/>
  <c r="H504" i="2" l="1"/>
  <c r="G505" i="2"/>
  <c r="H505" i="2" l="1"/>
  <c r="G506" i="2"/>
  <c r="H506" i="2" l="1"/>
  <c r="G507" i="2"/>
  <c r="H507" i="2" l="1"/>
  <c r="G508" i="2"/>
  <c r="H508" i="2" l="1"/>
  <c r="G509" i="2"/>
  <c r="H509" i="2" l="1"/>
  <c r="G510" i="2"/>
  <c r="H510" i="2" l="1"/>
  <c r="G511" i="2"/>
  <c r="H511" i="2" l="1"/>
  <c r="G512" i="2"/>
  <c r="H512" i="2" l="1"/>
  <c r="G513" i="2"/>
  <c r="H513" i="2" l="1"/>
  <c r="G514" i="2"/>
  <c r="H514" i="2" l="1"/>
  <c r="G515" i="2"/>
  <c r="H515" i="2" l="1"/>
  <c r="G516" i="2"/>
  <c r="H516" i="2" l="1"/>
  <c r="G517" i="2"/>
  <c r="H517" i="2" l="1"/>
  <c r="G518" i="2"/>
  <c r="H518" i="2" l="1"/>
  <c r="G519" i="2"/>
  <c r="H519" i="2" l="1"/>
  <c r="G520" i="2"/>
  <c r="H520" i="2" l="1"/>
  <c r="G521" i="2"/>
  <c r="H521" i="2" l="1"/>
  <c r="G522" i="2"/>
  <c r="H522" i="2" l="1"/>
  <c r="G523" i="2"/>
  <c r="H523" i="2" l="1"/>
  <c r="G524" i="2"/>
  <c r="H524" i="2" l="1"/>
  <c r="G525" i="2"/>
  <c r="H525" i="2" l="1"/>
  <c r="G526" i="2"/>
  <c r="H526" i="2" l="1"/>
  <c r="G527" i="2"/>
  <c r="H527" i="2" l="1"/>
  <c r="G528" i="2"/>
  <c r="H528" i="2" l="1"/>
  <c r="G529" i="2"/>
  <c r="H529" i="2" l="1"/>
  <c r="G530" i="2"/>
  <c r="H530" i="2" l="1"/>
  <c r="G531" i="2"/>
  <c r="H531" i="2" l="1"/>
  <c r="G532" i="2"/>
  <c r="H532" i="2" l="1"/>
  <c r="G533" i="2"/>
  <c r="H533" i="2" l="1"/>
  <c r="G534" i="2"/>
  <c r="H534" i="2" l="1"/>
  <c r="G535" i="2"/>
  <c r="H535" i="2" l="1"/>
  <c r="G536" i="2"/>
  <c r="H536" i="2" l="1"/>
  <c r="G537" i="2"/>
  <c r="H537" i="2" l="1"/>
  <c r="G538" i="2"/>
  <c r="H538" i="2" l="1"/>
  <c r="G539" i="2"/>
  <c r="H539" i="2" l="1"/>
  <c r="G540" i="2"/>
  <c r="H540" i="2" l="1"/>
  <c r="G541" i="2"/>
  <c r="H541" i="2" l="1"/>
  <c r="G542" i="2"/>
  <c r="H542" i="2" l="1"/>
  <c r="G543" i="2"/>
  <c r="H543" i="2" l="1"/>
  <c r="G544" i="2"/>
  <c r="H544" i="2" l="1"/>
  <c r="G545" i="2"/>
  <c r="H545" i="2" l="1"/>
  <c r="G546" i="2"/>
  <c r="H546" i="2" l="1"/>
  <c r="G547" i="2"/>
  <c r="H547" i="2" l="1"/>
  <c r="G548" i="2"/>
  <c r="H548" i="2" l="1"/>
  <c r="G549" i="2"/>
  <c r="H549" i="2" l="1"/>
  <c r="G550" i="2"/>
  <c r="H550" i="2" l="1"/>
  <c r="G551" i="2"/>
  <c r="H551" i="2" l="1"/>
  <c r="G552" i="2"/>
  <c r="H552" i="2" l="1"/>
  <c r="G553" i="2"/>
  <c r="H553" i="2" l="1"/>
  <c r="G554" i="2"/>
  <c r="H554" i="2" l="1"/>
  <c r="G555" i="2"/>
  <c r="H555" i="2" l="1"/>
  <c r="G556" i="2"/>
  <c r="H556" i="2" l="1"/>
  <c r="G557" i="2"/>
  <c r="H557" i="2" l="1"/>
  <c r="G558" i="2"/>
  <c r="H558" i="2" l="1"/>
  <c r="G559" i="2"/>
  <c r="H559" i="2" l="1"/>
  <c r="G560" i="2"/>
  <c r="H560" i="2" l="1"/>
  <c r="G561" i="2"/>
  <c r="H561" i="2" l="1"/>
  <c r="G562" i="2"/>
  <c r="H562" i="2" l="1"/>
  <c r="G563" i="2"/>
  <c r="H563" i="2" l="1"/>
  <c r="G564" i="2"/>
  <c r="H564" i="2" l="1"/>
  <c r="G565" i="2"/>
  <c r="H565" i="2" l="1"/>
  <c r="G566" i="2"/>
  <c r="H566" i="2" l="1"/>
  <c r="G567" i="2"/>
  <c r="H567" i="2" l="1"/>
  <c r="G568" i="2"/>
  <c r="H568" i="2" l="1"/>
  <c r="G569" i="2"/>
  <c r="H569" i="2" l="1"/>
  <c r="G570" i="2"/>
  <c r="H570" i="2" l="1"/>
  <c r="G571" i="2"/>
  <c r="H571" i="2" l="1"/>
  <c r="G572" i="2"/>
  <c r="H572" i="2" l="1"/>
  <c r="G573" i="2"/>
  <c r="H573" i="2" l="1"/>
  <c r="G574" i="2"/>
  <c r="H574" i="2" l="1"/>
  <c r="G575" i="2"/>
  <c r="H575" i="2" l="1"/>
  <c r="G576" i="2"/>
  <c r="H576" i="2" l="1"/>
  <c r="G577" i="2"/>
  <c r="H577" i="2" l="1"/>
  <c r="G578" i="2"/>
  <c r="H578" i="2" l="1"/>
  <c r="G579" i="2"/>
  <c r="H579" i="2" l="1"/>
  <c r="G580" i="2"/>
  <c r="H580" i="2" l="1"/>
  <c r="G581" i="2"/>
  <c r="H581" i="2" l="1"/>
  <c r="G582" i="2"/>
  <c r="H582" i="2" l="1"/>
  <c r="G583" i="2"/>
  <c r="H583" i="2" l="1"/>
  <c r="G584" i="2"/>
  <c r="H584" i="2" l="1"/>
  <c r="G585" i="2"/>
  <c r="H585" i="2" l="1"/>
  <c r="G586" i="2"/>
  <c r="H586" i="2" l="1"/>
  <c r="G587" i="2"/>
  <c r="H587" i="2" l="1"/>
  <c r="G588" i="2"/>
  <c r="H588" i="2" l="1"/>
  <c r="G589" i="2"/>
  <c r="H589" i="2" l="1"/>
  <c r="G590" i="2"/>
  <c r="H590" i="2" l="1"/>
  <c r="G591" i="2"/>
  <c r="H591" i="2" l="1"/>
  <c r="G592" i="2"/>
  <c r="H592" i="2" l="1"/>
  <c r="G593" i="2"/>
  <c r="H593" i="2" l="1"/>
  <c r="G594" i="2"/>
  <c r="H594" i="2" l="1"/>
  <c r="G595" i="2"/>
  <c r="H595" i="2" l="1"/>
  <c r="G596" i="2"/>
  <c r="H596" i="2" l="1"/>
  <c r="G597" i="2"/>
  <c r="H597" i="2" l="1"/>
  <c r="G598" i="2"/>
  <c r="H598" i="2" l="1"/>
  <c r="G599" i="2"/>
  <c r="H599" i="2" l="1"/>
  <c r="G600" i="2"/>
  <c r="H600" i="2" l="1"/>
  <c r="G601" i="2"/>
  <c r="H601" i="2" l="1"/>
  <c r="G602" i="2"/>
  <c r="H602" i="2" l="1"/>
  <c r="G603" i="2"/>
  <c r="H603" i="2" l="1"/>
  <c r="G604" i="2"/>
  <c r="H604" i="2" l="1"/>
  <c r="G605" i="2"/>
  <c r="H605" i="2" l="1"/>
  <c r="G606" i="2"/>
  <c r="H606" i="2" l="1"/>
  <c r="G607" i="2"/>
  <c r="H607" i="2" l="1"/>
  <c r="G608" i="2"/>
  <c r="H608" i="2" l="1"/>
  <c r="G609" i="2"/>
  <c r="H609" i="2" l="1"/>
  <c r="G610" i="2"/>
  <c r="H610" i="2" l="1"/>
  <c r="G611" i="2"/>
  <c r="H611" i="2" l="1"/>
  <c r="G612" i="2"/>
  <c r="H612" i="2" l="1"/>
  <c r="G613" i="2"/>
  <c r="H613" i="2" l="1"/>
  <c r="G614" i="2"/>
  <c r="H614" i="2" s="1"/>
</calcChain>
</file>

<file path=xl/sharedStrings.xml><?xml version="1.0" encoding="utf-8"?>
<sst xmlns="http://schemas.openxmlformats.org/spreadsheetml/2006/main" count="2212" uniqueCount="813">
  <si>
    <t xml:space="preserve">Rd </t>
  </si>
  <si>
    <t>Pick</t>
  </si>
  <si>
    <t>Ov</t>
  </si>
  <si>
    <t>Player</t>
  </si>
  <si>
    <t>Name</t>
  </si>
  <si>
    <t>pos</t>
  </si>
  <si>
    <t>Guy Hebert</t>
  </si>
  <si>
    <t xml:space="preserve">Pos </t>
  </si>
  <si>
    <t>Team</t>
  </si>
  <si>
    <t>Coach</t>
  </si>
  <si>
    <t>Notes</t>
  </si>
  <si>
    <t>ANH</t>
  </si>
  <si>
    <t>Phone</t>
  </si>
  <si>
    <t>List</t>
  </si>
  <si>
    <t>Day</t>
  </si>
  <si>
    <t>G</t>
  </si>
  <si>
    <t>Ron Tugnutt</t>
  </si>
  <si>
    <t>Jeremy Roenick</t>
  </si>
  <si>
    <t>Terry Yake</t>
  </si>
  <si>
    <t>F</t>
  </si>
  <si>
    <t>FLA</t>
  </si>
  <si>
    <t>Anatoli Semenov</t>
  </si>
  <si>
    <t>Lonnie Loach</t>
  </si>
  <si>
    <t>Alexnder Mogilny</t>
  </si>
  <si>
    <t>CGY</t>
  </si>
  <si>
    <t>Troy Loney</t>
  </si>
  <si>
    <t>Steve Yzerman</t>
  </si>
  <si>
    <t>Steven King</t>
  </si>
  <si>
    <t>QUE</t>
  </si>
  <si>
    <t>Dino Ciccarelli</t>
  </si>
  <si>
    <t>TB</t>
  </si>
  <si>
    <t>Bob Corkum</t>
  </si>
  <si>
    <t>Pavel Bure</t>
  </si>
  <si>
    <t>CHI</t>
  </si>
  <si>
    <t>Tim Sweeney</t>
  </si>
  <si>
    <t>Mike Gartner</t>
  </si>
  <si>
    <t>DAL</t>
  </si>
  <si>
    <t>Teemu Selanne</t>
  </si>
  <si>
    <t>TOR</t>
  </si>
  <si>
    <t>Robin Bawa</t>
  </si>
  <si>
    <t>Petr Klima</t>
  </si>
  <si>
    <t>WPG</t>
  </si>
  <si>
    <t>Trade with HABS</t>
  </si>
  <si>
    <t>Wayne Gretzky</t>
  </si>
  <si>
    <t>NYR</t>
  </si>
  <si>
    <t>Stu Grimson</t>
  </si>
  <si>
    <t>Mike Modano</t>
  </si>
  <si>
    <t>NYI</t>
  </si>
  <si>
    <t>Trade with Plabax</t>
  </si>
  <si>
    <t>Pat LaFontaine</t>
  </si>
  <si>
    <t>SJ</t>
  </si>
  <si>
    <t>Alexei Kasatonov</t>
  </si>
  <si>
    <t>Theoren Fleury</t>
  </si>
  <si>
    <t>PHI</t>
  </si>
  <si>
    <t>D</t>
  </si>
  <si>
    <t>Russ Courtnall</t>
  </si>
  <si>
    <t>STL</t>
  </si>
  <si>
    <t>Trade with TexasPachyderm</t>
  </si>
  <si>
    <t>Doug Gilmour</t>
  </si>
  <si>
    <t>Bill Houlder</t>
  </si>
  <si>
    <t>MTL</t>
  </si>
  <si>
    <t>Phil Housley</t>
  </si>
  <si>
    <t>OTT</t>
  </si>
  <si>
    <t>Mario Lemieux</t>
  </si>
  <si>
    <t>Randy Ladouceur</t>
  </si>
  <si>
    <t>Trade with Lupz</t>
  </si>
  <si>
    <t>Sergei Fedorov</t>
  </si>
  <si>
    <t>HFD</t>
  </si>
  <si>
    <t>Adam Oates</t>
  </si>
  <si>
    <t>Sean Hill</t>
  </si>
  <si>
    <t>Mark Recchi</t>
  </si>
  <si>
    <t>Brett Hull</t>
  </si>
  <si>
    <t>Luc Robitaille</t>
  </si>
  <si>
    <t>David Williams</t>
  </si>
  <si>
    <t>Cliff Ronning</t>
  </si>
  <si>
    <t>Joe Sakic</t>
  </si>
  <si>
    <t>Dennis Vial</t>
  </si>
  <si>
    <t>Patrick Roy</t>
  </si>
  <si>
    <t>Tomas Sandstrom</t>
  </si>
  <si>
    <t>Bobby Dollas</t>
  </si>
  <si>
    <t>Don Sweeney</t>
  </si>
  <si>
    <t>Ed Belfour</t>
  </si>
  <si>
    <t>Denis Savard</t>
  </si>
  <si>
    <t>John Blue</t>
  </si>
  <si>
    <t>Joe Juneau</t>
  </si>
  <si>
    <t>Ray Bourque</t>
  </si>
  <si>
    <t>Andy Moog</t>
  </si>
  <si>
    <t>Peter Bondra</t>
  </si>
  <si>
    <t>Mats Sundin</t>
  </si>
  <si>
    <t>Gary Roberts</t>
  </si>
  <si>
    <t>Chris Chelios</t>
  </si>
  <si>
    <t>Cam Neely</t>
  </si>
  <si>
    <t>Paul Coffey</t>
  </si>
  <si>
    <t>Brian Leetch</t>
  </si>
  <si>
    <t>Dmitri Kvartalnov</t>
  </si>
  <si>
    <t>Steve Larmer</t>
  </si>
  <si>
    <t>Grant Fuhr</t>
  </si>
  <si>
    <t>Dave Poulin</t>
  </si>
  <si>
    <t>Brian Bradley</t>
  </si>
  <si>
    <t>Vladimir Ruzicka</t>
  </si>
  <si>
    <t>Esa Tikkanen</t>
  </si>
  <si>
    <t>Ted Donato</t>
  </si>
  <si>
    <t>Robert Reichel</t>
  </si>
  <si>
    <t>Benoit Hogue</t>
  </si>
  <si>
    <t>Stephen Heinze</t>
  </si>
  <si>
    <t>Trade with HABS, Trade with Lupz</t>
  </si>
  <si>
    <t>Gary Suter</t>
  </si>
  <si>
    <t>Trade with JackVandal</t>
  </si>
  <si>
    <t>Stephen Leach</t>
  </si>
  <si>
    <t>Stephan Lebeau</t>
  </si>
  <si>
    <t>Zarley Zalapski</t>
  </si>
  <si>
    <t>Peter Douris</t>
  </si>
  <si>
    <t>Gregori Pantaleyev</t>
  </si>
  <si>
    <t>Bill Ranford</t>
  </si>
  <si>
    <t>Trade with TexasPachyderm, Trade with Plabax</t>
  </si>
  <si>
    <t>Bob Essensa</t>
  </si>
  <si>
    <t>Dave Reid</t>
  </si>
  <si>
    <t>Geoff Courtnall</t>
  </si>
  <si>
    <t>Trade with IceStorm</t>
  </si>
  <si>
    <t>C.J. Young</t>
  </si>
  <si>
    <t>Alexei Zhitnik</t>
  </si>
  <si>
    <t>Glen Wesley</t>
  </si>
  <si>
    <t>Brent Hughes</t>
  </si>
  <si>
    <t>Jimmy Carson</t>
  </si>
  <si>
    <t>Darin Kimble</t>
  </si>
  <si>
    <t>Valeri Kamensky</t>
  </si>
  <si>
    <t>Dale Hawerchuk</t>
  </si>
  <si>
    <t>Pelle Eklund</t>
  </si>
  <si>
    <t>Nelson Emerson</t>
  </si>
  <si>
    <t>Scott Stevens</t>
  </si>
  <si>
    <t>Mark Messier</t>
  </si>
  <si>
    <t>Glen Feathrston</t>
  </si>
  <si>
    <t>Nicklas Lidstrom</t>
  </si>
  <si>
    <t>Gordie Roberts</t>
  </si>
  <si>
    <t>Gord Murphy</t>
  </si>
  <si>
    <t>Trade with JackVandal, Trade with Lupz</t>
  </si>
  <si>
    <t>David Shaw</t>
  </si>
  <si>
    <t>Sergei Makarov</t>
  </si>
  <si>
    <t>Dave Manson</t>
  </si>
  <si>
    <t>Jim Wiemer</t>
  </si>
  <si>
    <t>Andrei Kovalenko</t>
  </si>
  <si>
    <t>Trade with Uncle Seth</t>
  </si>
  <si>
    <t>BUF</t>
  </si>
  <si>
    <t>Alexei Zhamnov</t>
  </si>
  <si>
    <t>Trade with Brutus</t>
  </si>
  <si>
    <t>Dominik Hasek</t>
  </si>
  <si>
    <t>Geoff Sanderson</t>
  </si>
  <si>
    <t>Trade with jackandjose</t>
  </si>
  <si>
    <t>Tom Draper</t>
  </si>
  <si>
    <t>Felix Potvin</t>
  </si>
  <si>
    <t>Gary Leeman</t>
  </si>
  <si>
    <t>Nikolai Borshevsky</t>
  </si>
  <si>
    <t>Curtis Joseph</t>
  </si>
  <si>
    <t>Tim Cheveldae</t>
  </si>
  <si>
    <t>Al Iafrate</t>
  </si>
  <si>
    <t>Petr Svoboda</t>
  </si>
  <si>
    <t>Bob Sweeney</t>
  </si>
  <si>
    <t>Trade with jackandjose, Trade with Uncle Seth</t>
  </si>
  <si>
    <t>Al MacInnis</t>
  </si>
  <si>
    <t>Yuri Khmylev</t>
  </si>
  <si>
    <t>Patrice Brisebois</t>
  </si>
  <si>
    <t>Bob Errey</t>
  </si>
  <si>
    <t>Tom Barrasso</t>
  </si>
  <si>
    <t>Donald Audette</t>
  </si>
  <si>
    <t>Steve Smith</t>
  </si>
  <si>
    <t>Tony Granato</t>
  </si>
  <si>
    <t>Colin Patterson</t>
  </si>
  <si>
    <t>Traded by JV</t>
  </si>
  <si>
    <t>Larry Murphy</t>
  </si>
  <si>
    <t>Randy Wood</t>
  </si>
  <si>
    <t>Pierre Turgeon</t>
  </si>
  <si>
    <t>Tommy Soderstrom</t>
  </si>
  <si>
    <t>Wayne Presley</t>
  </si>
  <si>
    <t>Dave Hannan</t>
  </si>
  <si>
    <t>Dave Ellett</t>
  </si>
  <si>
    <t>Brad May</t>
  </si>
  <si>
    <t>Ron Hextall</t>
  </si>
  <si>
    <t>Rob Ray</t>
  </si>
  <si>
    <t>Ulf Samuelsson</t>
  </si>
  <si>
    <t>Steve Duchesne</t>
  </si>
  <si>
    <t>Chris Terreri</t>
  </si>
  <si>
    <t>Richard Smehlik</t>
  </si>
  <si>
    <t>Vincent Damphousse</t>
  </si>
  <si>
    <t>Jon Casey</t>
  </si>
  <si>
    <t>Doug Bodger</t>
  </si>
  <si>
    <t>Matt Schneider</t>
  </si>
  <si>
    <t>Grant Ledyard</t>
  </si>
  <si>
    <t>Doug Wilson</t>
  </si>
  <si>
    <t>Rob Blake</t>
  </si>
  <si>
    <t>Keith Carney</t>
  </si>
  <si>
    <t>James Patrick</t>
  </si>
  <si>
    <t>Ken Sutton</t>
  </si>
  <si>
    <t>Dave Gagner</t>
  </si>
  <si>
    <t>Neal Broten</t>
  </si>
  <si>
    <t>Randy Moller</t>
  </si>
  <si>
    <t>Jyrki Lumme</t>
  </si>
  <si>
    <t>Gord Donnelly</t>
  </si>
  <si>
    <t>Tommy Sjodin</t>
  </si>
  <si>
    <t>Mike Vernon</t>
  </si>
  <si>
    <t>Adam Burt</t>
  </si>
  <si>
    <t>Jeff Reese</t>
  </si>
  <si>
    <t>Dallas Drake</t>
  </si>
  <si>
    <t>Kirk Muller</t>
  </si>
  <si>
    <t>Eric Desjardins</t>
  </si>
  <si>
    <t>Joel Otto</t>
  </si>
  <si>
    <t>Joe Nieuwendyk</t>
  </si>
  <si>
    <t>Teppo Numminen</t>
  </si>
  <si>
    <t>Jeff Brown</t>
  </si>
  <si>
    <t>Gord Hynes</t>
  </si>
  <si>
    <t>Jaromir Jagr</t>
  </si>
  <si>
    <t>Paul Ranheim</t>
  </si>
  <si>
    <t>Mike Richter</t>
  </si>
  <si>
    <t>Brent Ashton</t>
  </si>
  <si>
    <t>Stephane Richer</t>
  </si>
  <si>
    <t>Chris Lindberg</t>
  </si>
  <si>
    <t>Vladimir Konstantov</t>
  </si>
  <si>
    <t>Greg Paslawski</t>
  </si>
  <si>
    <t>Ronnie Stern</t>
  </si>
  <si>
    <t>Pat Verbeek</t>
  </si>
  <si>
    <t>Craig Berube</t>
  </si>
  <si>
    <t>Eric Lindros</t>
  </si>
  <si>
    <t>Darius Kasparitis</t>
  </si>
  <si>
    <t>Mike Ricci</t>
  </si>
  <si>
    <t>J.J. Daigneault</t>
  </si>
  <si>
    <t>Trevor Linden</t>
  </si>
  <si>
    <t>Michel Petit</t>
  </si>
  <si>
    <t>Traded by Lupz</t>
  </si>
  <si>
    <t>Kevin Dineen</t>
  </si>
  <si>
    <t>Frank Musil</t>
  </si>
  <si>
    <t>Calle Johansson</t>
  </si>
  <si>
    <t>Kevin Dahl</t>
  </si>
  <si>
    <t>Cam Russell</t>
  </si>
  <si>
    <t>Roger Johansson</t>
  </si>
  <si>
    <t>Yves Racine</t>
  </si>
  <si>
    <t>Chris Dahlquist</t>
  </si>
  <si>
    <t>Eric Weinrich</t>
  </si>
  <si>
    <t>Trent Yawney</t>
  </si>
  <si>
    <t>Kevin Hatcher</t>
  </si>
  <si>
    <t>Doug Lidster</t>
  </si>
  <si>
    <t>Greg Smyth</t>
  </si>
  <si>
    <t>Jim Waite</t>
  </si>
  <si>
    <t>Christan Ruuttu</t>
  </si>
  <si>
    <t>Brent Sutter</t>
  </si>
  <si>
    <t>Joe Murphy</t>
  </si>
  <si>
    <t>Dirk Graham</t>
  </si>
  <si>
    <t>Brian Noonan</t>
  </si>
  <si>
    <t>Michel Goulet</t>
  </si>
  <si>
    <t>Troy Murray</t>
  </si>
  <si>
    <t>Greg Gilbert</t>
  </si>
  <si>
    <t>Rob Brown</t>
  </si>
  <si>
    <t>Jocelyn Lemieux</t>
  </si>
  <si>
    <t>Dave Christian</t>
  </si>
  <si>
    <t>Stephane Matteau</t>
  </si>
  <si>
    <t>POS</t>
  </si>
  <si>
    <t>TEAM</t>
  </si>
  <si>
    <t>GDL04</t>
  </si>
  <si>
    <t>GDL05</t>
  </si>
  <si>
    <t>GDL06</t>
  </si>
  <si>
    <t>GDL07</t>
  </si>
  <si>
    <t>GDL08</t>
  </si>
  <si>
    <t>GDL09</t>
  </si>
  <si>
    <t>GDL10</t>
  </si>
  <si>
    <t>GDL11</t>
  </si>
  <si>
    <t>GDL12</t>
  </si>
  <si>
    <t>GDL13</t>
  </si>
  <si>
    <t>GDL14</t>
  </si>
  <si>
    <t>GDL 12-14 Avg</t>
  </si>
  <si>
    <t>04-14 Avg</t>
  </si>
  <si>
    <t>High</t>
  </si>
  <si>
    <t>Low</t>
  </si>
  <si>
    <t>StdDev</t>
  </si>
  <si>
    <t>DET</t>
  </si>
  <si>
    <t>VAN</t>
  </si>
  <si>
    <t>Bryan Marchment</t>
  </si>
  <si>
    <t>LA</t>
  </si>
  <si>
    <t>EDM</t>
  </si>
  <si>
    <t>Keith Brown</t>
  </si>
  <si>
    <t>PIT</t>
  </si>
  <si>
    <t>Frantsek Kucera</t>
  </si>
  <si>
    <t>BOS</t>
  </si>
  <si>
    <t>Craig Muni</t>
  </si>
  <si>
    <t>Adam Bennett</t>
  </si>
  <si>
    <t>WSH</t>
  </si>
  <si>
    <t>Darcy Wakaluk</t>
  </si>
  <si>
    <t>Ulf Dahlen</t>
  </si>
  <si>
    <t>Mike Craig</t>
  </si>
  <si>
    <t>Mike McPhee</t>
  </si>
  <si>
    <t>Brian Propp</t>
  </si>
  <si>
    <t>Dimitri Khristich</t>
  </si>
  <si>
    <t>Brent Gilchrist</t>
  </si>
  <si>
    <t>Gaetan Duchesne</t>
  </si>
  <si>
    <t>Bobby Smith</t>
  </si>
  <si>
    <t>Stewart Gavin</t>
  </si>
  <si>
    <t>Shane Churla</t>
  </si>
  <si>
    <t>NJ</t>
  </si>
  <si>
    <t>Trent Klatt</t>
  </si>
  <si>
    <t>Evgeny Davydov</t>
  </si>
  <si>
    <t>Mark Tinordi</t>
  </si>
  <si>
    <t>Kirk McLean</t>
  </si>
  <si>
    <t>Jim Johnson</t>
  </si>
  <si>
    <t>Richard Matvichuk</t>
  </si>
  <si>
    <t>John Vanbiesbrk</t>
  </si>
  <si>
    <t>Derian Hatcher</t>
  </si>
  <si>
    <t>Sean Burke</t>
  </si>
  <si>
    <t>Craig Ludwig</t>
  </si>
  <si>
    <t>Brad Berry</t>
  </si>
  <si>
    <t>Mark Osiecki</t>
  </si>
  <si>
    <t>Sylvain Cote</t>
  </si>
  <si>
    <t>Brian Bellows</t>
  </si>
  <si>
    <t>Enrico Ciccone</t>
  </si>
  <si>
    <t>Owen Nolan</t>
  </si>
  <si>
    <t>Paul Ysebaert</t>
  </si>
  <si>
    <t>Alexnder Semak</t>
  </si>
  <si>
    <t>Vincent Riendeau</t>
  </si>
  <si>
    <t>Don Beaupre</t>
  </si>
  <si>
    <t>Alexei Gusarov</t>
  </si>
  <si>
    <t>Valeri Zelepukin</t>
  </si>
  <si>
    <t>Steve Thomas</t>
  </si>
  <si>
    <t>Sergei Bautin</t>
  </si>
  <si>
    <t>Bruce Driver</t>
  </si>
  <si>
    <t>Kevin Lowe</t>
  </si>
  <si>
    <t>Norm Maciver</t>
  </si>
  <si>
    <t>OTW</t>
  </si>
  <si>
    <t>Kelly Hrudey</t>
  </si>
  <si>
    <t>John Ogrodnick</t>
  </si>
  <si>
    <t>Craig Janney</t>
  </si>
  <si>
    <t>Sergei Zubov</t>
  </si>
  <si>
    <t>Mark Howe</t>
  </si>
  <si>
    <t>Tom Pederson</t>
  </si>
  <si>
    <t>Bob Probert</t>
  </si>
  <si>
    <t>Glenn Anderson</t>
  </si>
  <si>
    <t>Steve Chiasson</t>
  </si>
  <si>
    <t>Dimitri Yushkevich</t>
  </si>
  <si>
    <t>Wendel Clark</t>
  </si>
  <si>
    <t>Ray Sheppard</t>
  </si>
  <si>
    <t>Brendan Shanahan</t>
  </si>
  <si>
    <t>Todd Gill</t>
  </si>
  <si>
    <t>Joe Mullen</t>
  </si>
  <si>
    <t>Fredrik Olausson</t>
  </si>
  <si>
    <t>Bob Bassen</t>
  </si>
  <si>
    <t>Gerard Gallant</t>
  </si>
  <si>
    <t>Darren Turcotte</t>
  </si>
  <si>
    <t>Tony Amonte</t>
  </si>
  <si>
    <t>Igor Kravchuk</t>
  </si>
  <si>
    <t>Thomas Steen</t>
  </si>
  <si>
    <t>Keith Primeau</t>
  </si>
  <si>
    <t>Sergei Nemchinov</t>
  </si>
  <si>
    <t>WPGG253</t>
  </si>
  <si>
    <t>Corey Millen</t>
  </si>
  <si>
    <t>Kevin Stevens</t>
  </si>
  <si>
    <t>Mike Sillinger</t>
  </si>
  <si>
    <t>Greg Hawgood</t>
  </si>
  <si>
    <t>Luciano Borsato</t>
  </si>
  <si>
    <t>WPGF292</t>
  </si>
  <si>
    <t>Jamie Macoun</t>
  </si>
  <si>
    <t>WPGF275</t>
  </si>
  <si>
    <t>Vachslav Fetisov</t>
  </si>
  <si>
    <t>WPGF223</t>
  </si>
  <si>
    <t>Ron Francis</t>
  </si>
  <si>
    <t>Vachslav Kozlov</t>
  </si>
  <si>
    <t>WPGF213</t>
  </si>
  <si>
    <t>John Cullen</t>
  </si>
  <si>
    <t>WPGD257</t>
  </si>
  <si>
    <t>WPGD216</t>
  </si>
  <si>
    <t>Adam Graves</t>
  </si>
  <si>
    <t>WPGD179</t>
  </si>
  <si>
    <t>TORG225</t>
  </si>
  <si>
    <t>Craig Simpson</t>
  </si>
  <si>
    <t>TORF293</t>
  </si>
  <si>
    <t>Sheldon Kennedy</t>
  </si>
  <si>
    <t>TORF272</t>
  </si>
  <si>
    <t>TORF259</t>
  </si>
  <si>
    <t>Vladimir Malakhov</t>
  </si>
  <si>
    <t>TORF191</t>
  </si>
  <si>
    <t>TORD238</t>
  </si>
  <si>
    <t>Curtis Leschyshyn</t>
  </si>
  <si>
    <t>TORD204</t>
  </si>
  <si>
    <t>TBG262</t>
  </si>
  <si>
    <t>Rod BrindAmour</t>
  </si>
  <si>
    <t>TBF296</t>
  </si>
  <si>
    <t>Shawn Burr</t>
  </si>
  <si>
    <t>TBF269</t>
  </si>
  <si>
    <t>Mikhail Tatarinov</t>
  </si>
  <si>
    <t>TBF237</t>
  </si>
  <si>
    <t>TBF201</t>
  </si>
  <si>
    <t>TBD226</t>
  </si>
  <si>
    <t>Sandis Ozolinsh</t>
  </si>
  <si>
    <t>TBD194</t>
  </si>
  <si>
    <t>Jim Hiller</t>
  </si>
  <si>
    <t>STLG188</t>
  </si>
  <si>
    <t>Marty McSorley</t>
  </si>
  <si>
    <t>STLF287</t>
  </si>
  <si>
    <t>STLF258</t>
  </si>
  <si>
    <t>STLF256</t>
  </si>
  <si>
    <t>STLF207</t>
  </si>
  <si>
    <t>STLD240</t>
  </si>
  <si>
    <t>STLD222</t>
  </si>
  <si>
    <t>STLD173</t>
  </si>
  <si>
    <t>SJG276</t>
  </si>
  <si>
    <t>Greg Adams</t>
  </si>
  <si>
    <t>SJF289</t>
  </si>
  <si>
    <t>SJF242</t>
  </si>
  <si>
    <t>Adam Foote</t>
  </si>
  <si>
    <t>SJF221</t>
  </si>
  <si>
    <t>Mike Ridley</t>
  </si>
  <si>
    <t>SJF187</t>
  </si>
  <si>
    <t>Dominic Roussel</t>
  </si>
  <si>
    <t>SJD255</t>
  </si>
  <si>
    <t>SJD208</t>
  </si>
  <si>
    <t>SJD174</t>
  </si>
  <si>
    <t>Neil Wilkinson</t>
  </si>
  <si>
    <t>QUEG234</t>
  </si>
  <si>
    <t>Brent Thompson</t>
  </si>
  <si>
    <t>QUEF297</t>
  </si>
  <si>
    <t>QUEF268</t>
  </si>
  <si>
    <t>QUEF263</t>
  </si>
  <si>
    <t>QUEF200</t>
  </si>
  <si>
    <t>Kelly Kisio</t>
  </si>
  <si>
    <t>QUED229</t>
  </si>
  <si>
    <t>QUED195</t>
  </si>
  <si>
    <t>PHIG220</t>
  </si>
  <si>
    <t>Pat Falloon</t>
  </si>
  <si>
    <t>PHIF288</t>
  </si>
  <si>
    <t>Jim Paek</t>
  </si>
  <si>
    <t>PHIF277</t>
  </si>
  <si>
    <t>Mikael Nylander</t>
  </si>
  <si>
    <t>PHIF254</t>
  </si>
  <si>
    <t>PHIF186</t>
  </si>
  <si>
    <t>PHID243</t>
  </si>
  <si>
    <t>Kelly Miller</t>
  </si>
  <si>
    <t>PHID209</t>
  </si>
  <si>
    <t>PHID175</t>
  </si>
  <si>
    <t>OTTG217</t>
  </si>
  <si>
    <t>Gerald Diduck</t>
  </si>
  <si>
    <t>OTTF280</t>
  </si>
  <si>
    <t>Jari Kurri</t>
  </si>
  <si>
    <t>OTTF246</t>
  </si>
  <si>
    <t>OTTF236</t>
  </si>
  <si>
    <t>OTTF178</t>
  </si>
  <si>
    <t>Mike Donnelly</t>
  </si>
  <si>
    <t>OTTD285</t>
  </si>
  <si>
    <t>Curt Giles</t>
  </si>
  <si>
    <t>OTTD227</t>
  </si>
  <si>
    <t>OTTD183</t>
  </si>
  <si>
    <t>NYRG189</t>
  </si>
  <si>
    <t>Claude Lemieux</t>
  </si>
  <si>
    <t>NYRF291</t>
  </si>
  <si>
    <t>NYRF247</t>
  </si>
  <si>
    <t>Jay More</t>
  </si>
  <si>
    <t>NYRF206</t>
  </si>
  <si>
    <t>NYRF182</t>
  </si>
  <si>
    <t>Steve Konroyd</t>
  </si>
  <si>
    <t>NYRD274</t>
  </si>
  <si>
    <t>Marty McInnis</t>
  </si>
  <si>
    <t>NYRD250</t>
  </si>
  <si>
    <t>Scott Niedrmayer</t>
  </si>
  <si>
    <t>NYIG219</t>
  </si>
  <si>
    <t>NYIF290</t>
  </si>
  <si>
    <t>Paul Stanton</t>
  </si>
  <si>
    <t>NYIF278</t>
  </si>
  <si>
    <t>NYIF244</t>
  </si>
  <si>
    <t>Brad McCrimmon</t>
  </si>
  <si>
    <t>NYIF176</t>
  </si>
  <si>
    <t>Wendell Young</t>
  </si>
  <si>
    <t>NYID241</t>
  </si>
  <si>
    <t>NYID228</t>
  </si>
  <si>
    <t>Dave Andreychuk</t>
  </si>
  <si>
    <t>MTLG252</t>
  </si>
  <si>
    <t>Kevin Todd</t>
  </si>
  <si>
    <t>MTLF286</t>
  </si>
  <si>
    <t>StephanD Richer</t>
  </si>
  <si>
    <t>MTLF279</t>
  </si>
  <si>
    <t>Dale Hunter</t>
  </si>
  <si>
    <t>MTLF245</t>
  </si>
  <si>
    <t>Kevin Miller</t>
  </si>
  <si>
    <t>MTLF184</t>
  </si>
  <si>
    <t>Ray Ferraro</t>
  </si>
  <si>
    <t>MTLD218</t>
  </si>
  <si>
    <t>MTLD211</t>
  </si>
  <si>
    <t>MTLD177</t>
  </si>
  <si>
    <t>HFDG214</t>
  </si>
  <si>
    <t>HFDF283</t>
  </si>
  <si>
    <t>Marc Bergevin</t>
  </si>
  <si>
    <t>HFDF282</t>
  </si>
  <si>
    <t>HFDF248</t>
  </si>
  <si>
    <t>Pat Elynuik</t>
  </si>
  <si>
    <t>HFDF181</t>
  </si>
  <si>
    <t>Shayne Corson</t>
  </si>
  <si>
    <t>HFDD249</t>
  </si>
  <si>
    <t>Scott Lachance</t>
  </si>
  <si>
    <t>HFDD215</t>
  </si>
  <si>
    <t>HFDD180</t>
  </si>
  <si>
    <t>Chris Kontos</t>
  </si>
  <si>
    <t>G000</t>
  </si>
  <si>
    <t>Andre Racicot</t>
  </si>
  <si>
    <t>Tom Kurvers</t>
  </si>
  <si>
    <t>Arturs Irbe</t>
  </si>
  <si>
    <t>Garth Butcher</t>
  </si>
  <si>
    <t>Brian Hayward</t>
  </si>
  <si>
    <t>Mike Keane</t>
  </si>
  <si>
    <t>Craig Billington</t>
  </si>
  <si>
    <t>Daniel Berthiaume</t>
  </si>
  <si>
    <t>Robert Petrovicky</t>
  </si>
  <si>
    <t>Daren Puppa</t>
  </si>
  <si>
    <t>Doug Weight</t>
  </si>
  <si>
    <t>Steve Kasper</t>
  </si>
  <si>
    <t>Frank Pietrngelo</t>
  </si>
  <si>
    <t>Bob Carpenter</t>
  </si>
  <si>
    <t>Glenn Healy</t>
  </si>
  <si>
    <t>Dimitri Mironov</t>
  </si>
  <si>
    <t>J.C. Bergeron</t>
  </si>
  <si>
    <t>Jeff Hackett</t>
  </si>
  <si>
    <t>Rick Tocchet</t>
  </si>
  <si>
    <t>Jim Hrivnak</t>
  </si>
  <si>
    <t>Ron Sutter</t>
  </si>
  <si>
    <t>Craig MacTavish</t>
  </si>
  <si>
    <t>Dave Volek</t>
  </si>
  <si>
    <t>Kay Whitmore</t>
  </si>
  <si>
    <t>Charlie Huddy</t>
  </si>
  <si>
    <t>Ken Wregget</t>
  </si>
  <si>
    <t>Mario Gosselin</t>
  </si>
  <si>
    <t>Keith Acton</t>
  </si>
  <si>
    <t>Mark Fitzpatrik</t>
  </si>
  <si>
    <t>Pat Jablonski</t>
  </si>
  <si>
    <t>Peter Stastny</t>
  </si>
  <si>
    <t>Peter Sidorkwicz</t>
  </si>
  <si>
    <t>Rick Knickle</t>
  </si>
  <si>
    <t>Rick Tabaracci</t>
  </si>
  <si>
    <t>Murray Craven</t>
  </si>
  <si>
    <t>Rick Wamsley</t>
  </si>
  <si>
    <t>Jiri Slegr</t>
  </si>
  <si>
    <t>Robb Stauber</t>
  </si>
  <si>
    <t>Uwe Krupp</t>
  </si>
  <si>
    <t>Zdeno Ciger</t>
  </si>
  <si>
    <t>Luke Richardson</t>
  </si>
  <si>
    <t>Steph Beauregard</t>
  </si>
  <si>
    <t>Phil Bourque</t>
  </si>
  <si>
    <t>Stephane Fiset</t>
  </si>
  <si>
    <t>Kjell Samuelsson</t>
  </si>
  <si>
    <t>Kerry Huffman</t>
  </si>
  <si>
    <t>FLAG231</t>
  </si>
  <si>
    <t>Todd Elik</t>
  </si>
  <si>
    <t>FLAF299</t>
  </si>
  <si>
    <t>FLAF232</t>
  </si>
  <si>
    <t>Derek King</t>
  </si>
  <si>
    <t>Guy Carbonneau</t>
  </si>
  <si>
    <t>FLAF198</t>
  </si>
  <si>
    <t>Chris Joseph</t>
  </si>
  <si>
    <t>FLAD266</t>
  </si>
  <si>
    <t>Robert Kron</t>
  </si>
  <si>
    <t>FLAD265</t>
  </si>
  <si>
    <t>Mike Hudson</t>
  </si>
  <si>
    <t>Petr Nedved</t>
  </si>
  <si>
    <t>Jeff Norton</t>
  </si>
  <si>
    <t>FLAD197</t>
  </si>
  <si>
    <t>F000</t>
  </si>
  <si>
    <t>Adam Creighton</t>
  </si>
  <si>
    <t>Ed Olczyk</t>
  </si>
  <si>
    <t>Alan May</t>
  </si>
  <si>
    <t>Andrew Cassels</t>
  </si>
  <si>
    <t>Martin Gelinas</t>
  </si>
  <si>
    <t>Alexei Kovalev</t>
  </si>
  <si>
    <t>Michal Pivonka</t>
  </si>
  <si>
    <t>Andrei Lomakin</t>
  </si>
  <si>
    <t>Geoff Smith</t>
  </si>
  <si>
    <t>Peter Zezel</t>
  </si>
  <si>
    <t>Andrew McBain</t>
  </si>
  <si>
    <t>Shjon Podein</t>
  </si>
  <si>
    <t>Andy Brickley</t>
  </si>
  <si>
    <t>Martin Straka</t>
  </si>
  <si>
    <t>Basil McRae</t>
  </si>
  <si>
    <t>Benoit Brunet</t>
  </si>
  <si>
    <t>Bobby Holik</t>
  </si>
  <si>
    <t>Bernie Nicholls</t>
  </si>
  <si>
    <t>Kelly Buchberger</t>
  </si>
  <si>
    <t>Bill Berg</t>
  </si>
  <si>
    <t>Bill Guerin</t>
  </si>
  <si>
    <t>Bill Lindsay</t>
  </si>
  <si>
    <t>Brian Benning</t>
  </si>
  <si>
    <t>Louie DeBrusk</t>
  </si>
  <si>
    <t>Bob Kudelski</t>
  </si>
  <si>
    <t>Garry Galley</t>
  </si>
  <si>
    <t>John MacLean</t>
  </si>
  <si>
    <t>Brad Dalgarno</t>
  </si>
  <si>
    <t>Steven Rice</t>
  </si>
  <si>
    <t>Brent Fedyk</t>
  </si>
  <si>
    <t>Brian Mullen</t>
  </si>
  <si>
    <t>Darryl Sydor</t>
  </si>
  <si>
    <t>Brian Skrudland</t>
  </si>
  <si>
    <t>Bryan Erickson</t>
  </si>
  <si>
    <t>Tim Watters</t>
  </si>
  <si>
    <t>Chris Simon</t>
  </si>
  <si>
    <t>Claude Boivin</t>
  </si>
  <si>
    <t>Claude Lapointe</t>
  </si>
  <si>
    <t>Claude Loiselle</t>
  </si>
  <si>
    <t>Brian Glynn</t>
  </si>
  <si>
    <t>Dan Marois</t>
  </si>
  <si>
    <t>Danton Cole</t>
  </si>
  <si>
    <t>Darcy Loewen</t>
  </si>
  <si>
    <t>Darrin Shannon</t>
  </si>
  <si>
    <t>Brad Werenka</t>
  </si>
  <si>
    <t>Chris Luongo</t>
  </si>
  <si>
    <t>Dave Barr</t>
  </si>
  <si>
    <t>Dave Brown</t>
  </si>
  <si>
    <t>Roman Hamrlik</t>
  </si>
  <si>
    <t>Dave Lowry</t>
  </si>
  <si>
    <t>Perry Berezan</t>
  </si>
  <si>
    <t>Dave McLlwain</t>
  </si>
  <si>
    <t>Janne Ojanen</t>
  </si>
  <si>
    <t>Dave Snuggerud</t>
  </si>
  <si>
    <t>Dave Taylor</t>
  </si>
  <si>
    <t>Dave Tippett</t>
  </si>
  <si>
    <t>Randy Carlyle</t>
  </si>
  <si>
    <t>David Archibald</t>
  </si>
  <si>
    <t>David Maley</t>
  </si>
  <si>
    <t>Brad Shaw</t>
  </si>
  <si>
    <t>Dean Evason</t>
  </si>
  <si>
    <t>Doug Crossman</t>
  </si>
  <si>
    <t>Gilbert Dionne</t>
  </si>
  <si>
    <t>Dixon Ward</t>
  </si>
  <si>
    <t>Mark Hardy</t>
  </si>
  <si>
    <t>Stu Barnes</t>
  </si>
  <si>
    <t>Doug Evans</t>
  </si>
  <si>
    <t>Doug Smail</t>
  </si>
  <si>
    <t>Shawn McEachern</t>
  </si>
  <si>
    <t>Ed Courtenay</t>
  </si>
  <si>
    <t>John Tucker</t>
  </si>
  <si>
    <t>Mark Lamb</t>
  </si>
  <si>
    <t>Ed Ronan</t>
  </si>
  <si>
    <t>Lyle Odelein</t>
  </si>
  <si>
    <t>Dana Murzyn</t>
  </si>
  <si>
    <t>Garry Valk</t>
  </si>
  <si>
    <t>Igor Ulanov</t>
  </si>
  <si>
    <t>Jamie Baker</t>
  </si>
  <si>
    <t>Gary Shuchuk</t>
  </si>
  <si>
    <t>Johan Garpenlov</t>
  </si>
  <si>
    <t>Rob Gaudreau</t>
  </si>
  <si>
    <t>Gino Cavallini</t>
  </si>
  <si>
    <t>Gino Odjick</t>
  </si>
  <si>
    <t>Igor Korolev</t>
  </si>
  <si>
    <t>Mike Hough</t>
  </si>
  <si>
    <t>Jamie Leach</t>
  </si>
  <si>
    <t>Jan Erixon</t>
  </si>
  <si>
    <t>Scott Mellanby</t>
  </si>
  <si>
    <t>Jason Lafreniere</t>
  </si>
  <si>
    <t>Jay Caufield</t>
  </si>
  <si>
    <t>Jeff Daniels</t>
  </si>
  <si>
    <t>Jeff Lazaro</t>
  </si>
  <si>
    <t>Jeff Odgers</t>
  </si>
  <si>
    <t>Jesse Belanger</t>
  </si>
  <si>
    <t>Jim McKenzie</t>
  </si>
  <si>
    <t>Jim Sandlak</t>
  </si>
  <si>
    <t>Jody Hull</t>
  </si>
  <si>
    <t>Tom Fitzgerald</t>
  </si>
  <si>
    <t>Joey Kocur</t>
  </si>
  <si>
    <t>John Carter</t>
  </si>
  <si>
    <t>John Druce</t>
  </si>
  <si>
    <t>John Leclair</t>
  </si>
  <si>
    <t>Randy Gilhen</t>
  </si>
  <si>
    <t>Josef Beranek</t>
  </si>
  <si>
    <t>Keith Jones</t>
  </si>
  <si>
    <t>Keith Tkachuk</t>
  </si>
  <si>
    <t>Kelly Chase</t>
  </si>
  <si>
    <t>Ken Baumgartnr</t>
  </si>
  <si>
    <t>Kris King</t>
  </si>
  <si>
    <t>Laurie Boschman</t>
  </si>
  <si>
    <t>Marc Bureau</t>
  </si>
  <si>
    <t>Mario Roberge</t>
  </si>
  <si>
    <t>Mark Freer</t>
  </si>
  <si>
    <t>Mark Greig</t>
  </si>
  <si>
    <t>Joe Cirella</t>
  </si>
  <si>
    <t>Mark Janssens</t>
  </si>
  <si>
    <t>Mark Osborne</t>
  </si>
  <si>
    <t>Mark Pederson</t>
  </si>
  <si>
    <t>Alexnder Godynyuk</t>
  </si>
  <si>
    <t>Martin Rucinsky</t>
  </si>
  <si>
    <t>Mick Vukota</t>
  </si>
  <si>
    <t>Mikael Andersson</t>
  </si>
  <si>
    <t>Milan Tichy</t>
  </si>
  <si>
    <t>Mike Eagles</t>
  </si>
  <si>
    <t>Mike Foligno</t>
  </si>
  <si>
    <t>Mike Hartman</t>
  </si>
  <si>
    <t>Mike Krushelski</t>
  </si>
  <si>
    <t>Mike Needham</t>
  </si>
  <si>
    <t>Mike Peluso</t>
  </si>
  <si>
    <t>Mike Stapleton</t>
  </si>
  <si>
    <t>Mike Sullivan</t>
  </si>
  <si>
    <t>Neil Brady</t>
  </si>
  <si>
    <t>Nick Kypreos</t>
  </si>
  <si>
    <t>Pat Conacher</t>
  </si>
  <si>
    <t>Patrick Flatley</t>
  </si>
  <si>
    <t>Patrick Poulin</t>
  </si>
  <si>
    <t>Paul Broten</t>
  </si>
  <si>
    <t>Paul MacDermid</t>
  </si>
  <si>
    <t>Philippe Bozon</t>
  </si>
  <si>
    <t>Randy Cunnyworth</t>
  </si>
  <si>
    <t>Randy McKay</t>
  </si>
  <si>
    <t>Reggie Savage</t>
  </si>
  <si>
    <t>Rich Sutter</t>
  </si>
  <si>
    <t>Rob DiMaio</t>
  </si>
  <si>
    <t>Rob Murphy</t>
  </si>
  <si>
    <t>Rob Pearson</t>
  </si>
  <si>
    <t>Rob Zamuner</t>
  </si>
  <si>
    <t>Ron Wilson</t>
  </si>
  <si>
    <t>Russ Romaniuk</t>
  </si>
  <si>
    <t>Scott Pearson</t>
  </si>
  <si>
    <t>Scott Pellerin</t>
  </si>
  <si>
    <t>Scott Young</t>
  </si>
  <si>
    <t>Sergio Momesso</t>
  </si>
  <si>
    <t>Stan Drulia</t>
  </si>
  <si>
    <t>Yvon Corriveau</t>
  </si>
  <si>
    <t>Steve Konowlchuk</t>
  </si>
  <si>
    <t>Steve Maltais</t>
  </si>
  <si>
    <t>Sylvain Turgeon</t>
  </si>
  <si>
    <t>Tie Domi</t>
  </si>
  <si>
    <t>Tim Bergland</t>
  </si>
  <si>
    <t>Tim Hunter</t>
  </si>
  <si>
    <t>Allen Pedersen</t>
  </si>
  <si>
    <t>Todd Ewen</t>
  </si>
  <si>
    <t>Todd Krygier</t>
  </si>
  <si>
    <t>Dan Keczmer</t>
  </si>
  <si>
    <t>Tom Chorske</t>
  </si>
  <si>
    <t>Tom Fergus</t>
  </si>
  <si>
    <t>Doug Houda</t>
  </si>
  <si>
    <t>Tony Twist</t>
  </si>
  <si>
    <t>Travis Green</t>
  </si>
  <si>
    <t>Troy Mallette</t>
  </si>
  <si>
    <t>Vachslav Butsayev</t>
  </si>
  <si>
    <t>Warren Rychel</t>
  </si>
  <si>
    <t>DALG192</t>
  </si>
  <si>
    <t>DALF294</t>
  </si>
  <si>
    <t>DALF271</t>
  </si>
  <si>
    <t>DALF260</t>
  </si>
  <si>
    <t>DALF235</t>
  </si>
  <si>
    <t>DALD210</t>
  </si>
  <si>
    <t>DALD203</t>
  </si>
  <si>
    <t>DALD185</t>
  </si>
  <si>
    <t>D000</t>
  </si>
  <si>
    <t>Adrien Plavsic</t>
  </si>
  <si>
    <t>Bob Beers</t>
  </si>
  <si>
    <t>Bob McGill</t>
  </si>
  <si>
    <t>Bob Rouse</t>
  </si>
  <si>
    <t>Brad Marsh</t>
  </si>
  <si>
    <t>Bret Hedican</t>
  </si>
  <si>
    <t>Bryan Fogarty</t>
  </si>
  <si>
    <t>Chris Lipuma</t>
  </si>
  <si>
    <t>Craig Wolanin</t>
  </si>
  <si>
    <t>Darren Rumble</t>
  </si>
  <si>
    <t>Dave Babych</t>
  </si>
  <si>
    <t>Dean Kennedy</t>
  </si>
  <si>
    <t>Dennis Vaske</t>
  </si>
  <si>
    <t>Donald Dufresne</t>
  </si>
  <si>
    <t>Doug Zmolek</t>
  </si>
  <si>
    <t>Drake Berehowsky</t>
  </si>
  <si>
    <t>Rene Chapdlaine</t>
  </si>
  <si>
    <t>Gord Dineen</t>
  </si>
  <si>
    <t>Grant Jennings</t>
  </si>
  <si>
    <t>Jason Woolley</t>
  </si>
  <si>
    <t>Jay Wells</t>
  </si>
  <si>
    <t>Jeff Beukeboom</t>
  </si>
  <si>
    <t>Joe Reekie</t>
  </si>
  <si>
    <t>Ken Daneyko</t>
  </si>
  <si>
    <t>Ken Hammond</t>
  </si>
  <si>
    <t>Kevin Haller</t>
  </si>
  <si>
    <t>Lee Norwood</t>
  </si>
  <si>
    <t>Matt Hervey</t>
  </si>
  <si>
    <t>Mike Lalor</t>
  </si>
  <si>
    <t>Mike Ramsey</t>
  </si>
  <si>
    <t>Murray Baron</t>
  </si>
  <si>
    <t>Myles O'Connor</t>
  </si>
  <si>
    <t>Paul Cavallini</t>
  </si>
  <si>
    <t>Rob Ramage</t>
  </si>
  <si>
    <t>Peter Ahola</t>
  </si>
  <si>
    <t>Peter Andersson</t>
  </si>
  <si>
    <t>Peter Taglianeti</t>
  </si>
  <si>
    <t>Ric Nattress</t>
  </si>
  <si>
    <t>Richard Pilon</t>
  </si>
  <si>
    <t>Rick Zombo</t>
  </si>
  <si>
    <t>Rob Zettler</t>
  </si>
  <si>
    <t>Robert Dirk</t>
  </si>
  <si>
    <t>Rod Langway</t>
  </si>
  <si>
    <t>Ryan McGill</t>
  </si>
  <si>
    <t>Shawn Anderson</t>
  </si>
  <si>
    <t>Shawn Chambers</t>
  </si>
  <si>
    <t>Shawn Cronin</t>
  </si>
  <si>
    <t>Stephane Quintal</t>
  </si>
  <si>
    <t>Steven Finn</t>
  </si>
  <si>
    <t>Sylvain Lefebvre</t>
  </si>
  <si>
    <t>Terry Carkner</t>
  </si>
  <si>
    <t>Tomas Jelinek</t>
  </si>
  <si>
    <t>Tommy Albelin</t>
  </si>
  <si>
    <t>CHIG212</t>
  </si>
  <si>
    <t>CHIF295</t>
  </si>
  <si>
    <t>CHIF261</t>
  </si>
  <si>
    <t>CHIF251</t>
  </si>
  <si>
    <t>CHIF193</t>
  </si>
  <si>
    <t>CHID270</t>
  </si>
  <si>
    <t>CHID202</t>
  </si>
  <si>
    <t>CGYG230</t>
  </si>
  <si>
    <t>CGYF298</t>
  </si>
  <si>
    <t>CGYF267</t>
  </si>
  <si>
    <t>CGYF233</t>
  </si>
  <si>
    <t>CGYD264</t>
  </si>
  <si>
    <t>CGYD199</t>
  </si>
  <si>
    <t>CGYD196</t>
  </si>
  <si>
    <t>ANHG273</t>
  </si>
  <si>
    <t>ANHF284</t>
  </si>
  <si>
    <t>ANHF281</t>
  </si>
  <si>
    <t>ANHF239</t>
  </si>
  <si>
    <t>ANHD224</t>
  </si>
  <si>
    <t>ANHD205</t>
  </si>
  <si>
    <t>ANHD190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</si>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</sst>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&quot;, &quot;yyyy&quot; at &quot;h&quot;:&quot;mm&quot;:&quot;ss&quot; &quot;AM/PM"/>
    <numFmt numFmtId="165" formatCode="#,##0.0"/>
  </numFmts>
  <fonts count="17" x14ac:knownFonts="1">
    <font>
      <sz val="10"/>
      <color rgb="FF000000"/>
      <name val="Arial"/>
    </font>
    <font>
      <sz val="10"/>
      <name val="Arial"/>
    </font>
    <font>
      <b/>
      <sz val="9"/>
      <name val="Arial"/>
    </font>
    <font>
      <b/>
      <sz val="8"/>
      <name val="Arial"/>
    </font>
    <font>
      <b/>
      <sz val="8"/>
      <name val="Arial"/>
    </font>
    <font>
      <b/>
      <u/>
      <sz val="18"/>
      <color rgb="FF4A86E8"/>
      <name val="Arial"/>
    </font>
    <font>
      <sz val="1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8"/>
      <name val="Arial"/>
    </font>
    <font>
      <sz val="10"/>
      <name val="Arial"/>
    </font>
    <font>
      <sz val="9"/>
      <color rgb="FF000000"/>
      <name val="Arial"/>
    </font>
    <font>
      <sz val="9"/>
      <name val="Arial"/>
    </font>
    <font>
      <sz val="9"/>
      <name val="Arial"/>
    </font>
    <font>
      <b/>
      <sz val="10"/>
      <color rgb="FFFFFFFF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1"/>
        <bgColor rgb="FFECEFF1"/>
      </patternFill>
    </fill>
    <fill>
      <patternFill patternType="solid">
        <fgColor rgb="FFCFD8DC"/>
        <bgColor rgb="FFCFD8DC"/>
      </patternFill>
    </fill>
    <fill>
      <patternFill patternType="solid">
        <fgColor rgb="FF000000"/>
        <bgColor rgb="FF000000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 style="thin">
        <color rgb="FFB0BEC5"/>
      </left>
      <right style="thin">
        <color rgb="FFB0BEC5"/>
      </right>
      <top style="thin">
        <color rgb="FFB0BEC5"/>
      </top>
      <bottom style="thin">
        <color rgb="FFB0BEC5"/>
      </bottom>
      <diagonal/>
    </border>
    <border>
      <left/>
      <right style="thin">
        <color rgb="FFB0BEC5"/>
      </right>
      <top style="thin">
        <color rgb="FFB0BEC5"/>
      </top>
      <bottom style="thin">
        <color rgb="FFB0BEC5"/>
      </bottom>
      <diagonal/>
    </border>
    <border>
      <left/>
      <right style="thin">
        <color rgb="FFB0BEC5"/>
      </right>
      <top/>
      <bottom style="thin">
        <color rgb="FFB0BEC5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/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10" fillId="3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1" fillId="4" borderId="2" xfId="0" applyFont="1" applyFill="1" applyBorder="1" applyAlignment="1"/>
    <xf numFmtId="0" fontId="12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11" fillId="4" borderId="3" xfId="0" applyFont="1" applyFill="1" applyBorder="1" applyAlignment="1"/>
    <xf numFmtId="0" fontId="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right"/>
    </xf>
    <xf numFmtId="165" fontId="11" fillId="7" borderId="0" xfId="0" applyNumberFormat="1" applyFont="1" applyFill="1" applyAlignment="1">
      <alignment horizontal="center"/>
    </xf>
    <xf numFmtId="3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8" borderId="0" xfId="0" applyFont="1" applyFill="1" applyAlignment="1"/>
    <xf numFmtId="0" fontId="11" fillId="8" borderId="0" xfId="0" applyFont="1" applyFill="1" applyAlignment="1">
      <alignment horizontal="right"/>
    </xf>
    <xf numFmtId="0" fontId="11" fillId="8" borderId="0" xfId="0" applyFont="1" applyFill="1" applyAlignment="1"/>
    <xf numFmtId="4" fontId="1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4" xfId="0" pivotButton="1" applyFont="1" applyBorder="1" applyAlignment="1"/>
    <xf numFmtId="0" fontId="0" fillId="0" borderId="5" xfId="0" pivotButton="1" applyFont="1" applyBorder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larkson, Rob" refreshedDate="42711.661519444446" refreshedVersion="4" recordCount="606">
  <cacheSource type="worksheet">
    <worksheetSource ref="A1:K607" sheet="All"/>
  </cacheSource>
  <cacheFields count="11">
    <cacheField name="First" numFmtId="0">
      <sharedItems/>
    </cacheField>
    <cacheField name="Last" numFmtId="0">
      <sharedItems/>
    </cacheField>
    <cacheField name="Name" numFmtId="0">
      <sharedItems count="606">
        <s v="Guy Hebert"/>
        <s v="Ron Tugnutt"/>
        <s v="Terry Yake"/>
        <s v="Anatoli Semenov"/>
        <s v="Lonnie Loach"/>
        <s v="Troy Loney"/>
        <s v="Steven King"/>
        <s v="Bob Corkum"/>
        <s v="Tim Sweeney"/>
        <s v="Robin Bawa"/>
        <s v="Stu Grimson"/>
        <s v="Alexei Kasatonov"/>
        <s v="Bill Houlder"/>
        <s v="Randy Ladouceur"/>
        <s v="Sean Hill"/>
        <s v="David Williams"/>
        <s v="Dennis Vial"/>
        <s v="Bobby Dollas"/>
        <s v="John Blue"/>
        <s v="Andy Moog"/>
        <s v="Adam Oates"/>
        <s v="Cam Neely"/>
        <s v="Joe Juneau"/>
        <s v="Dmitri Kvartalnov"/>
        <s v="Dave Poulin"/>
        <s v="Vladimir Ruzicka"/>
        <s v="Ted Donato"/>
        <s v="Stephen Heinze"/>
        <s v="Stephen Leach"/>
        <s v="Peter Douris"/>
        <s v="Gregori Pantaleyev"/>
        <s v="Dave Reid"/>
        <s v="C.J. Young"/>
        <s v="Brent Hughes"/>
        <s v="Darin Kimble"/>
        <s v="Ray Bourque"/>
        <s v="Don Sweeney"/>
        <s v="Glen Wesley"/>
        <s v="Glen Feathrston"/>
        <s v="Gordie Roberts"/>
        <s v="David Shaw"/>
        <s v="Jim Wiemer"/>
        <s v="Grant Fuhr"/>
        <s v="Dominik Hasek"/>
        <s v="Tom Draper"/>
        <s v="Alexnder Mogilny"/>
        <s v="Pat LaFontaine"/>
        <s v="Dale Hawerchuk"/>
        <s v="Bob Sweeney"/>
        <s v="Yuri Khmylev"/>
        <s v="Bob Errey"/>
        <s v="Donald Audette"/>
        <s v="Colin Patterson"/>
        <s v="Randy Wood"/>
        <s v="Wayne Presley"/>
        <s v="Dave Hannan"/>
        <s v="Brad May"/>
        <s v="Rob Ray"/>
        <s v="Petr Svoboda"/>
        <s v="Richard Smehlik"/>
        <s v="Doug Bodger"/>
        <s v="Grant Ledyard"/>
        <s v="Keith Carney"/>
        <s v="Ken Sutton"/>
        <s v="Randy Moller"/>
        <s v="Gord Donnelly"/>
        <s v="Mike Vernon"/>
        <s v="Jeff Reese"/>
        <s v="Theoren Fleury"/>
        <s v="Gary Roberts"/>
        <s v="Joe Nieuwendyk"/>
        <s v="Robert Reichel"/>
        <s v="Sergei Makarov"/>
        <s v="Joel Otto"/>
        <s v="Paul Ranheim"/>
        <s v="Brent Ashton"/>
        <s v="Chris Lindberg"/>
        <s v="Greg Paslawski"/>
        <s v="Ronnie Stern"/>
        <s v="Craig Berube"/>
        <s v="Gary Suter"/>
        <s v="Al MacInnis"/>
        <s v="Michel Petit"/>
        <s v="Frank Musil"/>
        <s v="Kevin Dahl"/>
        <s v="Roger Johansson"/>
        <s v="Chris Dahlquist"/>
        <s v="Trent Yawney"/>
        <s v="Greg Smyth"/>
        <s v="Ed Belfour"/>
        <s v="Jim Waite"/>
        <s v="Jeremy Roenick"/>
        <s v="Steve Larmer"/>
        <s v="Christan Ruuttu"/>
        <s v="Brent Sutter"/>
        <s v="Joe Murphy"/>
        <s v="Dirk Graham"/>
        <s v="Brian Noonan"/>
        <s v="Michel Goulet"/>
        <s v="Troy Murray"/>
        <s v="Greg Gilbert"/>
        <s v="Rob Brown"/>
        <s v="Jocelyn Lemieux"/>
        <s v="Dave Christian"/>
        <s v="Stephane Matteau"/>
        <s v="Chris Chelios"/>
        <s v="Steve Smith"/>
        <s v="Bryan Marchment"/>
        <s v="Cam Russell"/>
        <s v="Keith Brown"/>
        <s v="Frantsek Kucera"/>
        <s v="Craig Muni"/>
        <s v="Adam Bennett"/>
        <s v="Jon Casey"/>
        <s v="Darcy Wakaluk"/>
        <s v="Mike Modano"/>
        <s v="Dave Gagner"/>
        <s v="Russ Courtnall"/>
        <s v="Ulf Dahlen"/>
        <s v="Neal Broten"/>
        <s v="Mike Craig"/>
        <s v="Mike McPhee"/>
        <s v="Brian Propp"/>
        <s v="Brent Gilchrist"/>
        <s v="Gaetan Duchesne"/>
        <s v="Bobby Smith"/>
        <s v="Stewart Gavin"/>
        <s v="Shane Churla"/>
        <s v="Trent Klatt"/>
        <s v="Mark Tinordi"/>
        <s v="Tommy Sjodin"/>
        <s v="Jim Johnson"/>
        <s v="Richard Matvichuk"/>
        <s v="Derian Hatcher"/>
        <s v="Craig Ludwig"/>
        <s v="Brad Berry"/>
        <s v="Mark Osiecki"/>
        <s v="Enrico Ciccone"/>
        <s v="Tim Cheveldae"/>
        <s v="Vincent Riendeau"/>
        <s v="Steve Yzerman"/>
        <s v="Sergei Fedorov"/>
        <s v="Dino Ciccarelli"/>
        <s v="Paul Ysebaert"/>
        <s v="Dallas Drake"/>
        <s v="John Ogrodnick"/>
        <s v="Bob Probert"/>
        <s v="Ray Sheppard"/>
        <s v="Gerard Gallant"/>
        <s v="Keith Primeau"/>
        <s v="Mike Sillinger"/>
        <s v="Vachslav Kozlov"/>
        <s v="Sheldon Kennedy"/>
        <s v="Shawn Burr"/>
        <s v="Jim Hiller"/>
        <s v="Paul Coffey"/>
        <s v="Steve Chiasson"/>
        <s v="Nicklas Lidstrom"/>
        <s v="Yves Racine"/>
        <s v="Vladimir Konstantov"/>
        <s v="Mark Howe"/>
        <s v="Steve Konroyd"/>
        <s v="Brad McCrimmon"/>
        <s v="Bill Ranford"/>
        <s v="Petr Klima"/>
        <s v="Shayne Corson"/>
        <s v="Craig Simpson"/>
        <s v="Doug Weight"/>
        <s v="Craig MacTavish"/>
        <s v="Kevin Todd"/>
        <s v="Zdeno Ciger"/>
        <s v="Todd Elik"/>
        <s v="Mike Hudson"/>
        <s v="Martin Gelinas"/>
        <s v="Shjon Podein"/>
        <s v="Kelly Buchberger"/>
        <s v="Louie DeBrusk"/>
        <s v="Steven Rice"/>
        <s v="Dave Manson"/>
        <s v="Igor Kravchuk"/>
        <s v="Brian Benning"/>
        <s v="Brian Glynn"/>
        <s v="Brad Werenka"/>
        <s v="Chris Joseph"/>
        <s v="Geoff Smith"/>
        <s v="Luke Richardson"/>
        <s v="John Vanbiesbrk"/>
        <s v="Mark Fitzpatrik"/>
        <s v="Brian Skrudland"/>
        <s v="Andrei Lomakin"/>
        <s v="Mike Hough"/>
        <s v="Scott Mellanby"/>
        <s v="Dave Lowry"/>
        <s v="Tom Fitzgerald"/>
        <s v="Randy Gilhen"/>
        <s v="Jesse Belanger"/>
        <s v="Bill Lindsay"/>
        <s v="Gord Murphy"/>
        <s v="StephanD Richer"/>
        <s v="Joe Cirella"/>
        <s v="Alexnder Godynyuk"/>
        <s v="Gord Hynes"/>
        <s v="Milan Tichy"/>
        <s v="Sean Burke"/>
        <s v="Mario Gosselin"/>
        <s v="Frank Pietrngelo"/>
        <s v="Pat Verbeek"/>
        <s v="Geoff Sanderson"/>
        <s v="Andrew Cassels"/>
        <s v="Mark Janssens"/>
        <s v="Robert Kron"/>
        <s v="Patrick Poulin"/>
        <s v="Mikael Nylander"/>
        <s v="Robert Petrovicky"/>
        <s v="Randy Cunnyworth"/>
        <s v="Jamie Leach"/>
        <s v="Nick Kypreos"/>
        <s v="Yvon Corriveau"/>
        <s v="Jim McKenzie"/>
        <s v="Mark Greig"/>
        <s v="Zarley Zalapski"/>
        <s v="Eric Weinrich"/>
        <s v="Adam Burt"/>
        <s v="Allen Pedersen"/>
        <s v="Dan Keczmer"/>
        <s v="Doug Houda"/>
        <s v="Kelly Hrudey"/>
        <s v="Robb Stauber"/>
        <s v="Rick Knickle"/>
        <s v="Wayne Gretzky"/>
        <s v="Luc Robitaille"/>
        <s v="Tomas Sandstrom"/>
        <s v="Jimmy Carson"/>
        <s v="Tony Granato"/>
        <s v="Jari Kurri"/>
        <s v="Mike Donnelly"/>
        <s v="Corey Millen"/>
        <s v="Dave Taylor"/>
        <s v="Pat Conacher"/>
        <s v="Warren Rychel"/>
        <s v="Gary Shuchuk"/>
        <s v="Rob Blake"/>
        <s v="Alexei Zhitnik"/>
        <s v="Marty McSorley"/>
        <s v="Darryl Sydor"/>
        <s v="Charlie Huddy"/>
        <s v="Mark Hardy"/>
        <s v="Tim Watters"/>
        <s v="Brent Thompson"/>
        <s v="Rene Chapdlaine"/>
        <s v="Patrick Roy"/>
        <s v="Andre Racicot"/>
        <s v="Kirk Muller"/>
        <s v="Denis Savard"/>
        <s v="Stephan Lebeau"/>
        <s v="Vincent Damphousse"/>
        <s v="Brian Bellows"/>
        <s v="Guy Carbonneau"/>
        <s v="Mike Keane"/>
        <s v="John Leclair"/>
        <s v="Gary Leeman"/>
        <s v="Gilbert Dionne"/>
        <s v="Benoit Brunet"/>
        <s v="Ed Ronan"/>
        <s v="Todd Ewen"/>
        <s v="Mario Roberge"/>
        <s v="Eric Desjardins"/>
        <s v="Matt Schneider"/>
        <s v="J.J. Daigneault"/>
        <s v="Patrice Brisebois"/>
        <s v="Rob Ramage"/>
        <s v="Lyle Odelein"/>
        <s v="Kevin Haller"/>
        <s v="Donald Dufresne"/>
        <s v="Chris Terreri"/>
        <s v="Craig Billington"/>
        <s v="Alexnder Semak"/>
        <s v="Stephane Richer"/>
        <s v="Peter Stastny"/>
        <s v="Claude Lemieux"/>
        <s v="Valeri Zelepukin"/>
        <s v="Bobby Holik"/>
        <s v="John MacLean"/>
        <s v="Bernie Nicholls"/>
        <s v="Dave Barr"/>
        <s v="Scott Pellerin"/>
        <s v="Bill Guerin"/>
        <s v="Tom Chorske"/>
        <s v="Janne Ojanen"/>
        <s v="Randy McKay"/>
        <s v="Troy Mallette"/>
        <s v="Scott Stevens"/>
        <s v="Vachslav Fetisov"/>
        <s v="Bruce Driver"/>
        <s v="Scott Niedrmayer"/>
        <s v="Tommy Albelin"/>
        <s v="Ken Daneyko"/>
        <s v="Myles O'Connor"/>
        <s v="Glenn Healy"/>
        <s v="Pierre Turgeon"/>
        <s v="Benoit Hogue"/>
        <s v="Steve Thomas"/>
        <s v="Derek King"/>
        <s v="Ray Ferraro"/>
        <s v="Patrick Flatley"/>
        <s v="Dave Volek"/>
        <s v="Brian Mullen"/>
        <s v="Marty McInnis"/>
        <s v="Claude Loiselle"/>
        <s v="Travis Green"/>
        <s v="Dan Marois"/>
        <s v="Brad Dalgarno"/>
        <s v="Mick Vukota"/>
        <s v="Vladimir Malakhov"/>
        <s v="Tom Kurvers"/>
        <s v="Darius Kasparitis"/>
        <s v="Jeff Norton"/>
        <s v="Scott Lachance"/>
        <s v="Uwe Krupp"/>
        <s v="Richard Pilon"/>
        <s v="Dennis Vaske"/>
        <s v="Mike Richter"/>
        <s v="Mark Messier"/>
        <s v="Mike Gartner"/>
        <s v="Esa Tikkanen"/>
        <s v="Sergei Nemchinov"/>
        <s v="Darren Turcotte"/>
        <s v="Adam Graves"/>
        <s v="Ed Olczyk"/>
        <s v="Tony Amonte"/>
        <s v="Alexei Kovalev"/>
        <s v="Phil Bourque"/>
        <s v="Jan Erixon"/>
        <s v="Joey Kocur"/>
        <s v="Paul Broten"/>
        <s v="Mike Hartman"/>
        <s v="Brian Leetch"/>
        <s v="James Patrick"/>
        <s v="Kevin Lowe"/>
        <s v="Sergei Zubov"/>
        <s v="Peter Andersson"/>
        <s v="Jeff Beukeboom"/>
        <s v="Jay Wells"/>
        <s v="Daniel Berthiaume"/>
        <s v="Peter Sidorkwicz"/>
        <s v="Bob Kudelski"/>
        <s v="Sylvain Turgeon"/>
        <s v="Jamie Baker"/>
        <s v="Mark Lamb"/>
        <s v="Laurie Boschman"/>
        <s v="Jeff Lazaro"/>
        <s v="Mark Freer"/>
        <s v="Jody Hull"/>
        <s v="Andrew McBain"/>
        <s v="Neil Brady"/>
        <s v="Doug Smail"/>
        <s v="Mike Peluso"/>
        <s v="David Archibald"/>
        <s v="Rob Murphy"/>
        <s v="Darcy Loewen"/>
        <s v="Norm Maciver"/>
        <s v="Brad Shaw"/>
        <s v="Ken Hammond"/>
        <s v="Darren Rumble"/>
        <s v="Tomas Jelinek"/>
        <s v="Chris Luongo"/>
        <s v="Brad Marsh"/>
        <s v="Gord Dineen"/>
        <s v="Tommy Soderstrom"/>
        <s v="Dominic Roussel"/>
        <s v="Steph Beauregard"/>
        <s v="Eric Lindros"/>
        <s v="Mark Recchi"/>
        <s v="Pelle Eklund"/>
        <s v="Rod BrindAmour"/>
        <s v="Kevin Dineen"/>
        <s v="Keith Acton"/>
        <s v="Josef Beranek"/>
        <s v="Brent Fedyk"/>
        <s v="Dave Snuggerud"/>
        <s v="Doug Evans"/>
        <s v="Vachslav Butsayev"/>
        <s v="Claude Boivin"/>
        <s v="Dave Brown"/>
        <s v="Dimitri Yushkevich"/>
        <s v="Greg Hawgood"/>
        <s v="Garry Galley"/>
        <s v="Ric Nattress"/>
        <s v="Terry Carkner"/>
        <s v="Ryan McGill"/>
        <s v="Shawn Cronin"/>
        <s v="Tom Barrasso"/>
        <s v="Ken Wregget"/>
        <s v="Mario Lemieux"/>
        <s v="Jaromir Jagr"/>
        <s v="Kevin Stevens"/>
        <s v="Ron Francis"/>
        <s v="Joe Mullen"/>
        <s v="Rick Tocchet"/>
        <s v="Shawn McEachern"/>
        <s v="Martin Straka"/>
        <s v="Dave Tippett"/>
        <s v="Mike Needham"/>
        <s v="Mike Stapleton"/>
        <s v="Jeff Daniels"/>
        <s v="Jay Caufield"/>
        <s v="Larry Murphy"/>
        <s v="Ulf Samuelsson"/>
        <s v="Paul Stanton"/>
        <s v="Peter Taglianeti"/>
        <s v="Kjell Samuelsson"/>
        <s v="Mike Ramsey"/>
        <s v="Jim Paek"/>
        <s v="Grant Jennings"/>
        <s v="Bryan Fogarty"/>
        <s v="Ron Hextall"/>
        <s v="Stephane Fiset"/>
        <s v="Joe Sakic"/>
        <s v="Mats Sundin"/>
        <s v="Mike Ricci"/>
        <s v="Valeri Kamensky"/>
        <s v="Owen Nolan"/>
        <s v="Andrei Kovalenko"/>
        <s v="Scott Young"/>
        <s v="Claude Lapointe"/>
        <s v="Martin Rucinsky"/>
        <s v="Scott Pearson"/>
        <s v="Gino Cavallini"/>
        <s v="Chris Simon"/>
        <s v="Tony Twist"/>
        <s v="Steve Duchesne"/>
        <s v="Curtis Leschyshyn"/>
        <s v="Alexei Gusarov"/>
        <s v="Mikhail Tatarinov"/>
        <s v="Kerry Huffman"/>
        <s v="Steven Finn"/>
        <s v="Adam Foote"/>
        <s v="Craig Wolanin"/>
        <s v="Arturs Irbe"/>
        <s v="Jeff Hackett"/>
        <s v="Brian Hayward"/>
        <s v="Kelly Kisio"/>
        <s v="Pat Falloon"/>
        <s v="Rob Gaudreau"/>
        <s v="Johan Garpenlov"/>
        <s v="Perry Berezan"/>
        <s v="Mark Pederson"/>
        <s v="Jeff Odgers"/>
        <s v="Mike Sullivan"/>
        <s v="Dean Evason"/>
        <s v="Ed Courtenay"/>
        <s v="John Carter"/>
        <s v="David Maley"/>
        <s v="Doug Wilson"/>
        <s v="Sandis Ozolinsh"/>
        <s v="Neil Wilkinson"/>
        <s v="Jay More"/>
        <s v="Doug Zmolek"/>
        <s v="Tom Pederson"/>
        <s v="Peter Ahola"/>
        <s v="Rob Zettler"/>
        <s v="Curtis Joseph"/>
        <s v="Brett Hull"/>
        <s v="Brendan Shanahan"/>
        <s v="Craig Janney"/>
        <s v="Nelson Emerson"/>
        <s v="Ron Sutter"/>
        <s v="Kevin Miller"/>
        <s v="Bob Bassen"/>
        <s v="Ron Wilson"/>
        <s v="Rich Sutter"/>
        <s v="Igor Korolev"/>
        <s v="Basil McRae"/>
        <s v="Philippe Bozon"/>
        <s v="Kelly Chase"/>
        <s v="Jeff Brown"/>
        <s v="Garth Butcher"/>
        <s v="Doug Crossman"/>
        <s v="Stephane Quintal"/>
        <s v="Lee Norwood"/>
        <s v="Rick Zombo"/>
        <s v="Murray Baron"/>
        <s v="Curt Giles"/>
        <s v="Bret Hedican"/>
        <s v="Wendell Young"/>
        <s v="Pat Jablonski"/>
        <s v="J.C. Bergeron"/>
        <s v="Brian Bradley"/>
        <s v="Chris Kontos"/>
        <s v="Steve Kasper"/>
        <s v="Marc Bureau"/>
        <s v="John Tucker"/>
        <s v="Rob Zamuner"/>
        <s v="Mikael Andersson"/>
        <s v="Danton Cole"/>
        <s v="Adam Creighton"/>
        <s v="Rob DiMaio"/>
        <s v="Jason Lafreniere"/>
        <s v="Steve Maltais"/>
        <s v="Tim Bergland"/>
        <s v="Stan Drulia"/>
        <s v="Bob Beers"/>
        <s v="Roman Hamrlik"/>
        <s v="Shawn Chambers"/>
        <s v="Joe Reekie"/>
        <s v="Marc Bergevin"/>
        <s v="Matt Hervey"/>
        <s v="Chris Lipuma"/>
        <s v="Felix Potvin"/>
        <s v="Daren Puppa"/>
        <s v="Rick Wamsley"/>
        <s v="Doug Gilmour"/>
        <s v="Dave Andreychuk"/>
        <s v="Nikolai Borshevsky"/>
        <s v="Glenn Anderson"/>
        <s v="John Cullen"/>
        <s v="Wendel Clark"/>
        <s v="Peter Zezel"/>
        <s v="Mike Krushelski"/>
        <s v="Mike Foligno"/>
        <s v="Dave McLlwain"/>
        <s v="Bill Berg"/>
        <s v="Mark Osborne"/>
        <s v="Rob Pearson"/>
        <s v="Ken Baumgartnr"/>
        <s v="Dave Ellett"/>
        <s v="Jamie Macoun"/>
        <s v="Todd Gill"/>
        <s v="Bob Rouse"/>
        <s v="Dimitri Mironov"/>
        <s v="Drake Berehowsky"/>
        <s v="Bob McGill"/>
        <s v="Sylvain Lefebvre"/>
        <s v="Kirk McLean"/>
        <s v="Kay Whitmore"/>
        <s v="Pavel Bure"/>
        <s v="Trevor Linden"/>
        <s v="Cliff Ronning"/>
        <s v="Geoff Courtnall"/>
        <s v="Greg Adams"/>
        <s v="Murray Craven"/>
        <s v="Sergio Momesso"/>
        <s v="Petr Nedved"/>
        <s v="Dixon Ward"/>
        <s v="Tom Fergus"/>
        <s v="Garry Valk"/>
        <s v="Jim Sandlak"/>
        <s v="Gino Odjick"/>
        <s v="Tim Hunter"/>
        <s v="Jyrki Lumme"/>
        <s v="Doug Lidster"/>
        <s v="Gerald Diduck"/>
        <s v="Jiri Slegr"/>
        <s v="Dana Murzyn"/>
        <s v="Dave Babych"/>
        <s v="Adrien Plavsic"/>
        <s v="Robert Dirk"/>
        <s v="Bob Essensa"/>
        <s v="Jim Hrivnak"/>
        <s v="Teemu Selanne"/>
        <s v="Alexei Zhamnov"/>
        <s v="Thomas Steen"/>
        <s v="Evgeny Davydov"/>
        <s v="Darrin Shannon"/>
        <s v="Luciano Borsato"/>
        <s v="Mike Eagles"/>
        <s v="Keith Tkachuk"/>
        <s v="Kris King"/>
        <s v="Bryan Erickson"/>
        <s v="Stu Barnes"/>
        <s v="Tie Domi"/>
        <s v="John Druce"/>
        <s v="Russ Romaniuk"/>
        <s v="Andy Brickley"/>
        <s v="Phil Housley"/>
        <s v="Teppo Numminen"/>
        <s v="Fredrik Olausson"/>
        <s v="Sergei Bautin"/>
        <s v="Igor Ulanov"/>
        <s v="Dean Kennedy"/>
        <s v="Mike Lalor"/>
        <s v="Randy Carlyle"/>
        <s v="Don Beaupre"/>
        <s v="Rick Tabaracci"/>
        <s v="Peter Bondra"/>
        <s v="Dimitri Khristich"/>
        <s v="Mike Ridley"/>
        <s v="Michal Pivonka"/>
        <s v="Kelly Miller"/>
        <s v="Dale Hunter"/>
        <s v="Bob Carpenter"/>
        <s v="Pat Elynuik"/>
        <s v="Paul MacDermid"/>
        <s v="Alan May"/>
        <s v="Keith Jones"/>
        <s v="Todd Krygier"/>
        <s v="Steve Konowlchuk"/>
        <s v="Reggie Savage"/>
        <s v="Al Iafrate"/>
        <s v="Kevin Hatcher"/>
        <s v="Calle Johansson"/>
        <s v="Sylvain Cote"/>
        <s v="Paul Cavallini"/>
        <s v="Shawn Anderson"/>
        <s v="Rod Langway"/>
        <s v="Jason Woolley"/>
      </sharedItems>
    </cacheField>
    <cacheField name="Name Pos" numFmtId="0">
      <sharedItems/>
    </cacheField>
    <cacheField name="Jersey" numFmtId="0">
      <sharedItems containsString="0" containsBlank="1" containsNumber="1" containsInteger="1" minValue="1" maxValue="99"/>
    </cacheField>
    <cacheField name="Unique" numFmtId="0">
      <sharedItems count="130">
        <s v="G000"/>
        <s v="F000"/>
        <s v="CHID202"/>
        <s v="D000"/>
        <s v="STLG188"/>
        <s v="NYIG219"/>
        <s v="HFDF282"/>
        <s v="PHIF254"/>
        <s v="DALF271"/>
        <s v="OTTF178"/>
        <s v="CHID270"/>
        <s v="NYRD274"/>
        <s v="HFDD249"/>
        <s v="TBG262"/>
        <s v="CGYF298"/>
        <s v="SJF289"/>
        <s v="OTTF246"/>
        <s v="NYID228"/>
        <s v="FLAD197"/>
        <s v="NYRG189"/>
        <s v="PHIF288"/>
        <s v="CGYF267"/>
        <s v="NYIF176"/>
        <s v="TORF259"/>
        <s v="ANHF239"/>
        <s v="FLAF198"/>
        <s v="WPGD257"/>
        <s v="OTTD227"/>
        <s v="ANHG273"/>
        <s v="FLAF299"/>
        <s v="QUEF263"/>
        <s v="FLAD266"/>
        <s v="ANHD224"/>
        <s v="WPGD179"/>
        <s v="CHIG212"/>
        <s v="NYIF290"/>
        <s v="STLF207"/>
        <s v="STLF287"/>
        <s v="NYRF206"/>
        <s v="TORD204"/>
        <s v="CGYG230"/>
        <s v="QUEF297"/>
        <s v="HFDF283"/>
        <s v="TBF296"/>
        <s v="TBF201"/>
        <s v="FLAD265"/>
        <s v="NYID241"/>
        <s v="MTLD177"/>
        <s v="ANHD190"/>
        <s v="WPGG253"/>
        <s v="WPGF292"/>
        <s v="TORD238"/>
        <s v="STLD240"/>
        <s v="TBD194"/>
        <s v="SJF187"/>
        <s v="DALF235"/>
        <s v="SJD255"/>
        <s v="PHID175"/>
        <s v="DALD203"/>
        <s v="NYRF291"/>
        <s v="MTLF279"/>
        <s v="WPGF275"/>
        <s v="HFDF248"/>
        <s v="WPGF223"/>
        <s v="PHID209"/>
        <s v="NYRD250"/>
        <s v="SJG276"/>
        <s v="QUEF200"/>
        <s v="TORF272"/>
        <s v="STLF256"/>
        <s v="WPGF213"/>
        <s v="CGYF233"/>
        <s v="CGYD199"/>
        <s v="MTLD211"/>
        <s v="OTTD183"/>
        <s v="TBD226"/>
        <s v="HFDG214"/>
        <s v="TORF191"/>
        <s v="PHID243"/>
        <s v="SJF221"/>
        <s v="STLF258"/>
        <s v="DALD185"/>
        <s v="DALG192"/>
        <s v="SJF242"/>
        <s v="DALF294"/>
        <s v="DALF260"/>
        <s v="CGYD264"/>
        <s v="SJD208"/>
        <s v="PHIG220"/>
        <s v="PHIF186"/>
        <s v="ANHF281"/>
        <s v="MTLF245"/>
        <s v="HFDF181"/>
        <s v="TORG225"/>
        <s v="ANHF284"/>
        <s v="CHIF193"/>
        <s v="STLD222"/>
        <s v="WPGD216"/>
        <s v="OTTG217"/>
        <s v="PHIF277"/>
        <s v="QUEF268"/>
        <s v="MTLF184"/>
        <s v="NYRF247"/>
        <s v="TBF237"/>
        <s v="HFDD215"/>
        <s v="DALD210"/>
        <s v="FLAG231"/>
        <s v="OTTF280"/>
        <s v="NYIF244"/>
        <s v="QUED195"/>
        <s v="CHIF261"/>
        <s v="QUEG234"/>
        <s v="MTLF286"/>
        <s v="FLAF232"/>
        <s v="MTLD218"/>
        <s v="CHIF295"/>
        <s v="NYRF182"/>
        <s v="NYIF278"/>
        <s v="CHIF251"/>
        <s v="ANHD205"/>
        <s v="STLD173"/>
        <s v="MTLG252"/>
        <s v="TORF293"/>
        <s v="OTTF236"/>
        <s v="OTTD285"/>
        <s v="CGYD196"/>
        <s v="TBF269"/>
        <s v="QUED229"/>
        <s v="SJD174"/>
        <s v="HFDD180"/>
      </sharedItems>
    </cacheField>
    <cacheField name="team_x000a_(orig)" numFmtId="0">
      <sharedItems/>
    </cacheField>
    <cacheField name="team_x000a_(PL)" numFmtId="0">
      <sharedItems/>
    </cacheField>
    <cacheField name="Owner" numFmtId="0">
      <sharedItems/>
    </cacheField>
    <cacheField name="pos" numFmtId="0">
      <sharedItems count="3">
        <s v="G"/>
        <s v="F"/>
        <s v="D"/>
      </sharedItems>
    </cacheField>
    <cacheField name="Ovr_x000a_(orig)" numFmtId="0">
      <sharedItems containsSemiMixedTypes="0" containsString="0" containsNumber="1" containsInteger="1" minValue="2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s v="Guy"/>
    <s v="Hebert"/>
    <x v="0"/>
    <s v="Guy Hebert G"/>
    <n v="29"/>
    <x v="0"/>
    <s v="ANH"/>
    <s v=""/>
    <s v=""/>
    <x v="0"/>
    <n v="42"/>
  </r>
  <r>
    <s v="Ron"/>
    <s v="Tugnutt"/>
    <x v="1"/>
    <s v="Ron Tugnutt G"/>
    <n v="1"/>
    <x v="0"/>
    <s v="ANH"/>
    <s v=""/>
    <s v=""/>
    <x v="0"/>
    <n v="38"/>
  </r>
  <r>
    <s v="Terry"/>
    <s v="Yake"/>
    <x v="2"/>
    <s v="Terry Yake F"/>
    <n v="25"/>
    <x v="1"/>
    <s v="ANH"/>
    <s v=""/>
    <s v=""/>
    <x v="1"/>
    <n v="66"/>
  </r>
  <r>
    <s v="Anatoli"/>
    <s v="Semenov"/>
    <x v="3"/>
    <s v="Anatoli Semenov F"/>
    <n v="20"/>
    <x v="1"/>
    <s v="ANH"/>
    <s v=""/>
    <s v=""/>
    <x v="1"/>
    <n v="61"/>
  </r>
  <r>
    <s v="Lonnie"/>
    <s v="Loach"/>
    <x v="4"/>
    <s v="Lonnie Loach F"/>
    <m/>
    <x v="1"/>
    <s v="ANH"/>
    <s v=""/>
    <s v=""/>
    <x v="1"/>
    <n v="49"/>
  </r>
  <r>
    <s v="Troy"/>
    <s v="Loney"/>
    <x v="5"/>
    <s v="Troy Loney F"/>
    <n v="24"/>
    <x v="1"/>
    <s v="ANH"/>
    <s v=""/>
    <s v=""/>
    <x v="1"/>
    <n v="48"/>
  </r>
  <r>
    <s v="Steven"/>
    <s v="King"/>
    <x v="6"/>
    <s v="Steven King F"/>
    <n v="27"/>
    <x v="1"/>
    <s v="ANH"/>
    <s v=""/>
    <s v=""/>
    <x v="1"/>
    <n v="47"/>
  </r>
  <r>
    <s v="Bob"/>
    <s v="Corkum"/>
    <x v="7"/>
    <s v="Bob Corkum F"/>
    <n v="30"/>
    <x v="1"/>
    <s v="ANH"/>
    <s v=""/>
    <s v=""/>
    <x v="1"/>
    <n v="45"/>
  </r>
  <r>
    <s v="Tim"/>
    <s v="Sweeney"/>
    <x v="8"/>
    <s v="Tim Sweeney F"/>
    <n v="41"/>
    <x v="1"/>
    <s v="ANH"/>
    <s v=""/>
    <s v=""/>
    <x v="1"/>
    <n v="44"/>
  </r>
  <r>
    <s v="Robin"/>
    <s v="Bawa"/>
    <x v="9"/>
    <s v="Robin Bawa F"/>
    <n v="26"/>
    <x v="1"/>
    <s v="ANH"/>
    <s v=""/>
    <s v=""/>
    <x v="1"/>
    <n v="41"/>
  </r>
  <r>
    <s v="Stu"/>
    <s v="Grimson"/>
    <x v="10"/>
    <s v="Stu Grimson F"/>
    <n v="23"/>
    <x v="1"/>
    <s v="ANH"/>
    <s v=""/>
    <s v=""/>
    <x v="1"/>
    <n v="37"/>
  </r>
  <r>
    <s v="Alexei"/>
    <s v="Kasatonov"/>
    <x v="11"/>
    <s v="Alexei Kasatonov D"/>
    <n v="7"/>
    <x v="2"/>
    <s v="ANH"/>
    <s v="CHI"/>
    <s v="Brutus"/>
    <x v="2"/>
    <n v="62"/>
  </r>
  <r>
    <s v="Bill"/>
    <s v="Houlder"/>
    <x v="12"/>
    <s v="Bill Houlder D"/>
    <n v="33"/>
    <x v="3"/>
    <s v="ANH"/>
    <s v=""/>
    <s v=""/>
    <x v="2"/>
    <n v="49"/>
  </r>
  <r>
    <s v="Randy"/>
    <s v="Ladouceur"/>
    <x v="13"/>
    <s v="Randy Ladouceur D"/>
    <n v="39"/>
    <x v="3"/>
    <s v="ANH"/>
    <s v=""/>
    <s v=""/>
    <x v="2"/>
    <n v="45"/>
  </r>
  <r>
    <s v="Sean"/>
    <s v="Hill"/>
    <x v="14"/>
    <s v="Sean Hill D"/>
    <n v="38"/>
    <x v="3"/>
    <s v="ANH"/>
    <s v=""/>
    <s v=""/>
    <x v="2"/>
    <n v="44"/>
  </r>
  <r>
    <s v="David"/>
    <s v="Williams"/>
    <x v="15"/>
    <s v="David Williams D"/>
    <n v="3"/>
    <x v="3"/>
    <s v="ANH"/>
    <s v=""/>
    <s v=""/>
    <x v="2"/>
    <n v="42"/>
  </r>
  <r>
    <s v="Dennis"/>
    <s v="Vial"/>
    <x v="16"/>
    <s v="Dennis Vial D"/>
    <n v="17"/>
    <x v="3"/>
    <s v="ANH"/>
    <s v=""/>
    <s v=""/>
    <x v="2"/>
    <n v="37"/>
  </r>
  <r>
    <s v="Bobby"/>
    <s v="Dollas"/>
    <x v="17"/>
    <s v="Bobby Dollas D"/>
    <n v="32"/>
    <x v="3"/>
    <s v="ANH"/>
    <s v=""/>
    <s v=""/>
    <x v="2"/>
    <n v="37"/>
  </r>
  <r>
    <s v="John"/>
    <s v="Blue"/>
    <x v="18"/>
    <s v="John Blue G"/>
    <n v="39"/>
    <x v="4"/>
    <s v="MTL"/>
    <s v="STL"/>
    <s v="Plabax"/>
    <x v="0"/>
    <n v="63"/>
  </r>
  <r>
    <s v="Andy"/>
    <s v="Moog"/>
    <x v="19"/>
    <s v="Andy Moog G"/>
    <n v="35"/>
    <x v="5"/>
    <s v="MTL"/>
    <s v="NYI"/>
    <s v="TexasPachyderm"/>
    <x v="0"/>
    <n v="59"/>
  </r>
  <r>
    <s v="Adam"/>
    <s v="Oates"/>
    <x v="20"/>
    <s v="Adam Oates F"/>
    <n v="12"/>
    <x v="6"/>
    <s v="MTL"/>
    <s v="HFD"/>
    <s v="zeppelin55"/>
    <x v="1"/>
    <n v="93"/>
  </r>
  <r>
    <s v="Cam"/>
    <s v="Neely"/>
    <x v="21"/>
    <s v="Cam Neely F"/>
    <n v="8"/>
    <x v="7"/>
    <s v="MTL"/>
    <s v="PHI"/>
    <s v="chefsuperstar88"/>
    <x v="1"/>
    <n v="86"/>
  </r>
  <r>
    <s v="Joe"/>
    <s v="Juneau"/>
    <x v="22"/>
    <s v="Joe Juneau F"/>
    <n v="49"/>
    <x v="8"/>
    <s v="MTL"/>
    <s v="DAL"/>
    <s v="Uncle Seth"/>
    <x v="1"/>
    <n v="72"/>
  </r>
  <r>
    <s v="Dmitri"/>
    <s v="Kvartalnov"/>
    <x v="23"/>
    <s v="Dmitri Kvartalnov F"/>
    <n v="10"/>
    <x v="1"/>
    <s v="MTL"/>
    <s v=""/>
    <s v=""/>
    <x v="1"/>
    <n v="69"/>
  </r>
  <r>
    <s v="Dave"/>
    <s v="Poulin"/>
    <x v="24"/>
    <s v="Dave Poulin F"/>
    <n v="19"/>
    <x v="1"/>
    <s v="MTL"/>
    <s v=""/>
    <s v=""/>
    <x v="1"/>
    <n v="68"/>
  </r>
  <r>
    <s v="Vladimir"/>
    <s v="Ruzicka"/>
    <x v="25"/>
    <s v="Vladimir Ruzicka F"/>
    <n v="38"/>
    <x v="1"/>
    <s v="MTL"/>
    <s v=""/>
    <s v=""/>
    <x v="1"/>
    <n v="67"/>
  </r>
  <r>
    <s v="Ted"/>
    <s v="Donato"/>
    <x v="26"/>
    <s v="Ted Donato F"/>
    <n v="21"/>
    <x v="9"/>
    <s v="MTL"/>
    <s v="OTT"/>
    <s v="IceStorm NHL94"/>
    <x v="1"/>
    <n v="65"/>
  </r>
  <r>
    <s v="Stephen"/>
    <s v="Heinze"/>
    <x v="27"/>
    <s v="Stephen Heinze F"/>
    <n v="23"/>
    <x v="1"/>
    <s v="MTL"/>
    <s v=""/>
    <s v=""/>
    <x v="1"/>
    <n v="60"/>
  </r>
  <r>
    <s v="Stephen"/>
    <s v="Leach"/>
    <x v="28"/>
    <s v="Stephen Leach F"/>
    <n v="27"/>
    <x v="1"/>
    <s v="MTL"/>
    <s v=""/>
    <s v=""/>
    <x v="1"/>
    <n v="59"/>
  </r>
  <r>
    <s v="Peter"/>
    <s v="Douris"/>
    <x v="29"/>
    <s v="Peter Douris F"/>
    <n v="16"/>
    <x v="1"/>
    <s v="MTL"/>
    <s v=""/>
    <s v=""/>
    <x v="1"/>
    <n v="59"/>
  </r>
  <r>
    <s v="Gregori"/>
    <s v="Pantaleyev"/>
    <x v="30"/>
    <s v="Gregori Pantaleyev F"/>
    <n v="13"/>
    <x v="1"/>
    <s v="MTL"/>
    <s v=""/>
    <s v=""/>
    <x v="1"/>
    <n v="54"/>
  </r>
  <r>
    <s v="Dave"/>
    <s v="Reid"/>
    <x v="31"/>
    <s v="Dave Reid F"/>
    <n v="17"/>
    <x v="1"/>
    <s v="MTL"/>
    <s v=""/>
    <s v=""/>
    <x v="1"/>
    <n v="53"/>
  </r>
  <r>
    <s v="C.J."/>
    <s v="Young"/>
    <x v="32"/>
    <s v="C.J. Young F"/>
    <n v="18"/>
    <x v="1"/>
    <s v="MTL"/>
    <s v=""/>
    <s v=""/>
    <x v="1"/>
    <n v="51"/>
  </r>
  <r>
    <s v="Brent"/>
    <s v="Hughes"/>
    <x v="33"/>
    <s v="Brent Hughes F"/>
    <n v="42"/>
    <x v="1"/>
    <s v="MTL"/>
    <s v=""/>
    <s v=""/>
    <x v="1"/>
    <n v="50"/>
  </r>
  <r>
    <s v="Darin"/>
    <s v="Kimble"/>
    <x v="34"/>
    <s v="Darin Kimble F"/>
    <n v="29"/>
    <x v="1"/>
    <s v="MTL"/>
    <s v=""/>
    <s v=""/>
    <x v="1"/>
    <n v="42"/>
  </r>
  <r>
    <s v="Ray"/>
    <s v="Bourque"/>
    <x v="35"/>
    <s v="Ray Bourque D"/>
    <n v="77"/>
    <x v="10"/>
    <s v="MTL"/>
    <s v="CHI"/>
    <s v="Brutus"/>
    <x v="2"/>
    <n v="99"/>
  </r>
  <r>
    <s v="Don"/>
    <s v="Sweeney"/>
    <x v="36"/>
    <s v="Don Sweeney D"/>
    <n v="32"/>
    <x v="11"/>
    <s v="MTL"/>
    <s v="NYR"/>
    <s v="JackVandal"/>
    <x v="2"/>
    <n v="71"/>
  </r>
  <r>
    <s v="Glen"/>
    <s v="Wesley"/>
    <x v="37"/>
    <s v="Glen Wesley D"/>
    <n v="26"/>
    <x v="12"/>
    <s v="MTL"/>
    <s v="HFD"/>
    <s v="zeppelin55"/>
    <x v="2"/>
    <n v="71"/>
  </r>
  <r>
    <s v="Glen"/>
    <s v="Feathrston"/>
    <x v="38"/>
    <s v="Glen Feathrston D"/>
    <n v="6"/>
    <x v="3"/>
    <s v="MTL"/>
    <s v=""/>
    <s v=""/>
    <x v="2"/>
    <n v="51"/>
  </r>
  <r>
    <s v="Gordie"/>
    <s v="Roberts"/>
    <x v="39"/>
    <s v="Gordie Roberts D"/>
    <n v="14"/>
    <x v="3"/>
    <s v="MTL"/>
    <s v=""/>
    <s v=""/>
    <x v="2"/>
    <n v="49"/>
  </r>
  <r>
    <s v="David"/>
    <s v="Shaw"/>
    <x v="40"/>
    <s v="David Shaw D"/>
    <n v="34"/>
    <x v="3"/>
    <s v="MTL"/>
    <s v=""/>
    <s v=""/>
    <x v="2"/>
    <n v="49"/>
  </r>
  <r>
    <s v="Jim"/>
    <s v="Wiemer"/>
    <x v="41"/>
    <s v="Jim Wiemer D"/>
    <n v="36"/>
    <x v="3"/>
    <s v="MTL"/>
    <s v=""/>
    <s v=""/>
    <x v="2"/>
    <n v="41"/>
  </r>
  <r>
    <s v="Grant"/>
    <s v="Fuhr"/>
    <x v="42"/>
    <s v="Grant Fuhr G"/>
    <n v="31"/>
    <x v="13"/>
    <s v="BUF"/>
    <s v="TB"/>
    <s v="jackandjose"/>
    <x v="0"/>
    <n v="85"/>
  </r>
  <r>
    <s v="Dominik"/>
    <s v="Hasek"/>
    <x v="43"/>
    <s v="Dominik Hasek G"/>
    <n v="39"/>
    <x v="0"/>
    <s v="BUF"/>
    <s v=""/>
    <s v=""/>
    <x v="0"/>
    <n v="53"/>
  </r>
  <r>
    <s v="Tom"/>
    <s v="Draper"/>
    <x v="44"/>
    <s v="Tom Draper G"/>
    <n v="35"/>
    <x v="0"/>
    <s v="BUF"/>
    <s v=""/>
    <s v=""/>
    <x v="0"/>
    <n v="42"/>
  </r>
  <r>
    <s v="Alexnder"/>
    <s v="Mogilny"/>
    <x v="45"/>
    <s v="Alexnder Mogilny F"/>
    <n v="89"/>
    <x v="14"/>
    <s v="BUF"/>
    <s v="CGY"/>
    <s v="Jer_33"/>
    <x v="1"/>
    <n v="96"/>
  </r>
  <r>
    <s v="Pat"/>
    <s v="LaFontaine"/>
    <x v="46"/>
    <s v="Pat LaFontaine F"/>
    <n v="16"/>
    <x v="15"/>
    <s v="BUF"/>
    <s v="SJ"/>
    <s v="KingRaph"/>
    <x v="1"/>
    <n v="91"/>
  </r>
  <r>
    <s v="Dale"/>
    <s v="Hawerchuk"/>
    <x v="47"/>
    <s v="Dale Hawerchuk F"/>
    <n v="10"/>
    <x v="16"/>
    <s v="BUF"/>
    <s v="OTT"/>
    <s v="IceStorm NHL94"/>
    <x v="1"/>
    <n v="74"/>
  </r>
  <r>
    <s v="Bob"/>
    <s v="Sweeney"/>
    <x v="48"/>
    <s v="Bob Sweeney F"/>
    <n v="41"/>
    <x v="1"/>
    <s v="BUF"/>
    <s v=""/>
    <s v=""/>
    <x v="1"/>
    <n v="68"/>
  </r>
  <r>
    <s v="Yuri"/>
    <s v="Khmylev"/>
    <x v="49"/>
    <s v="Yuri Khmylev F"/>
    <n v="13"/>
    <x v="1"/>
    <s v="BUF"/>
    <s v=""/>
    <s v=""/>
    <x v="1"/>
    <n v="67"/>
  </r>
  <r>
    <s v="Bob"/>
    <s v="Errey"/>
    <x v="50"/>
    <s v="Bob Errey F"/>
    <n v="12"/>
    <x v="1"/>
    <s v="BUF"/>
    <s v=""/>
    <s v=""/>
    <x v="1"/>
    <n v="63"/>
  </r>
  <r>
    <s v="Donald"/>
    <s v="Audette"/>
    <x v="51"/>
    <s v="Donald Audette F"/>
    <n v="28"/>
    <x v="1"/>
    <s v="BUF"/>
    <s v=""/>
    <s v=""/>
    <x v="1"/>
    <n v="57"/>
  </r>
  <r>
    <s v="Colin"/>
    <s v="Patterson"/>
    <x v="52"/>
    <s v="Colin Patterson F"/>
    <n v="17"/>
    <x v="1"/>
    <s v="BUF"/>
    <s v=""/>
    <s v=""/>
    <x v="1"/>
    <n v="55"/>
  </r>
  <r>
    <s v="Randy"/>
    <s v="Wood"/>
    <x v="53"/>
    <s v="Randy Wood F"/>
    <n v="19"/>
    <x v="1"/>
    <s v="BUF"/>
    <s v=""/>
    <s v=""/>
    <x v="1"/>
    <n v="55"/>
  </r>
  <r>
    <s v="Wayne"/>
    <s v="Presley"/>
    <x v="54"/>
    <s v="Wayne Presley F"/>
    <n v="18"/>
    <x v="1"/>
    <s v="BUF"/>
    <s v=""/>
    <s v=""/>
    <x v="1"/>
    <n v="55"/>
  </r>
  <r>
    <s v="Dave"/>
    <s v="Hannan"/>
    <x v="55"/>
    <s v="Dave Hannan F"/>
    <n v="14"/>
    <x v="1"/>
    <s v="BUF"/>
    <s v=""/>
    <s v=""/>
    <x v="1"/>
    <n v="47"/>
  </r>
  <r>
    <s v="Brad"/>
    <s v="May"/>
    <x v="56"/>
    <s v="Brad May F"/>
    <n v="27"/>
    <x v="1"/>
    <s v="BUF"/>
    <s v=""/>
    <s v=""/>
    <x v="1"/>
    <n v="46"/>
  </r>
  <r>
    <s v="Rob"/>
    <s v="Ray"/>
    <x v="57"/>
    <s v="Rob Ray F"/>
    <n v="32"/>
    <x v="1"/>
    <s v="BUF"/>
    <s v=""/>
    <s v=""/>
    <x v="1"/>
    <n v="46"/>
  </r>
  <r>
    <s v="Petr"/>
    <s v="Svoboda"/>
    <x v="58"/>
    <s v="Petr Svoboda D"/>
    <n v="7"/>
    <x v="17"/>
    <s v="BUF"/>
    <s v="NYI"/>
    <s v="TexasPachyderm"/>
    <x v="2"/>
    <n v="65"/>
  </r>
  <r>
    <s v="Richard"/>
    <s v="Smehlik"/>
    <x v="59"/>
    <s v="Richard Smehlik D"/>
    <n v="42"/>
    <x v="18"/>
    <s v="BUF"/>
    <s v="FLA"/>
    <s v="Depch"/>
    <x v="2"/>
    <n v="60"/>
  </r>
  <r>
    <s v="Doug"/>
    <s v="Bodger"/>
    <x v="60"/>
    <s v="Doug Bodger D"/>
    <n v="8"/>
    <x v="3"/>
    <s v="BUF"/>
    <s v=""/>
    <s v=""/>
    <x v="2"/>
    <n v="53"/>
  </r>
  <r>
    <s v="Grant"/>
    <s v="Ledyard"/>
    <x v="61"/>
    <s v="Grant Ledyard D"/>
    <n v="3"/>
    <x v="3"/>
    <s v="BUF"/>
    <s v=""/>
    <s v=""/>
    <x v="2"/>
    <n v="46"/>
  </r>
  <r>
    <s v="Keith"/>
    <s v="Carney"/>
    <x v="62"/>
    <s v="Keith Carney D"/>
    <n v="6"/>
    <x v="3"/>
    <s v="BUF"/>
    <s v=""/>
    <s v=""/>
    <x v="2"/>
    <n v="46"/>
  </r>
  <r>
    <s v="Ken"/>
    <s v="Sutton"/>
    <x v="63"/>
    <s v="Ken Sutton D"/>
    <n v="41"/>
    <x v="3"/>
    <s v="BUF"/>
    <s v=""/>
    <s v=""/>
    <x v="2"/>
    <n v="45"/>
  </r>
  <r>
    <s v="Randy"/>
    <s v="Moller"/>
    <x v="64"/>
    <s v="Randy Moller D"/>
    <n v="24"/>
    <x v="3"/>
    <s v="BUF"/>
    <s v=""/>
    <s v=""/>
    <x v="2"/>
    <n v="44"/>
  </r>
  <r>
    <s v="Gord"/>
    <s v="Donnelly"/>
    <x v="65"/>
    <s v="Gord Donnelly D"/>
    <n v="34"/>
    <x v="3"/>
    <s v="BUF"/>
    <s v=""/>
    <s v=""/>
    <x v="2"/>
    <n v="43"/>
  </r>
  <r>
    <s v="Mike"/>
    <s v="Vernon"/>
    <x v="66"/>
    <s v="Mike Vernon G"/>
    <n v="30"/>
    <x v="19"/>
    <s v="CGY"/>
    <s v="NYR"/>
    <s v="JackVandal"/>
    <x v="0"/>
    <n v="64"/>
  </r>
  <r>
    <s v="Jeff"/>
    <s v="Reese"/>
    <x v="67"/>
    <s v="Jeff Reese G"/>
    <n v="35"/>
    <x v="0"/>
    <s v="CGY"/>
    <s v=""/>
    <s v=""/>
    <x v="0"/>
    <n v="46"/>
  </r>
  <r>
    <s v="Theoren"/>
    <s v="Fleury"/>
    <x v="68"/>
    <s v="Theoren Fleury F"/>
    <n v="14"/>
    <x v="20"/>
    <s v="CGY"/>
    <s v="PHI"/>
    <s v="chefsuperstar88"/>
    <x v="1"/>
    <n v="86"/>
  </r>
  <r>
    <s v="Gary"/>
    <s v="Roberts"/>
    <x v="69"/>
    <s v="Gary Roberts F"/>
    <n v="10"/>
    <x v="21"/>
    <s v="CGY"/>
    <s v="CGY"/>
    <s v="Jer_33"/>
    <x v="1"/>
    <n v="85"/>
  </r>
  <r>
    <s v="Joe"/>
    <s v="Nieuwendyk"/>
    <x v="70"/>
    <s v="Joe Nieuwendyk F"/>
    <n v="25"/>
    <x v="22"/>
    <s v="CGY"/>
    <s v="NYI"/>
    <s v="TexasPachyderm"/>
    <x v="1"/>
    <n v="74"/>
  </r>
  <r>
    <s v="Robert"/>
    <s v="Reichel"/>
    <x v="71"/>
    <s v="Robert Reichel F"/>
    <n v="26"/>
    <x v="23"/>
    <s v="CGY"/>
    <s v="TOR"/>
    <s v="aqualizard"/>
    <x v="1"/>
    <n v="73"/>
  </r>
  <r>
    <s v="Sergei"/>
    <s v="Makarov"/>
    <x v="72"/>
    <s v="Sergei Makarov F"/>
    <n v="42"/>
    <x v="24"/>
    <s v="CGY"/>
    <s v="ANH"/>
    <s v="HABS"/>
    <x v="1"/>
    <n v="73"/>
  </r>
  <r>
    <s v="Joel"/>
    <s v="Otto"/>
    <x v="73"/>
    <s v="Joel Otto F"/>
    <n v="29"/>
    <x v="25"/>
    <s v="CGY"/>
    <s v="FLA"/>
    <s v="Depch"/>
    <x v="1"/>
    <n v="71"/>
  </r>
  <r>
    <s v="Paul"/>
    <s v="Ranheim"/>
    <x v="74"/>
    <s v="Paul Ranheim F"/>
    <n v="28"/>
    <x v="1"/>
    <s v="CGY"/>
    <s v=""/>
    <s v=""/>
    <x v="1"/>
    <n v="66"/>
  </r>
  <r>
    <s v="Brent"/>
    <s v="Ashton"/>
    <x v="75"/>
    <s v="Brent Ashton F"/>
    <n v="15"/>
    <x v="1"/>
    <s v="CGY"/>
    <s v=""/>
    <s v=""/>
    <x v="1"/>
    <n v="63"/>
  </r>
  <r>
    <s v="Chris"/>
    <s v="Lindberg"/>
    <x v="76"/>
    <s v="Chris Lindberg F"/>
    <n v="11"/>
    <x v="1"/>
    <s v="CGY"/>
    <s v=""/>
    <s v=""/>
    <x v="1"/>
    <n v="55"/>
  </r>
  <r>
    <s v="Greg"/>
    <s v="Paslawski"/>
    <x v="77"/>
    <s v="Greg Paslawski F"/>
    <n v="23"/>
    <x v="1"/>
    <s v="CGY"/>
    <s v=""/>
    <s v=""/>
    <x v="1"/>
    <n v="49"/>
  </r>
  <r>
    <s v="Ronnie"/>
    <s v="Stern"/>
    <x v="78"/>
    <s v="Ronnie Stern F"/>
    <n v="22"/>
    <x v="1"/>
    <s v="CGY"/>
    <s v=""/>
    <s v=""/>
    <x v="1"/>
    <n v="45"/>
  </r>
  <r>
    <s v="Craig"/>
    <s v="Berube"/>
    <x v="79"/>
    <s v="Craig Berube F"/>
    <n v="16"/>
    <x v="1"/>
    <s v="CGY"/>
    <s v=""/>
    <s v=""/>
    <x v="1"/>
    <n v="40"/>
  </r>
  <r>
    <s v="Gary"/>
    <s v="Suter"/>
    <x v="80"/>
    <s v="Gary Suter D"/>
    <n v="20"/>
    <x v="26"/>
    <s v="CGY"/>
    <s v="WPG"/>
    <s v="Lupz27"/>
    <x v="2"/>
    <n v="81"/>
  </r>
  <r>
    <s v="Al"/>
    <s v="MacInnis"/>
    <x v="81"/>
    <s v="Al MacInnis D"/>
    <n v="2"/>
    <x v="27"/>
    <s v="CGY"/>
    <s v="OTT"/>
    <s v="IceStorm NHL94"/>
    <x v="2"/>
    <n v="73"/>
  </r>
  <r>
    <s v="Michel"/>
    <s v="Petit"/>
    <x v="82"/>
    <s v="Michel Petit D"/>
    <n v="7"/>
    <x v="3"/>
    <s v="CGY"/>
    <s v=""/>
    <s v=""/>
    <x v="2"/>
    <n v="57"/>
  </r>
  <r>
    <s v="Frank"/>
    <s v="Musil"/>
    <x v="83"/>
    <s v="Frank Musil D"/>
    <n v="3"/>
    <x v="3"/>
    <s v="CGY"/>
    <s v=""/>
    <s v=""/>
    <x v="2"/>
    <n v="53"/>
  </r>
  <r>
    <s v="Kevin"/>
    <s v="Dahl"/>
    <x v="84"/>
    <s v="Kevin Dahl D"/>
    <n v="4"/>
    <x v="3"/>
    <s v="CGY"/>
    <s v=""/>
    <s v=""/>
    <x v="2"/>
    <n v="52"/>
  </r>
  <r>
    <s v="Roger"/>
    <s v="Johansson"/>
    <x v="85"/>
    <s v="Roger Johansson D"/>
    <n v="34"/>
    <x v="3"/>
    <s v="CGY"/>
    <s v=""/>
    <s v=""/>
    <x v="2"/>
    <n v="51"/>
  </r>
  <r>
    <s v="Chris"/>
    <s v="Dahlquist"/>
    <x v="86"/>
    <s v="Chris Dahlquist D"/>
    <n v="5"/>
    <x v="3"/>
    <s v="CGY"/>
    <s v=""/>
    <s v=""/>
    <x v="2"/>
    <n v="51"/>
  </r>
  <r>
    <s v="Trent"/>
    <s v="Yawney"/>
    <x v="87"/>
    <s v="Trent Yawney D"/>
    <n v="18"/>
    <x v="3"/>
    <s v="CGY"/>
    <s v=""/>
    <s v=""/>
    <x v="2"/>
    <n v="49"/>
  </r>
  <r>
    <s v="Greg"/>
    <s v="Smyth"/>
    <x v="88"/>
    <s v="Greg Smyth D"/>
    <n v="6"/>
    <x v="3"/>
    <s v="CGY"/>
    <s v=""/>
    <s v=""/>
    <x v="2"/>
    <n v="29"/>
  </r>
  <r>
    <s v="Ed"/>
    <s v="Belfour"/>
    <x v="89"/>
    <s v="Ed Belfour G"/>
    <n v="30"/>
    <x v="28"/>
    <s v="CHI"/>
    <s v="ANH"/>
    <s v="HABS"/>
    <x v="0"/>
    <n v="98"/>
  </r>
  <r>
    <s v="Jim"/>
    <s v="Waite"/>
    <x v="90"/>
    <s v="Jim Waite G"/>
    <n v="29"/>
    <x v="0"/>
    <s v="CHI"/>
    <s v=""/>
    <s v=""/>
    <x v="0"/>
    <n v="46"/>
  </r>
  <r>
    <s v="Jeremy"/>
    <s v="Roenick"/>
    <x v="91"/>
    <s v="Jeremy Roenick F"/>
    <n v="27"/>
    <x v="29"/>
    <s v="CHI"/>
    <s v="FLA"/>
    <s v="Depch"/>
    <x v="1"/>
    <n v="89"/>
  </r>
  <r>
    <s v="Steve"/>
    <s v="Larmer"/>
    <x v="92"/>
    <s v="Steve Larmer F"/>
    <n v="28"/>
    <x v="30"/>
    <s v="CHI"/>
    <s v="QUE"/>
    <s v="CBK26"/>
    <x v="1"/>
    <n v="86"/>
  </r>
  <r>
    <s v="Christan"/>
    <s v="Ruuttu"/>
    <x v="93"/>
    <s v="Christan Ruuttu F"/>
    <n v="22"/>
    <x v="1"/>
    <s v="CHI"/>
    <s v=""/>
    <s v=""/>
    <x v="1"/>
    <n v="72"/>
  </r>
  <r>
    <s v="Brent"/>
    <s v="Sutter"/>
    <x v="94"/>
    <s v="Brent Sutter F"/>
    <n v="12"/>
    <x v="1"/>
    <s v="CHI"/>
    <s v=""/>
    <s v=""/>
    <x v="1"/>
    <n v="71"/>
  </r>
  <r>
    <s v="Joe"/>
    <s v="Murphy"/>
    <x v="95"/>
    <s v="Joe Murphy F"/>
    <n v="17"/>
    <x v="1"/>
    <s v="CHI"/>
    <s v=""/>
    <s v=""/>
    <x v="1"/>
    <n v="71"/>
  </r>
  <r>
    <s v="Dirk"/>
    <s v="Graham"/>
    <x v="96"/>
    <s v="Dirk Graham F"/>
    <n v="33"/>
    <x v="1"/>
    <s v="CHI"/>
    <s v=""/>
    <s v=""/>
    <x v="1"/>
    <n v="67"/>
  </r>
  <r>
    <s v="Brian"/>
    <s v="Noonan"/>
    <x v="97"/>
    <s v="Brian Noonan F"/>
    <n v="10"/>
    <x v="1"/>
    <s v="CHI"/>
    <s v=""/>
    <s v=""/>
    <x v="1"/>
    <n v="65"/>
  </r>
  <r>
    <s v="Michel"/>
    <s v="Goulet"/>
    <x v="98"/>
    <s v="Michel Goulet F"/>
    <n v="16"/>
    <x v="1"/>
    <s v="CHI"/>
    <s v=""/>
    <s v=""/>
    <x v="1"/>
    <n v="61"/>
  </r>
  <r>
    <s v="Troy"/>
    <s v="Murray"/>
    <x v="99"/>
    <s v="Troy Murray F"/>
    <n v="19"/>
    <x v="1"/>
    <s v="CHI"/>
    <s v=""/>
    <s v=""/>
    <x v="1"/>
    <n v="58"/>
  </r>
  <r>
    <s v="Greg"/>
    <s v="Gilbert"/>
    <x v="100"/>
    <s v="Greg Gilbert F"/>
    <n v="14"/>
    <x v="1"/>
    <s v="CHI"/>
    <s v=""/>
    <s v=""/>
    <x v="1"/>
    <n v="54"/>
  </r>
  <r>
    <s v="Rob"/>
    <s v="Brown"/>
    <x v="101"/>
    <s v="Rob Brown F"/>
    <n v="44"/>
    <x v="1"/>
    <s v="CHI"/>
    <s v=""/>
    <s v=""/>
    <x v="1"/>
    <n v="54"/>
  </r>
  <r>
    <s v="Jocelyn"/>
    <s v="Lemieux"/>
    <x v="102"/>
    <s v="Jocelyn Lemieux F"/>
    <n v="26"/>
    <x v="1"/>
    <s v="CHI"/>
    <s v=""/>
    <s v=""/>
    <x v="1"/>
    <n v="54"/>
  </r>
  <r>
    <s v="Dave"/>
    <s v="Christian"/>
    <x v="103"/>
    <s v="Dave Christian F"/>
    <n v="25"/>
    <x v="1"/>
    <s v="CHI"/>
    <s v=""/>
    <s v=""/>
    <x v="1"/>
    <n v="51"/>
  </r>
  <r>
    <s v="Stephane"/>
    <s v="Matteau"/>
    <x v="104"/>
    <s v="Stephane Matteau F"/>
    <n v="32"/>
    <x v="1"/>
    <s v="CHI"/>
    <s v=""/>
    <s v=""/>
    <x v="1"/>
    <n v="48"/>
  </r>
  <r>
    <s v="Chris"/>
    <s v="Chelios"/>
    <x v="105"/>
    <s v="Chris Chelios D"/>
    <n v="7"/>
    <x v="31"/>
    <s v="CHI"/>
    <s v="FLA"/>
    <s v="Depch"/>
    <x v="2"/>
    <n v="84"/>
  </r>
  <r>
    <s v="Steve"/>
    <s v="Smith"/>
    <x v="106"/>
    <s v="Steve Smith D"/>
    <n v="5"/>
    <x v="32"/>
    <s v="CHI"/>
    <s v="ANH"/>
    <s v="HABS"/>
    <x v="2"/>
    <n v="72"/>
  </r>
  <r>
    <s v="Bryan"/>
    <s v="Marchment"/>
    <x v="107"/>
    <s v="Bryan Marchment D"/>
    <n v="2"/>
    <x v="3"/>
    <s v="CHI"/>
    <s v=""/>
    <s v=""/>
    <x v="2"/>
    <n v="51"/>
  </r>
  <r>
    <s v="Cam"/>
    <s v="Russell"/>
    <x v="108"/>
    <s v="Cam Russell D"/>
    <n v="8"/>
    <x v="33"/>
    <s v="CHI"/>
    <s v="WPG"/>
    <s v="Lupz27"/>
    <x v="2"/>
    <n v="49"/>
  </r>
  <r>
    <s v="Keith"/>
    <s v="Brown"/>
    <x v="109"/>
    <s v="Keith Brown D"/>
    <n v="4"/>
    <x v="3"/>
    <s v="CHI"/>
    <s v=""/>
    <s v=""/>
    <x v="2"/>
    <n v="48"/>
  </r>
  <r>
    <s v="Frantsek"/>
    <s v="Kucera"/>
    <x v="110"/>
    <s v="Frantsek Kucera D"/>
    <n v="6"/>
    <x v="3"/>
    <s v="CHI"/>
    <s v=""/>
    <s v=""/>
    <x v="2"/>
    <n v="46"/>
  </r>
  <r>
    <s v="Craig"/>
    <s v="Muni"/>
    <x v="111"/>
    <s v="Craig Muni D"/>
    <n v="3"/>
    <x v="3"/>
    <s v="CHI"/>
    <s v=""/>
    <s v=""/>
    <x v="2"/>
    <n v="45"/>
  </r>
  <r>
    <s v="Adam"/>
    <s v="Bennett"/>
    <x v="112"/>
    <s v="Adam Bennett D"/>
    <n v="47"/>
    <x v="3"/>
    <s v="CHI"/>
    <s v=""/>
    <s v=""/>
    <x v="2"/>
    <n v="39"/>
  </r>
  <r>
    <s v="Jon"/>
    <s v="Casey"/>
    <x v="113"/>
    <s v="Jon Casey G"/>
    <n v="30"/>
    <x v="34"/>
    <s v="DAL"/>
    <s v="CHI"/>
    <s v="Brutus"/>
    <x v="0"/>
    <n v="60"/>
  </r>
  <r>
    <s v="Darcy"/>
    <s v="Wakaluk"/>
    <x v="114"/>
    <s v="Darcy Wakaluk G"/>
    <n v="35"/>
    <x v="0"/>
    <s v="DAL"/>
    <s v=""/>
    <s v=""/>
    <x v="0"/>
    <n v="44"/>
  </r>
  <r>
    <s v="Mike"/>
    <s v="Modano"/>
    <x v="115"/>
    <s v="Mike Modano F"/>
    <n v="9"/>
    <x v="35"/>
    <s v="DAL"/>
    <s v="NYI"/>
    <s v="TexasPachyderm"/>
    <x v="1"/>
    <n v="82"/>
  </r>
  <r>
    <s v="Dave"/>
    <s v="Gagner"/>
    <x v="116"/>
    <s v="Dave Gagner F"/>
    <n v="15"/>
    <x v="36"/>
    <s v="DAL"/>
    <s v="STL"/>
    <s v="Plabax"/>
    <x v="1"/>
    <n v="75"/>
  </r>
  <r>
    <s v="Russ"/>
    <s v="Courtnall"/>
    <x v="117"/>
    <s v="Russ Courtnall F"/>
    <n v="26"/>
    <x v="37"/>
    <s v="DAL"/>
    <s v="STL"/>
    <s v="Plabax"/>
    <x v="1"/>
    <n v="73"/>
  </r>
  <r>
    <s v="Ulf"/>
    <s v="Dahlen"/>
    <x v="118"/>
    <s v="Ulf Dahlen F"/>
    <n v="22"/>
    <x v="1"/>
    <s v="DAL"/>
    <s v=""/>
    <s v=""/>
    <x v="1"/>
    <n v="70"/>
  </r>
  <r>
    <s v="Neal"/>
    <s v="Broten"/>
    <x v="119"/>
    <s v="Neal Broten F"/>
    <n v="7"/>
    <x v="38"/>
    <s v="DAL"/>
    <s v="NYR"/>
    <s v="JackVandal"/>
    <x v="1"/>
    <n v="69"/>
  </r>
  <r>
    <s v="Mike"/>
    <s v="Craig"/>
    <x v="120"/>
    <s v="Mike Craig F"/>
    <n v="20"/>
    <x v="1"/>
    <s v="DAL"/>
    <s v=""/>
    <s v=""/>
    <x v="1"/>
    <n v="62"/>
  </r>
  <r>
    <s v="Mike"/>
    <s v="McPhee"/>
    <x v="121"/>
    <s v="Mike McPhee F"/>
    <n v="17"/>
    <x v="1"/>
    <s v="DAL"/>
    <s v=""/>
    <s v=""/>
    <x v="1"/>
    <n v="59"/>
  </r>
  <r>
    <s v="Brian"/>
    <s v="Propp"/>
    <x v="122"/>
    <s v="Brian Propp F"/>
    <n v="16"/>
    <x v="1"/>
    <s v="DAL"/>
    <s v=""/>
    <s v=""/>
    <x v="1"/>
    <n v="55"/>
  </r>
  <r>
    <s v="Brent"/>
    <s v="Gilchrist"/>
    <x v="123"/>
    <s v="Brent Gilchrist F"/>
    <n v="41"/>
    <x v="1"/>
    <s v="DAL"/>
    <s v=""/>
    <s v=""/>
    <x v="1"/>
    <n v="55"/>
  </r>
  <r>
    <s v="Gaetan"/>
    <s v="Duchesne"/>
    <x v="124"/>
    <s v="Gaetan Duchesne F"/>
    <n v="10"/>
    <x v="1"/>
    <s v="DAL"/>
    <s v=""/>
    <s v=""/>
    <x v="1"/>
    <n v="54"/>
  </r>
  <r>
    <s v="Bobby"/>
    <s v="Smith"/>
    <x v="125"/>
    <s v="Bobby Smith F"/>
    <n v="18"/>
    <x v="1"/>
    <s v="DAL"/>
    <s v=""/>
    <s v=""/>
    <x v="1"/>
    <n v="53"/>
  </r>
  <r>
    <s v="Stewart"/>
    <s v="Gavin"/>
    <x v="126"/>
    <s v="Stewart Gavin F"/>
    <n v="12"/>
    <x v="1"/>
    <s v="DAL"/>
    <s v=""/>
    <s v=""/>
    <x v="1"/>
    <n v="46"/>
  </r>
  <r>
    <s v="Shane"/>
    <s v="Churla"/>
    <x v="127"/>
    <s v="Shane Churla F"/>
    <n v="27"/>
    <x v="1"/>
    <s v="DAL"/>
    <s v=""/>
    <s v=""/>
    <x v="1"/>
    <n v="43"/>
  </r>
  <r>
    <s v="Trent"/>
    <s v="Klatt"/>
    <x v="128"/>
    <s v="Trent Klatt F"/>
    <n v="29"/>
    <x v="1"/>
    <s v="DAL"/>
    <s v=""/>
    <s v=""/>
    <x v="1"/>
    <n v="43"/>
  </r>
  <r>
    <s v="Mark"/>
    <s v="Tinordi"/>
    <x v="129"/>
    <s v="Mark Tinordi D"/>
    <n v="24"/>
    <x v="3"/>
    <s v="DAL"/>
    <s v=""/>
    <s v=""/>
    <x v="2"/>
    <n v="65"/>
  </r>
  <r>
    <s v="Tommy"/>
    <s v="Sjodin"/>
    <x v="130"/>
    <s v="Tommy Sjodin D"/>
    <n v="33"/>
    <x v="39"/>
    <s v="DAL"/>
    <s v="TOR"/>
    <s v="aqualizard"/>
    <x v="2"/>
    <n v="57"/>
  </r>
  <r>
    <s v="Jim"/>
    <s v="Johnson"/>
    <x v="131"/>
    <s v="Jim Johnson D"/>
    <n v="6"/>
    <x v="3"/>
    <s v="DAL"/>
    <s v=""/>
    <s v=""/>
    <x v="2"/>
    <n v="54"/>
  </r>
  <r>
    <s v="Richard"/>
    <s v="Matvichuk"/>
    <x v="132"/>
    <s v="Richard Matvichuk D"/>
    <n v="4"/>
    <x v="3"/>
    <s v="DAL"/>
    <s v=""/>
    <s v=""/>
    <x v="2"/>
    <n v="47"/>
  </r>
  <r>
    <s v="Derian"/>
    <s v="Hatcher"/>
    <x v="133"/>
    <s v="Derian Hatcher D"/>
    <n v="2"/>
    <x v="3"/>
    <s v="DAL"/>
    <s v=""/>
    <s v=""/>
    <x v="2"/>
    <n v="47"/>
  </r>
  <r>
    <s v="Craig"/>
    <s v="Ludwig"/>
    <x v="134"/>
    <s v="Craig Ludwig D"/>
    <n v="3"/>
    <x v="3"/>
    <s v="DAL"/>
    <s v=""/>
    <s v=""/>
    <x v="2"/>
    <n v="44"/>
  </r>
  <r>
    <s v="Brad"/>
    <s v="Berry"/>
    <x v="135"/>
    <s v="Brad Berry D"/>
    <n v="5"/>
    <x v="3"/>
    <s v="DAL"/>
    <s v=""/>
    <s v=""/>
    <x v="2"/>
    <n v="42"/>
  </r>
  <r>
    <s v="Mark"/>
    <s v="Osiecki"/>
    <x v="136"/>
    <s v="Mark Osiecki D"/>
    <n v="23"/>
    <x v="3"/>
    <s v="DAL"/>
    <s v=""/>
    <s v=""/>
    <x v="2"/>
    <n v="40"/>
  </r>
  <r>
    <s v="Enrico"/>
    <s v="Ciccone"/>
    <x v="137"/>
    <s v="Enrico Ciccone D"/>
    <n v="39"/>
    <x v="3"/>
    <s v="DAL"/>
    <s v=""/>
    <s v=""/>
    <x v="2"/>
    <n v="38"/>
  </r>
  <r>
    <s v="Tim"/>
    <s v="Cheveldae"/>
    <x v="138"/>
    <s v="Tim Cheveldae G"/>
    <n v="32"/>
    <x v="40"/>
    <s v="DET"/>
    <s v="CGY"/>
    <s v="Jer_33"/>
    <x v="0"/>
    <n v="69"/>
  </r>
  <r>
    <s v="Vincent"/>
    <s v="Riendeau"/>
    <x v="139"/>
    <s v="Vincent Riendeau G"/>
    <n v="37"/>
    <x v="0"/>
    <s v="DET"/>
    <s v=""/>
    <s v=""/>
    <x v="0"/>
    <n v="43"/>
  </r>
  <r>
    <s v="Steve"/>
    <s v="Yzerman"/>
    <x v="140"/>
    <s v="Steve Yzerman F"/>
    <n v="19"/>
    <x v="41"/>
    <s v="DET"/>
    <s v="QUE"/>
    <s v="CBK26"/>
    <x v="1"/>
    <n v="95"/>
  </r>
  <r>
    <s v="Sergei"/>
    <s v="Fedorov"/>
    <x v="141"/>
    <s v="Sergei Fedorov F"/>
    <n v="91"/>
    <x v="42"/>
    <s v="DET"/>
    <s v="HFD"/>
    <s v="zeppelin55"/>
    <x v="1"/>
    <n v="84"/>
  </r>
  <r>
    <s v="Dino"/>
    <s v="Ciccarelli"/>
    <x v="142"/>
    <s v="Dino Ciccarelli F"/>
    <n v="22"/>
    <x v="43"/>
    <s v="DET"/>
    <s v="TB"/>
    <s v="jackandjose"/>
    <x v="1"/>
    <n v="80"/>
  </r>
  <r>
    <s v="Paul"/>
    <s v="Ysebaert"/>
    <x v="143"/>
    <s v="Paul Ysebaert F"/>
    <n v="21"/>
    <x v="1"/>
    <s v="DET"/>
    <s v=""/>
    <s v=""/>
    <x v="1"/>
    <n v="74"/>
  </r>
  <r>
    <s v="Dallas"/>
    <s v="Drake"/>
    <x v="144"/>
    <s v="Dallas Drake F"/>
    <n v="28"/>
    <x v="44"/>
    <s v="DET"/>
    <s v="TB"/>
    <s v="jackandjose"/>
    <x v="1"/>
    <n v="66"/>
  </r>
  <r>
    <s v="John"/>
    <s v="Ogrodnick"/>
    <x v="145"/>
    <s v="John Ogrodnick F"/>
    <n v="25"/>
    <x v="1"/>
    <s v="DET"/>
    <s v=""/>
    <s v=""/>
    <x v="1"/>
    <n v="61"/>
  </r>
  <r>
    <s v="Bob"/>
    <s v="Probert"/>
    <x v="146"/>
    <s v="Bob Probert F"/>
    <n v="24"/>
    <x v="1"/>
    <s v="DET"/>
    <s v=""/>
    <s v=""/>
    <x v="1"/>
    <n v="60"/>
  </r>
  <r>
    <s v="Ray"/>
    <s v="Sheppard"/>
    <x v="147"/>
    <s v="Ray Sheppard F"/>
    <n v="26"/>
    <x v="1"/>
    <s v="DET"/>
    <s v=""/>
    <s v=""/>
    <x v="1"/>
    <n v="59"/>
  </r>
  <r>
    <s v="Gerard"/>
    <s v="Gallant"/>
    <x v="148"/>
    <s v="Gerard Gallant F"/>
    <n v="17"/>
    <x v="1"/>
    <s v="DET"/>
    <s v=""/>
    <s v=""/>
    <x v="1"/>
    <n v="57"/>
  </r>
  <r>
    <s v="Keith"/>
    <s v="Primeau"/>
    <x v="149"/>
    <s v="Keith Primeau F"/>
    <n v="55"/>
    <x v="1"/>
    <s v="DET"/>
    <s v=""/>
    <s v=""/>
    <x v="1"/>
    <n v="56"/>
  </r>
  <r>
    <s v="Mike"/>
    <s v="Sillinger"/>
    <x v="150"/>
    <s v="Mike Sillinger F"/>
    <n v="23"/>
    <x v="1"/>
    <s v="DET"/>
    <s v=""/>
    <s v=""/>
    <x v="1"/>
    <n v="55"/>
  </r>
  <r>
    <s v="Vachslav"/>
    <s v="Kozlov"/>
    <x v="151"/>
    <s v="Vachslav Kozlov F"/>
    <n v="13"/>
    <x v="1"/>
    <s v="DET"/>
    <s v=""/>
    <s v=""/>
    <x v="1"/>
    <n v="53"/>
  </r>
  <r>
    <s v="Sheldon"/>
    <s v="Kennedy"/>
    <x v="152"/>
    <s v="Sheldon Kennedy F"/>
    <n v="15"/>
    <x v="1"/>
    <s v="DET"/>
    <s v=""/>
    <s v=""/>
    <x v="1"/>
    <n v="52"/>
  </r>
  <r>
    <s v="Shawn"/>
    <s v="Burr"/>
    <x v="153"/>
    <s v="Shawn Burr F"/>
    <n v="11"/>
    <x v="1"/>
    <s v="DET"/>
    <s v=""/>
    <s v=""/>
    <x v="1"/>
    <n v="50"/>
  </r>
  <r>
    <s v="Jim"/>
    <s v="Hiller"/>
    <x v="154"/>
    <s v="Jim Hiller F"/>
    <n v="14"/>
    <x v="1"/>
    <s v="DET"/>
    <s v=""/>
    <s v=""/>
    <x v="1"/>
    <n v="44"/>
  </r>
  <r>
    <s v="Paul"/>
    <s v="Coffey"/>
    <x v="155"/>
    <s v="Paul Coffey D"/>
    <n v="77"/>
    <x v="45"/>
    <s v="DET"/>
    <s v="FLA"/>
    <s v="Depch"/>
    <x v="2"/>
    <n v="83"/>
  </r>
  <r>
    <s v="Steve"/>
    <s v="Chiasson"/>
    <x v="156"/>
    <s v="Steve Chiasson D"/>
    <n v="3"/>
    <x v="3"/>
    <s v="DET"/>
    <s v=""/>
    <s v=""/>
    <x v="2"/>
    <n v="68"/>
  </r>
  <r>
    <s v="Nicklas"/>
    <s v="Lidstrom"/>
    <x v="157"/>
    <s v="Nicklas Lidstrom D"/>
    <n v="5"/>
    <x v="46"/>
    <s v="DET"/>
    <s v="NYI"/>
    <s v="TexasPachyderm"/>
    <x v="2"/>
    <n v="66"/>
  </r>
  <r>
    <s v="Yves"/>
    <s v="Racine"/>
    <x v="158"/>
    <s v="Yves Racine D"/>
    <n v="33"/>
    <x v="47"/>
    <s v="DET"/>
    <s v="MTL"/>
    <s v="AtomicRaven"/>
    <x v="2"/>
    <n v="60"/>
  </r>
  <r>
    <s v="Vladimir"/>
    <s v="Konstantov"/>
    <x v="159"/>
    <s v="Vladimir Konstantov D"/>
    <n v="16"/>
    <x v="48"/>
    <s v="DET"/>
    <s v="ANH"/>
    <s v="HABS"/>
    <x v="2"/>
    <n v="58"/>
  </r>
  <r>
    <s v="Mark"/>
    <s v="Howe"/>
    <x v="160"/>
    <s v="Mark Howe D"/>
    <n v="4"/>
    <x v="3"/>
    <s v="DET"/>
    <s v=""/>
    <s v=""/>
    <x v="2"/>
    <n v="58"/>
  </r>
  <r>
    <s v="Steve"/>
    <s v="Konroyd"/>
    <x v="161"/>
    <s v="Steve Konroyd D"/>
    <n v="8"/>
    <x v="3"/>
    <s v="DET"/>
    <s v=""/>
    <s v=""/>
    <x v="2"/>
    <n v="51"/>
  </r>
  <r>
    <s v="Brad"/>
    <s v="McCrimmon"/>
    <x v="162"/>
    <s v="Brad McCrimmon D"/>
    <n v="2"/>
    <x v="3"/>
    <s v="DET"/>
    <s v=""/>
    <s v=""/>
    <x v="2"/>
    <n v="47"/>
  </r>
  <r>
    <s v="Bill"/>
    <s v="Ranford"/>
    <x v="163"/>
    <s v="Bill Ranford G"/>
    <n v="30"/>
    <x v="49"/>
    <s v="EDM"/>
    <s v="WPG"/>
    <s v="Lupz27"/>
    <x v="0"/>
    <n v="66"/>
  </r>
  <r>
    <s v="Petr"/>
    <s v="Klima"/>
    <x v="164"/>
    <s v="Petr Klima F"/>
    <n v="85"/>
    <x v="50"/>
    <s v="EDM"/>
    <s v="WPG"/>
    <s v="Lupz27"/>
    <x v="1"/>
    <n v="76"/>
  </r>
  <r>
    <s v="Shayne"/>
    <s v="Corson"/>
    <x v="165"/>
    <s v="Shayne Corson F"/>
    <n v="9"/>
    <x v="1"/>
    <s v="EDM"/>
    <s v=""/>
    <s v=""/>
    <x v="1"/>
    <n v="71"/>
  </r>
  <r>
    <s v="Craig"/>
    <s v="Simpson"/>
    <x v="166"/>
    <s v="Craig Simpson F"/>
    <n v="18"/>
    <x v="1"/>
    <s v="EDM"/>
    <s v=""/>
    <s v=""/>
    <x v="1"/>
    <n v="69"/>
  </r>
  <r>
    <s v="Doug"/>
    <s v="Weight"/>
    <x v="167"/>
    <s v="Doug Weight F"/>
    <n v="39"/>
    <x v="1"/>
    <s v="EDM"/>
    <s v=""/>
    <s v=""/>
    <x v="1"/>
    <n v="65"/>
  </r>
  <r>
    <s v="Craig"/>
    <s v="MacTavish"/>
    <x v="168"/>
    <s v="Craig MacTavish F"/>
    <n v="14"/>
    <x v="1"/>
    <s v="EDM"/>
    <s v=""/>
    <s v=""/>
    <x v="1"/>
    <n v="61"/>
  </r>
  <r>
    <s v="Kevin"/>
    <s v="Todd"/>
    <x v="169"/>
    <s v="Kevin Todd F"/>
    <n v="15"/>
    <x v="1"/>
    <s v="EDM"/>
    <s v=""/>
    <s v=""/>
    <x v="1"/>
    <n v="61"/>
  </r>
  <r>
    <s v="Zdeno"/>
    <s v="Ciger"/>
    <x v="170"/>
    <s v="Zdeno Ciger F"/>
    <n v="8"/>
    <x v="1"/>
    <s v="EDM"/>
    <s v=""/>
    <s v=""/>
    <x v="1"/>
    <n v="60"/>
  </r>
  <r>
    <s v="Todd"/>
    <s v="Elik"/>
    <x v="171"/>
    <s v="Todd Elik F"/>
    <n v="34"/>
    <x v="1"/>
    <s v="EDM"/>
    <s v=""/>
    <s v=""/>
    <x v="1"/>
    <n v="59"/>
  </r>
  <r>
    <s v="Mike"/>
    <s v="Hudson"/>
    <x v="172"/>
    <s v="Mike Hudson F"/>
    <n v="20"/>
    <x v="1"/>
    <s v="EDM"/>
    <s v=""/>
    <s v=""/>
    <x v="1"/>
    <n v="51"/>
  </r>
  <r>
    <s v="Martin"/>
    <s v="Gelinas"/>
    <x v="173"/>
    <s v="Martin Gelinas F"/>
    <n v="7"/>
    <x v="1"/>
    <s v="EDM"/>
    <s v=""/>
    <s v=""/>
    <x v="1"/>
    <n v="49"/>
  </r>
  <r>
    <s v="Shjon"/>
    <s v="Podein"/>
    <x v="174"/>
    <s v="Shjon Podein F"/>
    <n v="26"/>
    <x v="1"/>
    <s v="EDM"/>
    <s v=""/>
    <s v=""/>
    <x v="1"/>
    <n v="48"/>
  </r>
  <r>
    <s v="Kelly"/>
    <s v="Buchberger"/>
    <x v="175"/>
    <s v="Kelly Buchberger F"/>
    <n v="16"/>
    <x v="1"/>
    <s v="EDM"/>
    <s v=""/>
    <s v=""/>
    <x v="1"/>
    <n v="47"/>
  </r>
  <r>
    <s v="Louie"/>
    <s v="DeBrusk"/>
    <x v="176"/>
    <s v="Louie DeBrusk F"/>
    <n v="29"/>
    <x v="1"/>
    <s v="EDM"/>
    <s v=""/>
    <s v=""/>
    <x v="1"/>
    <n v="42"/>
  </r>
  <r>
    <s v="Steven"/>
    <s v="Rice"/>
    <x v="177"/>
    <s v="Steven Rice F"/>
    <n v="12"/>
    <x v="1"/>
    <s v="EDM"/>
    <s v=""/>
    <s v=""/>
    <x v="1"/>
    <n v="41"/>
  </r>
  <r>
    <s v="Dave"/>
    <s v="Manson"/>
    <x v="178"/>
    <s v="Dave Manson D"/>
    <n v="24"/>
    <x v="51"/>
    <s v="EDM"/>
    <s v="TOR"/>
    <s v="aqualizard"/>
    <x v="2"/>
    <n v="74"/>
  </r>
  <r>
    <s v="Igor"/>
    <s v="Kravchuk"/>
    <x v="179"/>
    <s v="Igor Kravchuk D"/>
    <n v="21"/>
    <x v="3"/>
    <s v="EDM"/>
    <s v=""/>
    <s v=""/>
    <x v="2"/>
    <n v="66"/>
  </r>
  <r>
    <s v="Brian"/>
    <s v="Benning"/>
    <x v="180"/>
    <s v="Brian Benning D"/>
    <n v="19"/>
    <x v="3"/>
    <s v="EDM"/>
    <s v=""/>
    <s v=""/>
    <x v="2"/>
    <n v="53"/>
  </r>
  <r>
    <s v="Brian"/>
    <s v="Glynn"/>
    <x v="181"/>
    <s v="Brian Glynn D"/>
    <n v="6"/>
    <x v="3"/>
    <s v="EDM"/>
    <s v=""/>
    <s v=""/>
    <x v="2"/>
    <n v="51"/>
  </r>
  <r>
    <s v="Brad"/>
    <s v="Werenka"/>
    <x v="182"/>
    <s v="Brad Werenka D"/>
    <n v="36"/>
    <x v="3"/>
    <s v="EDM"/>
    <s v=""/>
    <s v=""/>
    <x v="2"/>
    <n v="51"/>
  </r>
  <r>
    <s v="Chris"/>
    <s v="Joseph"/>
    <x v="183"/>
    <s v="Chris Joseph D"/>
    <n v="2"/>
    <x v="3"/>
    <s v="EDM"/>
    <s v=""/>
    <s v=""/>
    <x v="2"/>
    <n v="50"/>
  </r>
  <r>
    <s v="Geoff"/>
    <s v="Smith"/>
    <x v="184"/>
    <s v="Geoff Smith D"/>
    <n v="5"/>
    <x v="3"/>
    <s v="EDM"/>
    <s v=""/>
    <s v=""/>
    <x v="2"/>
    <n v="49"/>
  </r>
  <r>
    <s v="Luke"/>
    <s v="Richardson"/>
    <x v="185"/>
    <s v="Luke Richardson D"/>
    <n v="22"/>
    <x v="3"/>
    <s v="EDM"/>
    <s v=""/>
    <s v=""/>
    <x v="2"/>
    <n v="49"/>
  </r>
  <r>
    <s v="John"/>
    <s v="Vanbiesbrk"/>
    <x v="186"/>
    <s v="John Vanbiesbrk G"/>
    <n v="34"/>
    <x v="0"/>
    <s v="FLA"/>
    <s v=""/>
    <s v=""/>
    <x v="0"/>
    <n v="63"/>
  </r>
  <r>
    <s v="Mark"/>
    <s v="Fitzpatrik"/>
    <x v="187"/>
    <s v="Mark Fitzpatrik G"/>
    <n v="30"/>
    <x v="0"/>
    <s v="FLA"/>
    <s v=""/>
    <s v=""/>
    <x v="0"/>
    <n v="42"/>
  </r>
  <r>
    <s v="Brian"/>
    <s v="Skrudland"/>
    <x v="188"/>
    <s v="Brian Skrudland F"/>
    <n v="39"/>
    <x v="1"/>
    <s v="FLA"/>
    <s v=""/>
    <s v=""/>
    <x v="1"/>
    <n v="60"/>
  </r>
  <r>
    <s v="Andrei"/>
    <s v="Lomakin"/>
    <x v="189"/>
    <s v="Andrei Lomakin F"/>
    <n v="23"/>
    <x v="1"/>
    <s v="FLA"/>
    <s v=""/>
    <s v=""/>
    <x v="1"/>
    <n v="57"/>
  </r>
  <r>
    <s v="Mike"/>
    <s v="Hough"/>
    <x v="190"/>
    <s v="Mike Hough F"/>
    <n v="18"/>
    <x v="1"/>
    <s v="FLA"/>
    <s v=""/>
    <s v=""/>
    <x v="1"/>
    <n v="53"/>
  </r>
  <r>
    <s v="Scott"/>
    <s v="Mellanby"/>
    <x v="191"/>
    <s v="Scott Mellanby F"/>
    <n v="27"/>
    <x v="1"/>
    <s v="FLA"/>
    <s v=""/>
    <s v=""/>
    <x v="1"/>
    <n v="49"/>
  </r>
  <r>
    <s v="Dave"/>
    <s v="Lowry"/>
    <x v="192"/>
    <s v="Dave Lowry F"/>
    <n v="10"/>
    <x v="1"/>
    <s v="FLA"/>
    <s v=""/>
    <s v=""/>
    <x v="1"/>
    <n v="47"/>
  </r>
  <r>
    <s v="Tom"/>
    <s v="Fitzgerald"/>
    <x v="193"/>
    <s v="Tom Fitzgerald F"/>
    <n v="14"/>
    <x v="1"/>
    <s v="FLA"/>
    <s v=""/>
    <s v=""/>
    <x v="1"/>
    <n v="46"/>
  </r>
  <r>
    <s v="Randy"/>
    <s v="Gilhen"/>
    <x v="194"/>
    <s v="Randy Gilhen F"/>
    <n v="20"/>
    <x v="1"/>
    <s v="FLA"/>
    <s v=""/>
    <s v=""/>
    <x v="1"/>
    <n v="45"/>
  </r>
  <r>
    <s v="Jesse"/>
    <s v="Belanger"/>
    <x v="195"/>
    <s v="Jesse Belanger F"/>
    <n v="29"/>
    <x v="1"/>
    <s v="FLA"/>
    <s v=""/>
    <s v=""/>
    <x v="1"/>
    <n v="44"/>
  </r>
  <r>
    <s v="Bill"/>
    <s v="Lindsay"/>
    <x v="196"/>
    <s v="Bill Lindsay F"/>
    <n v="22"/>
    <x v="1"/>
    <s v="FLA"/>
    <s v=""/>
    <s v=""/>
    <x v="1"/>
    <n v="44"/>
  </r>
  <r>
    <s v="Gord"/>
    <s v="Murphy"/>
    <x v="197"/>
    <s v="Gord Murphy D"/>
    <n v="28"/>
    <x v="52"/>
    <s v="FLA"/>
    <s v="STL"/>
    <s v="Plabax"/>
    <x v="2"/>
    <n v="63"/>
  </r>
  <r>
    <s v="StephanD"/>
    <s v="Richer"/>
    <x v="198"/>
    <s v="StephanD Richer D"/>
    <n v="25"/>
    <x v="3"/>
    <s v="FLA"/>
    <s v=""/>
    <s v=""/>
    <x v="2"/>
    <n v="57"/>
  </r>
  <r>
    <s v="Joe"/>
    <s v="Cirella"/>
    <x v="199"/>
    <s v="Joe Cirella D"/>
    <n v="6"/>
    <x v="3"/>
    <s v="FLA"/>
    <s v=""/>
    <s v=""/>
    <x v="2"/>
    <n v="48"/>
  </r>
  <r>
    <s v="Alexnder"/>
    <s v="Godynyuk"/>
    <x v="200"/>
    <s v="Alexnder Godynyuk D"/>
    <n v="21"/>
    <x v="3"/>
    <s v="FLA"/>
    <s v=""/>
    <s v=""/>
    <x v="2"/>
    <n v="47"/>
  </r>
  <r>
    <s v="Gord"/>
    <s v="Hynes"/>
    <x v="201"/>
    <s v="Gord Hynes D"/>
    <n v="26"/>
    <x v="53"/>
    <s v="FLA"/>
    <s v="TB"/>
    <s v="jackandjose"/>
    <x v="2"/>
    <n v="45"/>
  </r>
  <r>
    <s v="Milan"/>
    <s v="Tichy"/>
    <x v="202"/>
    <s v="Milan Tichy D"/>
    <n v="43"/>
    <x v="3"/>
    <s v="FLA"/>
    <s v=""/>
    <s v=""/>
    <x v="2"/>
    <n v="43"/>
  </r>
  <r>
    <s v="Sean"/>
    <s v="Burke"/>
    <x v="203"/>
    <s v="Sean Burke G"/>
    <n v="1"/>
    <x v="0"/>
    <s v="HFD"/>
    <s v=""/>
    <s v=""/>
    <x v="0"/>
    <n v="61"/>
  </r>
  <r>
    <s v="Mario"/>
    <s v="Gosselin"/>
    <x v="204"/>
    <s v="Mario Gosselin G"/>
    <n v="31"/>
    <x v="0"/>
    <s v="HFD"/>
    <s v=""/>
    <s v=""/>
    <x v="0"/>
    <n v="43"/>
  </r>
  <r>
    <s v="Frank"/>
    <s v="Pietrngelo"/>
    <x v="205"/>
    <s v="Frank Pietrngelo G"/>
    <n v="40"/>
    <x v="0"/>
    <s v="HFD"/>
    <s v=""/>
    <s v=""/>
    <x v="0"/>
    <n v="42"/>
  </r>
  <r>
    <s v="Pat"/>
    <s v="Verbeek"/>
    <x v="206"/>
    <s v="Pat Verbeek F"/>
    <n v="16"/>
    <x v="54"/>
    <s v="HFD"/>
    <s v="SJ"/>
    <s v="KingRaph"/>
    <x v="1"/>
    <n v="74"/>
  </r>
  <r>
    <s v="Geoff"/>
    <s v="Sanderson"/>
    <x v="207"/>
    <s v="Geoff Sanderson F"/>
    <n v="8"/>
    <x v="55"/>
    <s v="HFD"/>
    <s v="DAL"/>
    <s v="Uncle Seth"/>
    <x v="1"/>
    <n v="73"/>
  </r>
  <r>
    <s v="Andrew"/>
    <s v="Cassels"/>
    <x v="208"/>
    <s v="Andrew Cassels F"/>
    <n v="21"/>
    <x v="1"/>
    <s v="HFD"/>
    <s v=""/>
    <s v=""/>
    <x v="1"/>
    <n v="65"/>
  </r>
  <r>
    <s v="Mark"/>
    <s v="Janssens"/>
    <x v="209"/>
    <s v="Mark Janssens F"/>
    <n v="22"/>
    <x v="1"/>
    <s v="HFD"/>
    <s v=""/>
    <s v=""/>
    <x v="1"/>
    <n v="62"/>
  </r>
  <r>
    <s v="Robert"/>
    <s v="Kron"/>
    <x v="210"/>
    <s v="Robert Kron F"/>
    <n v="38"/>
    <x v="1"/>
    <s v="HFD"/>
    <s v=""/>
    <s v=""/>
    <x v="1"/>
    <n v="59"/>
  </r>
  <r>
    <s v="Patrick"/>
    <s v="Poulin"/>
    <x v="211"/>
    <s v="Patrick Poulin F"/>
    <n v="19"/>
    <x v="1"/>
    <s v="HFD"/>
    <s v=""/>
    <s v=""/>
    <x v="1"/>
    <n v="58"/>
  </r>
  <r>
    <s v="Mikael"/>
    <s v="Nylander"/>
    <x v="212"/>
    <s v="Mikael Nylander F"/>
    <n v="36"/>
    <x v="1"/>
    <s v="HFD"/>
    <s v=""/>
    <s v=""/>
    <x v="1"/>
    <n v="56"/>
  </r>
  <r>
    <s v="Robert"/>
    <s v="Petrovicky"/>
    <x v="213"/>
    <s v="Robert Petrovicky F"/>
    <n v="39"/>
    <x v="1"/>
    <s v="HFD"/>
    <s v=""/>
    <s v=""/>
    <x v="1"/>
    <n v="51"/>
  </r>
  <r>
    <s v="Randy"/>
    <s v="Cunnyworth"/>
    <x v="214"/>
    <s v="Randy Cunnyworth F"/>
    <n v="7"/>
    <x v="1"/>
    <s v="HFD"/>
    <s v=""/>
    <s v=""/>
    <x v="1"/>
    <n v="49"/>
  </r>
  <r>
    <s v="Jamie"/>
    <s v="Leach"/>
    <x v="215"/>
    <s v="Jamie Leach F"/>
    <n v="27"/>
    <x v="1"/>
    <s v="HFD"/>
    <s v=""/>
    <s v=""/>
    <x v="1"/>
    <n v="48"/>
  </r>
  <r>
    <s v="Nick"/>
    <s v="Kypreos"/>
    <x v="216"/>
    <s v="Nick Kypreos F"/>
    <n v="20"/>
    <x v="1"/>
    <s v="HFD"/>
    <s v=""/>
    <s v=""/>
    <x v="1"/>
    <n v="47"/>
  </r>
  <r>
    <s v="Yvon"/>
    <s v="Corriveau"/>
    <x v="217"/>
    <s v="Yvon Corriveau F"/>
    <n v="11"/>
    <x v="1"/>
    <s v="HFD"/>
    <s v=""/>
    <s v=""/>
    <x v="1"/>
    <n v="45"/>
  </r>
  <r>
    <s v="Jim"/>
    <s v="McKenzie"/>
    <x v="218"/>
    <s v="Jim McKenzie F"/>
    <n v="33"/>
    <x v="1"/>
    <s v="HFD"/>
    <s v=""/>
    <s v=""/>
    <x v="1"/>
    <n v="42"/>
  </r>
  <r>
    <s v="Mark"/>
    <s v="Greig"/>
    <x v="219"/>
    <s v="Mark Greig F"/>
    <n v="17"/>
    <x v="1"/>
    <s v="HFD"/>
    <s v=""/>
    <s v=""/>
    <x v="1"/>
    <n v="36"/>
  </r>
  <r>
    <s v="Zarley"/>
    <s v="Zalapski"/>
    <x v="220"/>
    <s v="Zarley Zalapski D"/>
    <n v="3"/>
    <x v="56"/>
    <s v="HFD"/>
    <s v="SJ"/>
    <s v="KingRaph"/>
    <x v="2"/>
    <n v="80"/>
  </r>
  <r>
    <s v="Eric"/>
    <s v="Weinrich"/>
    <x v="221"/>
    <s v="Eric Weinrich D"/>
    <n v="4"/>
    <x v="57"/>
    <s v="HFD"/>
    <s v="PHI"/>
    <s v="chefsuperstar88"/>
    <x v="2"/>
    <n v="64"/>
  </r>
  <r>
    <s v="Adam"/>
    <s v="Burt"/>
    <x v="222"/>
    <s v="Adam Burt D"/>
    <n v="6"/>
    <x v="58"/>
    <s v="HFD"/>
    <s v="DAL"/>
    <s v="Uncle Seth"/>
    <x v="2"/>
    <n v="60"/>
  </r>
  <r>
    <s v="Allen"/>
    <s v="Pedersen"/>
    <x v="223"/>
    <s v="Allen Pedersen D"/>
    <n v="41"/>
    <x v="3"/>
    <s v="HFD"/>
    <s v=""/>
    <s v=""/>
    <x v="2"/>
    <n v="46"/>
  </r>
  <r>
    <s v="Dan"/>
    <s v="Keczmer"/>
    <x v="224"/>
    <s v="Dan Keczmer D"/>
    <n v="37"/>
    <x v="3"/>
    <s v="HFD"/>
    <s v=""/>
    <s v=""/>
    <x v="2"/>
    <n v="44"/>
  </r>
  <r>
    <s v="Doug"/>
    <s v="Houda"/>
    <x v="225"/>
    <s v="Doug Houda D"/>
    <n v="27"/>
    <x v="3"/>
    <s v="HFD"/>
    <s v=""/>
    <s v=""/>
    <x v="2"/>
    <n v="42"/>
  </r>
  <r>
    <s v="Kelly"/>
    <s v="Hrudey"/>
    <x v="226"/>
    <s v="Kelly Hrudey G"/>
    <n v="32"/>
    <x v="0"/>
    <s v="LA"/>
    <s v=""/>
    <s v=""/>
    <x v="0"/>
    <n v="59"/>
  </r>
  <r>
    <s v="Robb"/>
    <s v="Stauber"/>
    <x v="227"/>
    <s v="Robb Stauber G"/>
    <n v="35"/>
    <x v="0"/>
    <s v="LA"/>
    <s v=""/>
    <s v=""/>
    <x v="0"/>
    <n v="52"/>
  </r>
  <r>
    <s v="Rick"/>
    <s v="Knickle"/>
    <x v="228"/>
    <s v="Rick Knickle G"/>
    <n v="1"/>
    <x v="0"/>
    <s v="LA"/>
    <s v=""/>
    <s v=""/>
    <x v="0"/>
    <n v="41"/>
  </r>
  <r>
    <s v="Wayne"/>
    <s v="Gretzky"/>
    <x v="229"/>
    <s v="Wayne Gretzky F"/>
    <n v="99"/>
    <x v="59"/>
    <s v="LA"/>
    <s v="NYR"/>
    <s v="JackVandal"/>
    <x v="1"/>
    <n v="87"/>
  </r>
  <r>
    <s v="Luc"/>
    <s v="Robitaille"/>
    <x v="230"/>
    <s v="Luc Robitaille F"/>
    <n v="20"/>
    <x v="60"/>
    <s v="LA"/>
    <s v="MTL"/>
    <s v="AtomicRaven"/>
    <x v="1"/>
    <n v="85"/>
  </r>
  <r>
    <s v="Tomas"/>
    <s v="Sandstrom"/>
    <x v="231"/>
    <s v="Tomas Sandstrom F"/>
    <n v="7"/>
    <x v="61"/>
    <s v="LA"/>
    <s v="WPG"/>
    <s v="Lupz27"/>
    <x v="1"/>
    <n v="80"/>
  </r>
  <r>
    <s v="Jimmy"/>
    <s v="Carson"/>
    <x v="232"/>
    <s v="Jimmy Carson F"/>
    <n v="12"/>
    <x v="62"/>
    <s v="LA"/>
    <s v="HFD"/>
    <s v="zeppelin55"/>
    <x v="1"/>
    <n v="76"/>
  </r>
  <r>
    <s v="Tony"/>
    <s v="Granato"/>
    <x v="233"/>
    <s v="Tony Granato F"/>
    <n v="21"/>
    <x v="63"/>
    <s v="LA"/>
    <s v="WPG"/>
    <s v="Lupz27"/>
    <x v="1"/>
    <n v="75"/>
  </r>
  <r>
    <s v="Jari"/>
    <s v="Kurri"/>
    <x v="234"/>
    <s v="Jari Kurri F"/>
    <n v="17"/>
    <x v="1"/>
    <s v="LA"/>
    <s v=""/>
    <s v=""/>
    <x v="1"/>
    <n v="70"/>
  </r>
  <r>
    <s v="Mike"/>
    <s v="Donnelly"/>
    <x v="235"/>
    <s v="Mike Donnelly F"/>
    <n v="11"/>
    <x v="1"/>
    <s v="LA"/>
    <s v=""/>
    <s v=""/>
    <x v="1"/>
    <n v="65"/>
  </r>
  <r>
    <s v="Corey"/>
    <s v="Millen"/>
    <x v="236"/>
    <s v="Corey Millen F"/>
    <n v="23"/>
    <x v="1"/>
    <s v="LA"/>
    <s v=""/>
    <s v=""/>
    <x v="1"/>
    <n v="63"/>
  </r>
  <r>
    <s v="Dave"/>
    <s v="Taylor"/>
    <x v="237"/>
    <s v="Dave Taylor F"/>
    <n v="18"/>
    <x v="1"/>
    <s v="LA"/>
    <s v=""/>
    <s v=""/>
    <x v="1"/>
    <n v="51"/>
  </r>
  <r>
    <s v="Pat"/>
    <s v="Conacher"/>
    <x v="238"/>
    <s v="Pat Conacher F"/>
    <n v="15"/>
    <x v="1"/>
    <s v="LA"/>
    <s v=""/>
    <s v=""/>
    <x v="1"/>
    <n v="46"/>
  </r>
  <r>
    <s v="Warren"/>
    <s v="Rychel"/>
    <x v="239"/>
    <s v="Warren Rychel F"/>
    <n v="10"/>
    <x v="1"/>
    <s v="LA"/>
    <s v=""/>
    <s v=""/>
    <x v="1"/>
    <n v="42"/>
  </r>
  <r>
    <s v="Gary"/>
    <s v="Shuchuk"/>
    <x v="240"/>
    <s v="Gary Shuchuk F"/>
    <n v="14"/>
    <x v="1"/>
    <s v="LA"/>
    <s v=""/>
    <s v=""/>
    <x v="1"/>
    <n v="41"/>
  </r>
  <r>
    <s v="Rob"/>
    <s v="Blake"/>
    <x v="241"/>
    <s v="Rob Blake D"/>
    <n v="4"/>
    <x v="64"/>
    <s v="LA"/>
    <s v="PHI"/>
    <s v="chefsuperstar88"/>
    <x v="2"/>
    <n v="72"/>
  </r>
  <r>
    <s v="Alexei"/>
    <s v="Zhitnik"/>
    <x v="242"/>
    <s v="Alexei Zhitnik D"/>
    <n v="2"/>
    <x v="65"/>
    <s v="LA"/>
    <s v="NYR"/>
    <s v="JackVandal"/>
    <x v="2"/>
    <n v="66"/>
  </r>
  <r>
    <s v="Marty"/>
    <s v="McSorley"/>
    <x v="243"/>
    <s v="Marty McSorley D"/>
    <n v="33"/>
    <x v="3"/>
    <s v="LA"/>
    <s v=""/>
    <s v=""/>
    <x v="2"/>
    <n v="61"/>
  </r>
  <r>
    <s v="Darryl"/>
    <s v="Sydor"/>
    <x v="244"/>
    <s v="Darryl Sydor D"/>
    <n v="25"/>
    <x v="3"/>
    <s v="LA"/>
    <s v=""/>
    <s v=""/>
    <x v="2"/>
    <n v="53"/>
  </r>
  <r>
    <s v="Charlie"/>
    <s v="Huddy"/>
    <x v="245"/>
    <s v="Charlie Huddy D"/>
    <n v="22"/>
    <x v="3"/>
    <s v="LA"/>
    <s v=""/>
    <s v=""/>
    <x v="2"/>
    <n v="52"/>
  </r>
  <r>
    <s v="Mark"/>
    <s v="Hardy"/>
    <x v="246"/>
    <s v="Mark Hardy D"/>
    <n v="24"/>
    <x v="3"/>
    <s v="LA"/>
    <s v=""/>
    <s v=""/>
    <x v="2"/>
    <n v="47"/>
  </r>
  <r>
    <s v="Tim"/>
    <s v="Watters"/>
    <x v="247"/>
    <s v="Tim Watters D"/>
    <n v="5"/>
    <x v="3"/>
    <s v="LA"/>
    <s v=""/>
    <s v=""/>
    <x v="2"/>
    <n v="41"/>
  </r>
  <r>
    <s v="Brent"/>
    <s v="Thompson"/>
    <x v="248"/>
    <s v="Brent Thompson D"/>
    <n v="3"/>
    <x v="3"/>
    <s v="LA"/>
    <s v=""/>
    <s v=""/>
    <x v="2"/>
    <n v="40"/>
  </r>
  <r>
    <s v="Rene"/>
    <s v="Chapdlaine"/>
    <x v="249"/>
    <s v="Rene Chapdlaine D"/>
    <n v="8"/>
    <x v="3"/>
    <s v="LA"/>
    <s v=""/>
    <s v=""/>
    <x v="2"/>
    <n v="32"/>
  </r>
  <r>
    <s v="Patrick"/>
    <s v="Roy"/>
    <x v="250"/>
    <s v="Patrick Roy G"/>
    <n v="33"/>
    <x v="66"/>
    <s v="MTL"/>
    <s v="SJ"/>
    <s v="KingRaph"/>
    <x v="0"/>
    <n v="94"/>
  </r>
  <r>
    <s v="Andre"/>
    <s v="Racicot"/>
    <x v="251"/>
    <s v="Andre Racicot G"/>
    <n v="37"/>
    <x v="0"/>
    <s v="MTL"/>
    <s v=""/>
    <s v=""/>
    <x v="0"/>
    <n v="44"/>
  </r>
  <r>
    <s v="Kirk"/>
    <s v="Muller"/>
    <x v="252"/>
    <s v="Kirk Muller F"/>
    <n v="11"/>
    <x v="67"/>
    <s v="MTL"/>
    <s v="QUE"/>
    <s v="CBK26"/>
    <x v="1"/>
    <n v="80"/>
  </r>
  <r>
    <s v="Denis"/>
    <s v="Savard"/>
    <x v="253"/>
    <s v="Denis Savard F"/>
    <n v="18"/>
    <x v="68"/>
    <s v="MTL"/>
    <s v="TOR"/>
    <s v="aqualizard"/>
    <x v="1"/>
    <n v="75"/>
  </r>
  <r>
    <s v="Stephan"/>
    <s v="Lebeau"/>
    <x v="254"/>
    <s v="Stephan Lebeau F"/>
    <n v="47"/>
    <x v="69"/>
    <s v="MTL"/>
    <s v="STL"/>
    <s v="Plabax"/>
    <x v="1"/>
    <n v="74"/>
  </r>
  <r>
    <s v="Vincent"/>
    <s v="Damphousse"/>
    <x v="255"/>
    <s v="Vincent Damphousse F"/>
    <n v="25"/>
    <x v="70"/>
    <s v="MTL"/>
    <s v="WPG"/>
    <s v="Lupz27"/>
    <x v="1"/>
    <n v="74"/>
  </r>
  <r>
    <s v="Brian"/>
    <s v="Bellows"/>
    <x v="256"/>
    <s v="Brian Bellows F"/>
    <n v="23"/>
    <x v="1"/>
    <s v="MTL"/>
    <s v=""/>
    <s v=""/>
    <x v="1"/>
    <n v="74"/>
  </r>
  <r>
    <s v="Guy"/>
    <s v="Carbonneau"/>
    <x v="257"/>
    <s v="Guy Carbonneau F"/>
    <n v="21"/>
    <x v="1"/>
    <s v="MTL"/>
    <s v=""/>
    <s v=""/>
    <x v="1"/>
    <n v="62"/>
  </r>
  <r>
    <s v="Mike"/>
    <s v="Keane"/>
    <x v="258"/>
    <s v="Mike Keane F"/>
    <n v="12"/>
    <x v="1"/>
    <s v="MTL"/>
    <s v=""/>
    <s v=""/>
    <x v="1"/>
    <n v="62"/>
  </r>
  <r>
    <s v="John"/>
    <s v="Leclair"/>
    <x v="259"/>
    <s v="John Leclair F"/>
    <n v="17"/>
    <x v="1"/>
    <s v="MTL"/>
    <s v=""/>
    <s v=""/>
    <x v="1"/>
    <n v="62"/>
  </r>
  <r>
    <s v="Gary"/>
    <s v="Leeman"/>
    <x v="260"/>
    <s v="Gary Leeman F"/>
    <n v="26"/>
    <x v="71"/>
    <s v="MTL"/>
    <s v="CGY"/>
    <s v="Jer_33"/>
    <x v="1"/>
    <n v="61"/>
  </r>
  <r>
    <s v="Gilbert"/>
    <s v="Dionne"/>
    <x v="261"/>
    <s v="Gilbert Dionne F"/>
    <n v="45"/>
    <x v="1"/>
    <s v="MTL"/>
    <s v=""/>
    <s v=""/>
    <x v="1"/>
    <n v="61"/>
  </r>
  <r>
    <s v="Benoit"/>
    <s v="Brunet"/>
    <x v="262"/>
    <s v="Benoit Brunet F"/>
    <n v="22"/>
    <x v="1"/>
    <s v="MTL"/>
    <s v=""/>
    <s v=""/>
    <x v="1"/>
    <n v="47"/>
  </r>
  <r>
    <s v="Ed"/>
    <s v="Ronan"/>
    <x v="263"/>
    <s v="Ed Ronan F"/>
    <n v="31"/>
    <x v="1"/>
    <s v="MTL"/>
    <s v=""/>
    <s v=""/>
    <x v="1"/>
    <n v="44"/>
  </r>
  <r>
    <s v="Todd"/>
    <s v="Ewen"/>
    <x v="264"/>
    <s v="Todd Ewen F"/>
    <n v="36"/>
    <x v="1"/>
    <s v="MTL"/>
    <s v=""/>
    <s v=""/>
    <x v="1"/>
    <n v="40"/>
  </r>
  <r>
    <s v="Mario"/>
    <s v="Roberge"/>
    <x v="265"/>
    <s v="Mario Roberge F"/>
    <n v="32"/>
    <x v="1"/>
    <s v="MTL"/>
    <s v=""/>
    <s v=""/>
    <x v="1"/>
    <n v="39"/>
  </r>
  <r>
    <s v="Eric"/>
    <s v="Desjardins"/>
    <x v="266"/>
    <s v="Eric Desjardins D"/>
    <n v="28"/>
    <x v="72"/>
    <s v="MTL"/>
    <s v="CGY"/>
    <s v="Jer_33"/>
    <x v="2"/>
    <n v="68"/>
  </r>
  <r>
    <s v="Matt"/>
    <s v="Schneider"/>
    <x v="267"/>
    <s v="Matt Schneider D"/>
    <n v="27"/>
    <x v="73"/>
    <s v="MTL"/>
    <s v="MTL"/>
    <s v="AtomicRaven"/>
    <x v="2"/>
    <n v="66"/>
  </r>
  <r>
    <s v="J.J."/>
    <s v="Daigneault"/>
    <x v="268"/>
    <s v="J.J. Daigneault D"/>
    <n v="48"/>
    <x v="74"/>
    <s v="MTL"/>
    <s v="OTT"/>
    <s v="IceStorm NHL94"/>
    <x v="2"/>
    <n v="60"/>
  </r>
  <r>
    <s v="Patrice"/>
    <s v="Brisebois"/>
    <x v="269"/>
    <s v="Patrice Brisebois D"/>
    <n v="43"/>
    <x v="75"/>
    <s v="MTL"/>
    <s v="TB"/>
    <s v="jackandjose"/>
    <x v="2"/>
    <n v="55"/>
  </r>
  <r>
    <s v="Rob"/>
    <s v="Ramage"/>
    <x v="270"/>
    <s v="Rob Ramage D"/>
    <n v="5"/>
    <x v="3"/>
    <s v="MTL"/>
    <s v=""/>
    <s v=""/>
    <x v="2"/>
    <n v="52"/>
  </r>
  <r>
    <s v="Lyle"/>
    <s v="Odelein"/>
    <x v="271"/>
    <s v="Lyle Odelein D"/>
    <n v="24"/>
    <x v="3"/>
    <s v="MTL"/>
    <s v=""/>
    <s v=""/>
    <x v="2"/>
    <n v="47"/>
  </r>
  <r>
    <s v="Kevin"/>
    <s v="Haller"/>
    <x v="272"/>
    <s v="Kevin Haller D"/>
    <n v="14"/>
    <x v="3"/>
    <s v="MTL"/>
    <s v=""/>
    <s v=""/>
    <x v="2"/>
    <n v="45"/>
  </r>
  <r>
    <s v="Donald"/>
    <s v="Dufresne"/>
    <x v="273"/>
    <s v="Donald Dufresne D"/>
    <n v="34"/>
    <x v="3"/>
    <s v="MTL"/>
    <s v=""/>
    <s v=""/>
    <x v="2"/>
    <n v="43"/>
  </r>
  <r>
    <s v="Chris"/>
    <s v="Terreri"/>
    <x v="274"/>
    <s v="Chris Terreri G"/>
    <n v="31"/>
    <x v="76"/>
    <s v="BUF"/>
    <s v="HFD"/>
    <s v="zeppelin55"/>
    <x v="0"/>
    <n v="61"/>
  </r>
  <r>
    <s v="Craig"/>
    <s v="Billington"/>
    <x v="275"/>
    <s v="Craig Billington G"/>
    <n v="1"/>
    <x v="0"/>
    <s v="BUF"/>
    <s v=""/>
    <s v=""/>
    <x v="0"/>
    <n v="40"/>
  </r>
  <r>
    <s v="Alexnder"/>
    <s v="Semak"/>
    <x v="276"/>
    <s v="Alexnder Semak F"/>
    <n v="20"/>
    <x v="1"/>
    <s v="BUF"/>
    <s v=""/>
    <s v=""/>
    <x v="1"/>
    <n v="73"/>
  </r>
  <r>
    <s v="Stephane"/>
    <s v="Richer"/>
    <x v="277"/>
    <s v="Stephane Richer F"/>
    <n v="44"/>
    <x v="77"/>
    <s v="BUF"/>
    <s v="TOR"/>
    <s v="aqualizard"/>
    <x v="1"/>
    <n v="72"/>
  </r>
  <r>
    <s v="Peter"/>
    <s v="Stastny"/>
    <x v="278"/>
    <s v="Peter Stastny F"/>
    <n v="26"/>
    <x v="1"/>
    <s v="BUF"/>
    <s v=""/>
    <s v=""/>
    <x v="1"/>
    <n v="70"/>
  </r>
  <r>
    <s v="Claude"/>
    <s v="Lemieux"/>
    <x v="279"/>
    <s v="Claude Lemieux F"/>
    <n v="26"/>
    <x v="1"/>
    <s v="BUF"/>
    <s v=""/>
    <s v=""/>
    <x v="1"/>
    <n v="68"/>
  </r>
  <r>
    <s v="Valeri"/>
    <s v="Zelepukin"/>
    <x v="280"/>
    <s v="Valeri Zelepukin F"/>
    <n v="25"/>
    <x v="1"/>
    <s v="BUF"/>
    <s v=""/>
    <s v=""/>
    <x v="1"/>
    <n v="68"/>
  </r>
  <r>
    <s v="Bobby"/>
    <s v="Holik"/>
    <x v="281"/>
    <s v="Bobby Holik F"/>
    <n v="16"/>
    <x v="1"/>
    <s v="BUF"/>
    <s v=""/>
    <s v=""/>
    <x v="1"/>
    <n v="64"/>
  </r>
  <r>
    <s v="John"/>
    <s v="MacLean"/>
    <x v="282"/>
    <s v="John MacLean F"/>
    <n v="15"/>
    <x v="1"/>
    <s v="BUF"/>
    <s v=""/>
    <s v=""/>
    <x v="1"/>
    <n v="63"/>
  </r>
  <r>
    <s v="Bernie"/>
    <s v="Nicholls"/>
    <x v="283"/>
    <s v="Bernie Nicholls F"/>
    <n v="19"/>
    <x v="1"/>
    <s v="BUF"/>
    <s v=""/>
    <s v=""/>
    <x v="1"/>
    <n v="61"/>
  </r>
  <r>
    <s v="Dave"/>
    <s v="Barr"/>
    <x v="284"/>
    <s v="Dave Barr F"/>
    <n v="11"/>
    <x v="1"/>
    <s v="BUF"/>
    <s v=""/>
    <s v=""/>
    <x v="1"/>
    <n v="53"/>
  </r>
  <r>
    <s v="Scott"/>
    <s v="Pellerin"/>
    <x v="285"/>
    <s v="Scott Pellerin F"/>
    <n v="18"/>
    <x v="1"/>
    <s v="BUF"/>
    <s v=""/>
    <s v=""/>
    <x v="1"/>
    <n v="50"/>
  </r>
  <r>
    <s v="Bill"/>
    <s v="Guerin"/>
    <x v="286"/>
    <s v="Bill Guerin F"/>
    <n v="12"/>
    <x v="1"/>
    <s v="BUF"/>
    <s v=""/>
    <s v=""/>
    <x v="1"/>
    <n v="49"/>
  </r>
  <r>
    <s v="Tom"/>
    <s v="Chorske"/>
    <x v="287"/>
    <s v="Tom Chorske F"/>
    <n v="9"/>
    <x v="1"/>
    <s v="BUF"/>
    <s v=""/>
    <s v=""/>
    <x v="1"/>
    <n v="48"/>
  </r>
  <r>
    <s v="Janne"/>
    <s v="Ojanen"/>
    <x v="288"/>
    <s v="Janne Ojanen F"/>
    <n v="34"/>
    <x v="1"/>
    <s v="BUF"/>
    <s v=""/>
    <s v=""/>
    <x v="1"/>
    <n v="47"/>
  </r>
  <r>
    <s v="Randy"/>
    <s v="McKay"/>
    <x v="289"/>
    <s v="Randy McKay F"/>
    <n v="21"/>
    <x v="1"/>
    <s v="BUF"/>
    <s v=""/>
    <s v=""/>
    <x v="1"/>
    <n v="45"/>
  </r>
  <r>
    <s v="Troy"/>
    <s v="Mallette"/>
    <x v="290"/>
    <s v="Troy Mallette F"/>
    <n v="8"/>
    <x v="1"/>
    <s v="BUF"/>
    <s v=""/>
    <s v=""/>
    <x v="1"/>
    <n v="44"/>
  </r>
  <r>
    <s v="Scott"/>
    <s v="Stevens"/>
    <x v="291"/>
    <s v="Scott Stevens D"/>
    <n v="4"/>
    <x v="78"/>
    <s v="BUF"/>
    <s v="PHI"/>
    <s v="chefsuperstar88"/>
    <x v="2"/>
    <n v="76"/>
  </r>
  <r>
    <s v="Vachslav"/>
    <s v="Fetisov"/>
    <x v="292"/>
    <s v="Vachslav Fetisov D"/>
    <n v="2"/>
    <x v="3"/>
    <s v="BUF"/>
    <s v=""/>
    <s v=""/>
    <x v="2"/>
    <n v="61"/>
  </r>
  <r>
    <s v="Bruce"/>
    <s v="Driver"/>
    <x v="293"/>
    <s v="Bruce Driver D"/>
    <n v="23"/>
    <x v="3"/>
    <s v="BUF"/>
    <s v=""/>
    <s v=""/>
    <x v="2"/>
    <n v="60"/>
  </r>
  <r>
    <s v="Scott"/>
    <s v="Niedrmayer"/>
    <x v="294"/>
    <s v="Scott Niedrmayer D"/>
    <n v="27"/>
    <x v="3"/>
    <s v="BUF"/>
    <s v=""/>
    <s v=""/>
    <x v="2"/>
    <n v="58"/>
  </r>
  <r>
    <s v="Tommy"/>
    <s v="Albelin"/>
    <x v="295"/>
    <s v="Tommy Albelin D"/>
    <n v="6"/>
    <x v="3"/>
    <s v="BUF"/>
    <s v=""/>
    <s v=""/>
    <x v="2"/>
    <n v="47"/>
  </r>
  <r>
    <s v="Ken"/>
    <s v="Daneyko"/>
    <x v="296"/>
    <s v="Ken Daneyko D"/>
    <n v="3"/>
    <x v="3"/>
    <s v="BUF"/>
    <s v=""/>
    <s v=""/>
    <x v="2"/>
    <n v="45"/>
  </r>
  <r>
    <s v="Myles"/>
    <s v="O'Connor"/>
    <x v="297"/>
    <s v="Myles O'Connor D"/>
    <n v="5"/>
    <x v="3"/>
    <s v="BUF"/>
    <s v=""/>
    <s v=""/>
    <x v="2"/>
    <n v="32"/>
  </r>
  <r>
    <s v="Glenn"/>
    <s v="Healy"/>
    <x v="298"/>
    <s v="Glenn Healy G"/>
    <n v="35"/>
    <x v="0"/>
    <s v="NYI"/>
    <s v=""/>
    <s v=""/>
    <x v="0"/>
    <n v="44"/>
  </r>
  <r>
    <s v="Pierre"/>
    <s v="Turgeon"/>
    <x v="299"/>
    <s v="Pierre Turgeon F"/>
    <n v="77"/>
    <x v="79"/>
    <s v="NYI"/>
    <s v="SJ"/>
    <s v="KingRaph"/>
    <x v="1"/>
    <n v="82"/>
  </r>
  <r>
    <s v="Benoit"/>
    <s v="Hogue"/>
    <x v="300"/>
    <s v="Benoit Hogue F"/>
    <n v="33"/>
    <x v="80"/>
    <s v="NYI"/>
    <s v="STL"/>
    <s v="Plabax"/>
    <x v="1"/>
    <n v="78"/>
  </r>
  <r>
    <s v="Steve"/>
    <s v="Thomas"/>
    <x v="301"/>
    <s v="Steve Thomas F"/>
    <n v="32"/>
    <x v="1"/>
    <s v="NYI"/>
    <s v=""/>
    <s v=""/>
    <x v="1"/>
    <n v="72"/>
  </r>
  <r>
    <s v="Derek"/>
    <s v="King"/>
    <x v="302"/>
    <s v="Derek King F"/>
    <n v="27"/>
    <x v="1"/>
    <s v="NYI"/>
    <s v=""/>
    <s v=""/>
    <x v="1"/>
    <n v="64"/>
  </r>
  <r>
    <s v="Ray"/>
    <s v="Ferraro"/>
    <x v="303"/>
    <s v="Ray Ferraro F"/>
    <n v="20"/>
    <x v="1"/>
    <s v="NYI"/>
    <s v=""/>
    <s v=""/>
    <x v="1"/>
    <n v="63"/>
  </r>
  <r>
    <s v="Patrick"/>
    <s v="Flatley"/>
    <x v="304"/>
    <s v="Patrick Flatley F"/>
    <n v="26"/>
    <x v="1"/>
    <s v="NYI"/>
    <s v=""/>
    <s v=""/>
    <x v="1"/>
    <n v="62"/>
  </r>
  <r>
    <s v="Dave"/>
    <s v="Volek"/>
    <x v="305"/>
    <s v="Dave Volek F"/>
    <n v="25"/>
    <x v="1"/>
    <s v="NYI"/>
    <s v=""/>
    <s v=""/>
    <x v="1"/>
    <n v="60"/>
  </r>
  <r>
    <s v="Brian"/>
    <s v="Mullen"/>
    <x v="306"/>
    <s v="Brian Mullen F"/>
    <n v="16"/>
    <x v="1"/>
    <s v="NYI"/>
    <s v=""/>
    <s v=""/>
    <x v="1"/>
    <n v="59"/>
  </r>
  <r>
    <s v="Marty"/>
    <s v="McInnis"/>
    <x v="307"/>
    <s v="Marty McInnis F"/>
    <n v="18"/>
    <x v="1"/>
    <s v="NYI"/>
    <s v=""/>
    <s v=""/>
    <x v="1"/>
    <n v="54"/>
  </r>
  <r>
    <s v="Claude"/>
    <s v="Loiselle"/>
    <x v="308"/>
    <s v="Claude Loiselle F"/>
    <n v="10"/>
    <x v="1"/>
    <s v="NYI"/>
    <s v=""/>
    <s v=""/>
    <x v="1"/>
    <n v="47"/>
  </r>
  <r>
    <s v="Travis"/>
    <s v="Green"/>
    <x v="309"/>
    <s v="Travis Green F"/>
    <n v="39"/>
    <x v="1"/>
    <s v="NYI"/>
    <s v=""/>
    <s v=""/>
    <x v="1"/>
    <n v="46"/>
  </r>
  <r>
    <s v="Dan"/>
    <s v="Marois"/>
    <x v="310"/>
    <s v="Dan Marois F"/>
    <n v="17"/>
    <x v="1"/>
    <s v="NYI"/>
    <s v=""/>
    <s v=""/>
    <x v="1"/>
    <n v="46"/>
  </r>
  <r>
    <s v="Brad"/>
    <s v="Dalgarno"/>
    <x v="311"/>
    <s v="Brad Dalgarno F"/>
    <n v="15"/>
    <x v="1"/>
    <s v="NYI"/>
    <s v=""/>
    <s v=""/>
    <x v="1"/>
    <n v="46"/>
  </r>
  <r>
    <s v="Mick"/>
    <s v="Vukota"/>
    <x v="312"/>
    <s v="Mick Vukota F"/>
    <n v="12"/>
    <x v="1"/>
    <s v="NYI"/>
    <s v=""/>
    <s v=""/>
    <x v="1"/>
    <n v="39"/>
  </r>
  <r>
    <s v="Vladimir"/>
    <s v="Malakhov"/>
    <x v="313"/>
    <s v="Vladimir Malakhov D"/>
    <n v="23"/>
    <x v="3"/>
    <s v="NYI"/>
    <s v=""/>
    <s v=""/>
    <x v="2"/>
    <n v="63"/>
  </r>
  <r>
    <s v="Tom"/>
    <s v="Kurvers"/>
    <x v="314"/>
    <s v="Tom Kurvers D"/>
    <n v="28"/>
    <x v="3"/>
    <s v="NYI"/>
    <s v=""/>
    <s v=""/>
    <x v="2"/>
    <n v="59"/>
  </r>
  <r>
    <s v="Darius"/>
    <s v="Kasparitis"/>
    <x v="315"/>
    <s v="Darius Kasparitis D"/>
    <n v="11"/>
    <x v="81"/>
    <s v="NYI"/>
    <s v="DAL"/>
    <s v="Uncle Seth"/>
    <x v="2"/>
    <n v="57"/>
  </r>
  <r>
    <s v="Jeff"/>
    <s v="Norton"/>
    <x v="316"/>
    <s v="Jeff Norton D"/>
    <n v="8"/>
    <x v="3"/>
    <s v="NYI"/>
    <s v=""/>
    <s v=""/>
    <x v="2"/>
    <n v="56"/>
  </r>
  <r>
    <s v="Scott"/>
    <s v="Lachance"/>
    <x v="317"/>
    <s v="Scott Lachance D"/>
    <n v="7"/>
    <x v="3"/>
    <s v="NYI"/>
    <s v=""/>
    <s v=""/>
    <x v="2"/>
    <n v="53"/>
  </r>
  <r>
    <s v="Uwe"/>
    <s v="Krupp"/>
    <x v="318"/>
    <s v="Uwe Krupp D"/>
    <n v="4"/>
    <x v="3"/>
    <s v="NYI"/>
    <s v=""/>
    <s v=""/>
    <x v="2"/>
    <n v="53"/>
  </r>
  <r>
    <s v="Richard"/>
    <s v="Pilon"/>
    <x v="319"/>
    <s v="Richard Pilon D"/>
    <n v="47"/>
    <x v="3"/>
    <s v="NYI"/>
    <s v=""/>
    <s v=""/>
    <x v="2"/>
    <n v="46"/>
  </r>
  <r>
    <s v="Dennis"/>
    <s v="Vaske"/>
    <x v="320"/>
    <s v="Dennis Vaske D"/>
    <n v="37"/>
    <x v="3"/>
    <s v="NYI"/>
    <s v=""/>
    <s v=""/>
    <x v="2"/>
    <n v="38"/>
  </r>
  <r>
    <s v="Mike"/>
    <s v="Richter"/>
    <x v="321"/>
    <s v="Mike Richter G"/>
    <n v="35"/>
    <x v="82"/>
    <s v="NYR"/>
    <s v="DAL"/>
    <s v="Uncle Seth"/>
    <x v="0"/>
    <n v="61"/>
  </r>
  <r>
    <s v="Mark"/>
    <s v="Messier"/>
    <x v="322"/>
    <s v="Mark Messier F"/>
    <n v="11"/>
    <x v="83"/>
    <s v="NYR"/>
    <s v="SJ"/>
    <s v="KingRaph"/>
    <x v="1"/>
    <n v="85"/>
  </r>
  <r>
    <s v="Mike"/>
    <s v="Gartner"/>
    <x v="323"/>
    <s v="Mike Gartner F"/>
    <n v="22"/>
    <x v="84"/>
    <s v="NYR"/>
    <s v="DAL"/>
    <s v="Uncle Seth"/>
    <x v="1"/>
    <n v="85"/>
  </r>
  <r>
    <s v="Esa"/>
    <s v="Tikkanen"/>
    <x v="324"/>
    <s v="Esa Tikkanen F"/>
    <n v="10"/>
    <x v="85"/>
    <s v="NYR"/>
    <s v="DAL"/>
    <s v="Uncle Seth"/>
    <x v="1"/>
    <n v="80"/>
  </r>
  <r>
    <s v="Sergei"/>
    <s v="Nemchinov"/>
    <x v="325"/>
    <s v="Sergei Nemchinov F"/>
    <n v="13"/>
    <x v="1"/>
    <s v="NYR"/>
    <s v=""/>
    <s v=""/>
    <x v="1"/>
    <n v="72"/>
  </r>
  <r>
    <s v="Darren"/>
    <s v="Turcotte"/>
    <x v="326"/>
    <s v="Darren Turcotte F"/>
    <n v="8"/>
    <x v="1"/>
    <s v="NYR"/>
    <s v=""/>
    <s v=""/>
    <x v="1"/>
    <n v="70"/>
  </r>
  <r>
    <s v="Adam"/>
    <s v="Graves"/>
    <x v="327"/>
    <s v="Adam Graves F"/>
    <n v="9"/>
    <x v="1"/>
    <s v="NYR"/>
    <s v=""/>
    <s v=""/>
    <x v="1"/>
    <n v="68"/>
  </r>
  <r>
    <s v="Ed"/>
    <s v="Olczyk"/>
    <x v="328"/>
    <s v="Ed Olczyk F"/>
    <n v="12"/>
    <x v="1"/>
    <s v="NYR"/>
    <s v=""/>
    <s v=""/>
    <x v="1"/>
    <n v="65"/>
  </r>
  <r>
    <s v="Tony"/>
    <s v="Amonte"/>
    <x v="329"/>
    <s v="Tony Amonte F"/>
    <n v="33"/>
    <x v="1"/>
    <s v="NYR"/>
    <s v=""/>
    <s v=""/>
    <x v="1"/>
    <n v="65"/>
  </r>
  <r>
    <s v="Alexei"/>
    <s v="Kovalev"/>
    <x v="330"/>
    <s v="Alexei Kovalev F"/>
    <n v="27"/>
    <x v="1"/>
    <s v="NYR"/>
    <s v=""/>
    <s v=""/>
    <x v="1"/>
    <n v="60"/>
  </r>
  <r>
    <s v="Phil"/>
    <s v="Bourque"/>
    <x v="331"/>
    <s v="Phil Bourque F"/>
    <n v="29"/>
    <x v="1"/>
    <s v="NYR"/>
    <s v=""/>
    <s v=""/>
    <x v="1"/>
    <n v="56"/>
  </r>
  <r>
    <s v="Jan"/>
    <s v="Erixon"/>
    <x v="332"/>
    <s v="Jan Erixon F"/>
    <n v="20"/>
    <x v="1"/>
    <s v="NYR"/>
    <s v=""/>
    <s v=""/>
    <x v="1"/>
    <n v="54"/>
  </r>
  <r>
    <s v="Joey"/>
    <s v="Kocur"/>
    <x v="333"/>
    <s v="Joey Kocur F"/>
    <n v="26"/>
    <x v="1"/>
    <s v="NYR"/>
    <s v=""/>
    <s v=""/>
    <x v="1"/>
    <n v="43"/>
  </r>
  <r>
    <s v="Paul"/>
    <s v="Broten"/>
    <x v="334"/>
    <s v="Paul Broten F"/>
    <n v="7"/>
    <x v="1"/>
    <s v="NYR"/>
    <s v=""/>
    <s v=""/>
    <x v="1"/>
    <n v="41"/>
  </r>
  <r>
    <s v="Mike"/>
    <s v="Hartman"/>
    <x v="335"/>
    <s v="Mike Hartman F"/>
    <n v="18"/>
    <x v="1"/>
    <s v="NYR"/>
    <s v=""/>
    <s v=""/>
    <x v="1"/>
    <n v="40"/>
  </r>
  <r>
    <s v="Brian"/>
    <s v="Leetch"/>
    <x v="336"/>
    <s v="Brian Leetch D"/>
    <n v="2"/>
    <x v="86"/>
    <s v="NYR"/>
    <s v="CGY"/>
    <s v="Jer_33"/>
    <x v="2"/>
    <n v="76"/>
  </r>
  <r>
    <s v="James"/>
    <s v="Patrick"/>
    <x v="337"/>
    <s v="James Patrick D"/>
    <n v="3"/>
    <x v="87"/>
    <s v="NYR"/>
    <s v="SJ"/>
    <s v="KingRaph"/>
    <x v="2"/>
    <n v="71"/>
  </r>
  <r>
    <s v="Kevin"/>
    <s v="Lowe"/>
    <x v="338"/>
    <s v="Kevin Lowe D"/>
    <n v="4"/>
    <x v="3"/>
    <s v="NYR"/>
    <s v=""/>
    <s v=""/>
    <x v="2"/>
    <n v="62"/>
  </r>
  <r>
    <s v="Sergei"/>
    <s v="Zubov"/>
    <x v="339"/>
    <s v="Sergei Zubov D"/>
    <n v="21"/>
    <x v="3"/>
    <s v="NYR"/>
    <s v=""/>
    <s v=""/>
    <x v="2"/>
    <n v="60"/>
  </r>
  <r>
    <s v="Peter"/>
    <s v="Andersson"/>
    <x v="340"/>
    <s v="Peter Andersson D"/>
    <n v="5"/>
    <x v="3"/>
    <s v="NYR"/>
    <s v=""/>
    <s v=""/>
    <x v="2"/>
    <n v="49"/>
  </r>
  <r>
    <s v="Jeff"/>
    <s v="Beukeboom"/>
    <x v="341"/>
    <s v="Jeff Beukeboom D"/>
    <n v="23"/>
    <x v="3"/>
    <s v="NYR"/>
    <s v=""/>
    <s v=""/>
    <x v="2"/>
    <n v="46"/>
  </r>
  <r>
    <s v="Jay"/>
    <s v="Wells"/>
    <x v="342"/>
    <s v="Jay Wells D"/>
    <n v="24"/>
    <x v="3"/>
    <s v="NYR"/>
    <s v=""/>
    <s v=""/>
    <x v="2"/>
    <n v="44"/>
  </r>
  <r>
    <s v="Daniel"/>
    <s v="Berthiaume"/>
    <x v="343"/>
    <s v="Daniel Berthiaume G"/>
    <n v="32"/>
    <x v="0"/>
    <s v="OTW"/>
    <s v=""/>
    <s v=""/>
    <x v="0"/>
    <n v="40"/>
  </r>
  <r>
    <s v="Peter"/>
    <s v="Sidorkwicz"/>
    <x v="344"/>
    <s v="Peter Sidorkwicz G"/>
    <n v="31"/>
    <x v="0"/>
    <s v="OTW"/>
    <s v=""/>
    <s v=""/>
    <x v="0"/>
    <n v="37"/>
  </r>
  <r>
    <s v="Bob"/>
    <s v="Kudelski"/>
    <x v="345"/>
    <s v="Bob Kudelski F"/>
    <n v="26"/>
    <x v="1"/>
    <s v="OTW"/>
    <s v=""/>
    <s v=""/>
    <x v="1"/>
    <n v="60"/>
  </r>
  <r>
    <s v="Sylvain"/>
    <s v="Turgeon"/>
    <x v="346"/>
    <s v="Sylvain Turgeon F"/>
    <n v="77"/>
    <x v="1"/>
    <s v="OTW"/>
    <s v=""/>
    <s v=""/>
    <x v="1"/>
    <n v="60"/>
  </r>
  <r>
    <s v="Jamie"/>
    <s v="Baker"/>
    <x v="347"/>
    <s v="Jamie Baker F"/>
    <n v="13"/>
    <x v="1"/>
    <s v="OTW"/>
    <s v=""/>
    <s v=""/>
    <x v="1"/>
    <n v="59"/>
  </r>
  <r>
    <s v="Mark"/>
    <s v="Lamb"/>
    <x v="348"/>
    <s v="Mark Lamb F"/>
    <n v="7"/>
    <x v="1"/>
    <s v="OTW"/>
    <s v=""/>
    <s v=""/>
    <x v="1"/>
    <n v="56"/>
  </r>
  <r>
    <s v="Laurie"/>
    <s v="Boschman"/>
    <x v="349"/>
    <s v="Laurie Boschman F"/>
    <n v="16"/>
    <x v="1"/>
    <s v="OTW"/>
    <s v=""/>
    <s v=""/>
    <x v="1"/>
    <n v="54"/>
  </r>
  <r>
    <s v="Jeff"/>
    <s v="Lazaro"/>
    <x v="350"/>
    <s v="Jeff Lazaro F"/>
    <n v="28"/>
    <x v="1"/>
    <s v="OTW"/>
    <s v=""/>
    <s v=""/>
    <x v="1"/>
    <n v="50"/>
  </r>
  <r>
    <s v="Mark"/>
    <s v="Freer"/>
    <x v="351"/>
    <s v="Mark Freer F"/>
    <n v="11"/>
    <x v="1"/>
    <s v="OTW"/>
    <s v=""/>
    <s v=""/>
    <x v="1"/>
    <n v="49"/>
  </r>
  <r>
    <s v="Jody"/>
    <s v="Hull"/>
    <x v="352"/>
    <s v="Jody Hull F"/>
    <n v="17"/>
    <x v="1"/>
    <s v="OTW"/>
    <s v=""/>
    <s v=""/>
    <x v="1"/>
    <n v="49"/>
  </r>
  <r>
    <s v="Andrew"/>
    <s v="McBain"/>
    <x v="353"/>
    <s v="Andrew McBain F"/>
    <n v="20"/>
    <x v="1"/>
    <s v="OTW"/>
    <s v=""/>
    <s v=""/>
    <x v="1"/>
    <n v="48"/>
  </r>
  <r>
    <s v="Neil"/>
    <s v="Brady"/>
    <x v="354"/>
    <s v="Neil Brady F"/>
    <n v="12"/>
    <x v="1"/>
    <s v="OTW"/>
    <s v=""/>
    <s v=""/>
    <x v="1"/>
    <n v="48"/>
  </r>
  <r>
    <s v="Doug"/>
    <s v="Smail"/>
    <x v="355"/>
    <s v="Doug Smail F"/>
    <n v="9"/>
    <x v="1"/>
    <s v="OTW"/>
    <s v=""/>
    <s v=""/>
    <x v="1"/>
    <n v="47"/>
  </r>
  <r>
    <s v="Mike"/>
    <s v="Peluso"/>
    <x v="356"/>
    <s v="Mike Peluso F"/>
    <n v="44"/>
    <x v="1"/>
    <s v="OTW"/>
    <s v=""/>
    <s v=""/>
    <x v="1"/>
    <n v="47"/>
  </r>
  <r>
    <s v="David"/>
    <s v="Archibald"/>
    <x v="357"/>
    <s v="David Archibald F"/>
    <n v="15"/>
    <x v="1"/>
    <s v="OTW"/>
    <s v=""/>
    <s v=""/>
    <x v="1"/>
    <n v="45"/>
  </r>
  <r>
    <s v="Rob"/>
    <s v="Murphy"/>
    <x v="358"/>
    <s v="Rob Murphy F"/>
    <n v="17"/>
    <x v="1"/>
    <s v="OTW"/>
    <s v=""/>
    <s v=""/>
    <x v="1"/>
    <n v="43"/>
  </r>
  <r>
    <s v="Darcy"/>
    <s v="Loewen"/>
    <x v="359"/>
    <s v="Darcy Loewen F"/>
    <n v="10"/>
    <x v="1"/>
    <s v="OTW"/>
    <s v=""/>
    <s v=""/>
    <x v="1"/>
    <n v="41"/>
  </r>
  <r>
    <s v="Norm"/>
    <s v="Maciver"/>
    <x v="360"/>
    <s v="Norm Maciver D"/>
    <n v="22"/>
    <x v="3"/>
    <s v="OTW"/>
    <s v=""/>
    <s v=""/>
    <x v="2"/>
    <n v="61"/>
  </r>
  <r>
    <s v="Brad"/>
    <s v="Shaw"/>
    <x v="361"/>
    <s v="Brad Shaw D"/>
    <n v="34"/>
    <x v="3"/>
    <s v="OTW"/>
    <s v=""/>
    <s v=""/>
    <x v="2"/>
    <n v="51"/>
  </r>
  <r>
    <s v="Ken"/>
    <s v="Hammond"/>
    <x v="362"/>
    <s v="Ken Hammond D"/>
    <n v="5"/>
    <x v="3"/>
    <s v="OTW"/>
    <s v=""/>
    <s v=""/>
    <x v="2"/>
    <n v="45"/>
  </r>
  <r>
    <s v="Darren"/>
    <s v="Rumble"/>
    <x v="363"/>
    <s v="Darren Rumble D"/>
    <n v="34"/>
    <x v="3"/>
    <s v="OTW"/>
    <s v=""/>
    <s v=""/>
    <x v="2"/>
    <n v="45"/>
  </r>
  <r>
    <s v="Tomas"/>
    <s v="Jelinek"/>
    <x v="364"/>
    <s v="Tomas Jelinek D"/>
    <n v="25"/>
    <x v="3"/>
    <s v="OTW"/>
    <s v=""/>
    <s v=""/>
    <x v="2"/>
    <n v="45"/>
  </r>
  <r>
    <s v="Chris"/>
    <s v="Luongo"/>
    <x v="365"/>
    <s v="Chris Luongo D"/>
    <n v="23"/>
    <x v="3"/>
    <s v="OTW"/>
    <s v=""/>
    <s v=""/>
    <x v="2"/>
    <n v="41"/>
  </r>
  <r>
    <s v="Brad"/>
    <s v="Marsh"/>
    <x v="366"/>
    <s v="Brad Marsh D"/>
    <n v="14"/>
    <x v="3"/>
    <s v="OTW"/>
    <s v=""/>
    <s v=""/>
    <x v="2"/>
    <n v="40"/>
  </r>
  <r>
    <s v="Gord"/>
    <s v="Dineen"/>
    <x v="367"/>
    <s v="Gord Dineen D"/>
    <n v="6"/>
    <x v="3"/>
    <s v="OTW"/>
    <s v=""/>
    <s v=""/>
    <x v="2"/>
    <n v="39"/>
  </r>
  <r>
    <s v="Tommy"/>
    <s v="Soderstrom"/>
    <x v="368"/>
    <s v="Tommy Soderstrom G"/>
    <n v="30"/>
    <x v="88"/>
    <s v="PHI"/>
    <s v="PHI"/>
    <s v="chefsuperstar88"/>
    <x v="0"/>
    <n v="72"/>
  </r>
  <r>
    <s v="Dominic"/>
    <s v="Roussel"/>
    <x v="369"/>
    <s v="Dominic Roussel G"/>
    <n v="33"/>
    <x v="0"/>
    <s v="PHI"/>
    <s v=""/>
    <s v=""/>
    <x v="0"/>
    <n v="50"/>
  </r>
  <r>
    <s v="Steph"/>
    <s v="Beauregard"/>
    <x v="370"/>
    <s v="Steph Beauregard G"/>
    <n v="35"/>
    <x v="0"/>
    <s v="PHI"/>
    <s v=""/>
    <s v=""/>
    <x v="0"/>
    <n v="33"/>
  </r>
  <r>
    <s v="Eric"/>
    <s v="Lindros"/>
    <x v="371"/>
    <s v="Eric Lindros F"/>
    <n v="88"/>
    <x v="89"/>
    <s v="PHI"/>
    <s v="PHI"/>
    <s v="chefsuperstar88"/>
    <x v="1"/>
    <n v="84"/>
  </r>
  <r>
    <s v="Mark"/>
    <s v="Recchi"/>
    <x v="372"/>
    <s v="Mark Recchi F"/>
    <n v="8"/>
    <x v="90"/>
    <s v="PHI"/>
    <s v="ANH"/>
    <s v="HABS"/>
    <x v="1"/>
    <n v="83"/>
  </r>
  <r>
    <s v="Pelle"/>
    <s v="Eklund"/>
    <x v="373"/>
    <s v="Pelle Eklund F"/>
    <n v="9"/>
    <x v="91"/>
    <s v="PHI"/>
    <s v="MTL"/>
    <s v="AtomicRaven"/>
    <x v="1"/>
    <n v="75"/>
  </r>
  <r>
    <s v="Rod"/>
    <s v="BrindAmour"/>
    <x v="374"/>
    <s v="Rod BrindAmour F"/>
    <n v="17"/>
    <x v="1"/>
    <s v="PHI"/>
    <s v=""/>
    <s v=""/>
    <x v="1"/>
    <n v="75"/>
  </r>
  <r>
    <s v="Kevin"/>
    <s v="Dineen"/>
    <x v="375"/>
    <s v="Kevin Dineen F"/>
    <n v="11"/>
    <x v="92"/>
    <s v="PHI"/>
    <s v="HFD"/>
    <s v="zeppelin55"/>
    <x v="1"/>
    <n v="68"/>
  </r>
  <r>
    <s v="Keith"/>
    <s v="Acton"/>
    <x v="376"/>
    <s v="Keith Acton F"/>
    <n v="25"/>
    <x v="1"/>
    <s v="PHI"/>
    <s v=""/>
    <s v=""/>
    <x v="1"/>
    <n v="55"/>
  </r>
  <r>
    <s v="Josef"/>
    <s v="Beranek"/>
    <x v="377"/>
    <s v="Josef Beranek F"/>
    <n v="42"/>
    <x v="1"/>
    <s v="PHI"/>
    <s v=""/>
    <s v=""/>
    <x v="1"/>
    <n v="55"/>
  </r>
  <r>
    <s v="Brent"/>
    <s v="Fedyk"/>
    <x v="378"/>
    <s v="Brent Fedyk F"/>
    <n v="18"/>
    <x v="1"/>
    <s v="PHI"/>
    <s v=""/>
    <s v=""/>
    <x v="1"/>
    <n v="54"/>
  </r>
  <r>
    <s v="Dave"/>
    <s v="Snuggerud"/>
    <x v="379"/>
    <s v="Dave Snuggerud F"/>
    <n v="14"/>
    <x v="1"/>
    <s v="PHI"/>
    <s v=""/>
    <s v=""/>
    <x v="1"/>
    <n v="48"/>
  </r>
  <r>
    <s v="Doug"/>
    <s v="Evans"/>
    <x v="380"/>
    <s v="Doug Evans F"/>
    <n v="15"/>
    <x v="1"/>
    <s v="PHI"/>
    <s v=""/>
    <s v=""/>
    <x v="1"/>
    <n v="46"/>
  </r>
  <r>
    <s v="Vachslav"/>
    <s v="Butsayev"/>
    <x v="381"/>
    <s v="Vachslav Butsayev F"/>
    <n v="22"/>
    <x v="1"/>
    <s v="PHI"/>
    <s v=""/>
    <s v=""/>
    <x v="1"/>
    <n v="43"/>
  </r>
  <r>
    <s v="Claude"/>
    <s v="Boivin"/>
    <x v="382"/>
    <s v="Claude Boivin F"/>
    <n v="10"/>
    <x v="1"/>
    <s v="PHI"/>
    <s v=""/>
    <s v=""/>
    <x v="1"/>
    <n v="41"/>
  </r>
  <r>
    <s v="Dave"/>
    <s v="Brown"/>
    <x v="383"/>
    <s v="Dave Brown F"/>
    <n v="44"/>
    <x v="1"/>
    <s v="PHI"/>
    <s v=""/>
    <s v=""/>
    <x v="1"/>
    <n v="35"/>
  </r>
  <r>
    <s v="Dimitri"/>
    <s v="Yushkevich"/>
    <x v="384"/>
    <s v="Dimitri Yushkevich D"/>
    <n v="2"/>
    <x v="3"/>
    <s v="PHI"/>
    <s v=""/>
    <s v=""/>
    <x v="2"/>
    <n v="59"/>
  </r>
  <r>
    <s v="Greg"/>
    <s v="Hawgood"/>
    <x v="385"/>
    <s v="Greg Hawgood D"/>
    <n v="20"/>
    <x v="3"/>
    <s v="PHI"/>
    <s v=""/>
    <s v=""/>
    <x v="2"/>
    <n v="58"/>
  </r>
  <r>
    <s v="Garry"/>
    <s v="Galley"/>
    <x v="386"/>
    <s v="Garry Galley D"/>
    <n v="3"/>
    <x v="3"/>
    <s v="PHI"/>
    <s v=""/>
    <s v=""/>
    <x v="2"/>
    <n v="52"/>
  </r>
  <r>
    <s v="Ric"/>
    <s v="Nattress"/>
    <x v="387"/>
    <s v="Ric Nattress D"/>
    <n v="5"/>
    <x v="3"/>
    <s v="PHI"/>
    <s v=""/>
    <s v=""/>
    <x v="2"/>
    <n v="49"/>
  </r>
  <r>
    <s v="Terry"/>
    <s v="Carkner"/>
    <x v="388"/>
    <s v="Terry Carkner D"/>
    <n v="29"/>
    <x v="3"/>
    <s v="PHI"/>
    <s v=""/>
    <s v=""/>
    <x v="2"/>
    <n v="46"/>
  </r>
  <r>
    <s v="Ryan"/>
    <s v="McGill"/>
    <x v="389"/>
    <s v="Ryan McGill D"/>
    <n v="27"/>
    <x v="3"/>
    <s v="PHI"/>
    <s v=""/>
    <s v=""/>
    <x v="2"/>
    <n v="45"/>
  </r>
  <r>
    <s v="Shawn"/>
    <s v="Cronin"/>
    <x v="390"/>
    <s v="Shawn Cronin D"/>
    <n v="44"/>
    <x v="3"/>
    <s v="PHI"/>
    <s v=""/>
    <s v=""/>
    <x v="2"/>
    <n v="38"/>
  </r>
  <r>
    <s v="Tom"/>
    <s v="Barrasso"/>
    <x v="391"/>
    <s v="Tom Barrasso G"/>
    <n v="35"/>
    <x v="93"/>
    <s v="PIT"/>
    <s v="TOR"/>
    <s v="aqualizard"/>
    <x v="0"/>
    <n v="74"/>
  </r>
  <r>
    <s v="Ken"/>
    <s v="Wregget"/>
    <x v="392"/>
    <s v="Ken Wregget G"/>
    <n v="31"/>
    <x v="0"/>
    <s v="PIT"/>
    <s v=""/>
    <s v=""/>
    <x v="0"/>
    <n v="46"/>
  </r>
  <r>
    <s v="Mario"/>
    <s v="Lemieux"/>
    <x v="393"/>
    <s v="Mario Lemieux F"/>
    <n v="26"/>
    <x v="94"/>
    <s v="PIT"/>
    <s v="ANH"/>
    <s v="HABS"/>
    <x v="1"/>
    <n v="100"/>
  </r>
  <r>
    <s v="Jaromir"/>
    <s v="Jagr"/>
    <x v="394"/>
    <s v="Jaromir Jagr F"/>
    <n v="68"/>
    <x v="95"/>
    <s v="PIT"/>
    <s v="CHI"/>
    <s v="Brutus"/>
    <x v="1"/>
    <n v="80"/>
  </r>
  <r>
    <s v="Kevin"/>
    <s v="Stevens"/>
    <x v="395"/>
    <s v="Kevin Stevens F"/>
    <n v="25"/>
    <x v="1"/>
    <s v="PIT"/>
    <s v=""/>
    <s v=""/>
    <x v="1"/>
    <n v="77"/>
  </r>
  <r>
    <s v="Ron"/>
    <s v="Francis"/>
    <x v="396"/>
    <s v="Ron Francis F"/>
    <n v="10"/>
    <x v="1"/>
    <s v="PIT"/>
    <s v=""/>
    <s v=""/>
    <x v="1"/>
    <n v="75"/>
  </r>
  <r>
    <s v="Joe"/>
    <s v="Mullen"/>
    <x v="397"/>
    <s v="Joe Mullen F"/>
    <n v="16"/>
    <x v="1"/>
    <s v="PIT"/>
    <s v=""/>
    <s v=""/>
    <x v="1"/>
    <n v="73"/>
  </r>
  <r>
    <s v="Rick"/>
    <s v="Tocchet"/>
    <x v="398"/>
    <s v="Rick Tocchet F"/>
    <n v="22"/>
    <x v="1"/>
    <s v="PIT"/>
    <s v=""/>
    <s v=""/>
    <x v="1"/>
    <n v="69"/>
  </r>
  <r>
    <s v="Shawn"/>
    <s v="McEachern"/>
    <x v="399"/>
    <s v="Shawn McEachern F"/>
    <n v="15"/>
    <x v="1"/>
    <s v="PIT"/>
    <s v=""/>
    <s v=""/>
    <x v="1"/>
    <n v="59"/>
  </r>
  <r>
    <s v="Martin"/>
    <s v="Straka"/>
    <x v="400"/>
    <s v="Martin Straka F"/>
    <n v="82"/>
    <x v="1"/>
    <s v="PIT"/>
    <s v=""/>
    <s v=""/>
    <x v="1"/>
    <n v="49"/>
  </r>
  <r>
    <s v="Dave"/>
    <s v="Tippett"/>
    <x v="401"/>
    <s v="Dave Tippett F"/>
    <n v="14"/>
    <x v="1"/>
    <s v="PIT"/>
    <s v=""/>
    <s v=""/>
    <x v="1"/>
    <n v="48"/>
  </r>
  <r>
    <s v="Mike"/>
    <s v="Needham"/>
    <x v="402"/>
    <s v="Mike Needham F"/>
    <n v="39"/>
    <x v="1"/>
    <s v="PIT"/>
    <s v=""/>
    <s v=""/>
    <x v="1"/>
    <n v="46"/>
  </r>
  <r>
    <s v="Mike"/>
    <s v="Stapleton"/>
    <x v="403"/>
    <s v="Mike Stapleton F"/>
    <n v="26"/>
    <x v="1"/>
    <s v="PIT"/>
    <s v=""/>
    <s v=""/>
    <x v="1"/>
    <n v="45"/>
  </r>
  <r>
    <s v="Jeff"/>
    <s v="Daniels"/>
    <x v="404"/>
    <s v="Jeff Daniels F"/>
    <n v="20"/>
    <x v="1"/>
    <s v="PIT"/>
    <s v=""/>
    <s v=""/>
    <x v="1"/>
    <n v="44"/>
  </r>
  <r>
    <s v="Jay"/>
    <s v="Caufield"/>
    <x v="405"/>
    <s v="Jay Caufield F"/>
    <n v="16"/>
    <x v="1"/>
    <s v="PIT"/>
    <s v=""/>
    <s v=""/>
    <x v="1"/>
    <n v="36"/>
  </r>
  <r>
    <s v="Larry"/>
    <s v="Murphy"/>
    <x v="406"/>
    <s v="Larry Murphy D"/>
    <n v="28"/>
    <x v="96"/>
    <s v="PIT"/>
    <s v="STL"/>
    <s v="Plabax"/>
    <x v="2"/>
    <n v="74"/>
  </r>
  <r>
    <s v="Ulf"/>
    <s v="Samuelsson"/>
    <x v="407"/>
    <s v="Ulf Samuelsson D"/>
    <n v="5"/>
    <x v="97"/>
    <s v="PIT"/>
    <s v="WPG"/>
    <s v="Lupz27"/>
    <x v="2"/>
    <n v="68"/>
  </r>
  <r>
    <s v="Paul"/>
    <s v="Stanton"/>
    <x v="408"/>
    <s v="Paul Stanton D"/>
    <n v="23"/>
    <x v="3"/>
    <s v="PIT"/>
    <s v=""/>
    <s v=""/>
    <x v="2"/>
    <n v="52"/>
  </r>
  <r>
    <s v="Peter"/>
    <s v="Taglianeti"/>
    <x v="409"/>
    <s v="Peter Taglianeti D"/>
    <n v="32"/>
    <x v="3"/>
    <s v="PIT"/>
    <s v=""/>
    <s v=""/>
    <x v="2"/>
    <n v="49"/>
  </r>
  <r>
    <s v="Kjell"/>
    <s v="Samuelsson"/>
    <x v="410"/>
    <s v="Kjell Samuelsson D"/>
    <n v="5"/>
    <x v="3"/>
    <s v="PIT"/>
    <s v=""/>
    <s v=""/>
    <x v="2"/>
    <n v="49"/>
  </r>
  <r>
    <s v="Mike"/>
    <s v="Ramsey"/>
    <x v="411"/>
    <s v="Mike Ramsey D"/>
    <n v="6"/>
    <x v="3"/>
    <s v="PIT"/>
    <s v=""/>
    <s v=""/>
    <x v="2"/>
    <n v="48"/>
  </r>
  <r>
    <s v="Jim"/>
    <s v="Paek"/>
    <x v="412"/>
    <s v="Jim Paek D"/>
    <n v="2"/>
    <x v="3"/>
    <s v="PIT"/>
    <s v=""/>
    <s v=""/>
    <x v="2"/>
    <n v="46"/>
  </r>
  <r>
    <s v="Grant"/>
    <s v="Jennings"/>
    <x v="413"/>
    <s v="Grant Jennings D"/>
    <n v="3"/>
    <x v="3"/>
    <s v="PIT"/>
    <s v=""/>
    <s v=""/>
    <x v="2"/>
    <n v="43"/>
  </r>
  <r>
    <s v="Bryan"/>
    <s v="Fogarty"/>
    <x v="414"/>
    <s v="Bryan Fogarty D"/>
    <n v="33"/>
    <x v="3"/>
    <s v="PIT"/>
    <s v=""/>
    <s v=""/>
    <x v="2"/>
    <n v="38"/>
  </r>
  <r>
    <s v="Ron"/>
    <s v="Hextall"/>
    <x v="415"/>
    <s v="Ron Hextall G"/>
    <n v="27"/>
    <x v="98"/>
    <s v="QUE"/>
    <s v="OTT"/>
    <s v="IceStorm NHL94"/>
    <x v="0"/>
    <n v="68"/>
  </r>
  <r>
    <s v="Stephane"/>
    <s v="Fiset"/>
    <x v="416"/>
    <s v="Stephane Fiset G"/>
    <n v="35"/>
    <x v="0"/>
    <s v="QUE"/>
    <s v=""/>
    <s v=""/>
    <x v="0"/>
    <n v="44"/>
  </r>
  <r>
    <s v="Joe"/>
    <s v="Sakic"/>
    <x v="417"/>
    <s v="Joe Sakic F"/>
    <n v="19"/>
    <x v="99"/>
    <s v="QUE"/>
    <s v="PHI"/>
    <s v="chefsuperstar88"/>
    <x v="1"/>
    <n v="83"/>
  </r>
  <r>
    <s v="Mats"/>
    <s v="Sundin"/>
    <x v="418"/>
    <s v="Mats Sundin F"/>
    <n v="13"/>
    <x v="100"/>
    <s v="QUE"/>
    <s v="QUE"/>
    <s v="CBK26"/>
    <x v="1"/>
    <n v="79"/>
  </r>
  <r>
    <s v="Mike"/>
    <s v="Ricci"/>
    <x v="419"/>
    <s v="Mike Ricci F"/>
    <n v="9"/>
    <x v="101"/>
    <s v="QUE"/>
    <s v="MTL"/>
    <s v="AtomicRaven"/>
    <x v="1"/>
    <n v="73"/>
  </r>
  <r>
    <s v="Valeri"/>
    <s v="Kamensky"/>
    <x v="420"/>
    <s v="Valeri Kamensky F"/>
    <n v="31"/>
    <x v="102"/>
    <s v="QUE"/>
    <s v="NYR"/>
    <s v="JackVandal"/>
    <x v="1"/>
    <n v="73"/>
  </r>
  <r>
    <s v="Owen"/>
    <s v="Nolan"/>
    <x v="421"/>
    <s v="Owen Nolan F"/>
    <n v="11"/>
    <x v="1"/>
    <s v="QUE"/>
    <s v=""/>
    <s v=""/>
    <x v="1"/>
    <n v="71"/>
  </r>
  <r>
    <s v="Andrei"/>
    <s v="Kovalenko"/>
    <x v="422"/>
    <s v="Andrei Kovalenko F"/>
    <n v="51"/>
    <x v="103"/>
    <s v="QUE"/>
    <s v="TB"/>
    <s v="jackandjose"/>
    <x v="1"/>
    <n v="69"/>
  </r>
  <r>
    <s v="Scott"/>
    <s v="Young"/>
    <x v="423"/>
    <s v="Scott Young F"/>
    <n v="18"/>
    <x v="1"/>
    <s v="QUE"/>
    <s v=""/>
    <s v=""/>
    <x v="1"/>
    <n v="60"/>
  </r>
  <r>
    <s v="Claude"/>
    <s v="Lapointe"/>
    <x v="424"/>
    <s v="Claude Lapointe F"/>
    <n v="47"/>
    <x v="1"/>
    <s v="QUE"/>
    <s v=""/>
    <s v=""/>
    <x v="1"/>
    <n v="56"/>
  </r>
  <r>
    <s v="Martin"/>
    <s v="Rucinsky"/>
    <x v="425"/>
    <s v="Martin Rucinsky F"/>
    <n v="25"/>
    <x v="1"/>
    <s v="QUE"/>
    <s v=""/>
    <s v=""/>
    <x v="1"/>
    <n v="51"/>
  </r>
  <r>
    <s v="Scott"/>
    <s v="Pearson"/>
    <x v="426"/>
    <s v="Scott Pearson F"/>
    <n v="22"/>
    <x v="1"/>
    <s v="QUE"/>
    <s v=""/>
    <s v=""/>
    <x v="1"/>
    <n v="48"/>
  </r>
  <r>
    <s v="Gino"/>
    <s v="Cavallini"/>
    <x v="427"/>
    <s v="Gino Cavallini F"/>
    <n v="44"/>
    <x v="1"/>
    <s v="QUE"/>
    <s v=""/>
    <s v=""/>
    <x v="1"/>
    <n v="46"/>
  </r>
  <r>
    <s v="Chris"/>
    <s v="Simon"/>
    <x v="428"/>
    <s v="Chris Simon F"/>
    <n v="12"/>
    <x v="1"/>
    <s v="QUE"/>
    <s v=""/>
    <s v=""/>
    <x v="1"/>
    <n v="34"/>
  </r>
  <r>
    <s v="Tony"/>
    <s v="Twist"/>
    <x v="429"/>
    <s v="Tony Twist F"/>
    <n v="15"/>
    <x v="1"/>
    <s v="QUE"/>
    <s v=""/>
    <s v=""/>
    <x v="1"/>
    <n v="33"/>
  </r>
  <r>
    <s v="Steve"/>
    <s v="Duchesne"/>
    <x v="430"/>
    <s v="Steve Duchesne D"/>
    <n v="28"/>
    <x v="104"/>
    <s v="QUE"/>
    <s v="HFD"/>
    <s v="zeppelin55"/>
    <x v="2"/>
    <n v="72"/>
  </r>
  <r>
    <s v="Curtis"/>
    <s v="Leschyshyn"/>
    <x v="431"/>
    <s v="Curtis Leschyshyn D"/>
    <n v="7"/>
    <x v="3"/>
    <s v="QUE"/>
    <s v=""/>
    <s v=""/>
    <x v="2"/>
    <n v="62"/>
  </r>
  <r>
    <s v="Alexei"/>
    <s v="Gusarov"/>
    <x v="432"/>
    <s v="Alexei Gusarov D"/>
    <n v="5"/>
    <x v="3"/>
    <s v="QUE"/>
    <s v=""/>
    <s v=""/>
    <x v="2"/>
    <n v="61"/>
  </r>
  <r>
    <s v="Mikhail"/>
    <s v="Tatarinov"/>
    <x v="433"/>
    <s v="Mikhail Tatarinov D"/>
    <n v="4"/>
    <x v="3"/>
    <s v="QUE"/>
    <s v=""/>
    <s v=""/>
    <x v="2"/>
    <n v="58"/>
  </r>
  <r>
    <s v="Kerry"/>
    <s v="Huffman"/>
    <x v="434"/>
    <s v="Kerry Huffman D"/>
    <n v="2"/>
    <x v="3"/>
    <s v="QUE"/>
    <s v=""/>
    <s v=""/>
    <x v="2"/>
    <n v="55"/>
  </r>
  <r>
    <s v="Steven"/>
    <s v="Finn"/>
    <x v="435"/>
    <s v="Steven Finn D"/>
    <n v="29"/>
    <x v="3"/>
    <s v="QUE"/>
    <s v=""/>
    <s v=""/>
    <x v="2"/>
    <n v="48"/>
  </r>
  <r>
    <s v="Adam"/>
    <s v="Foote"/>
    <x v="436"/>
    <s v="Adam Foote D"/>
    <n v="52"/>
    <x v="3"/>
    <s v="QUE"/>
    <s v=""/>
    <s v=""/>
    <x v="2"/>
    <n v="47"/>
  </r>
  <r>
    <s v="Craig"/>
    <s v="Wolanin"/>
    <x v="437"/>
    <s v="Craig Wolanin D"/>
    <n v="6"/>
    <x v="3"/>
    <s v="QUE"/>
    <s v=""/>
    <s v=""/>
    <x v="2"/>
    <n v="41"/>
  </r>
  <r>
    <s v="Arturs"/>
    <s v="Irbe"/>
    <x v="438"/>
    <s v="Arturs Irbe G"/>
    <n v="32"/>
    <x v="0"/>
    <s v="SJ"/>
    <s v=""/>
    <s v=""/>
    <x v="0"/>
    <n v="50"/>
  </r>
  <r>
    <s v="Jeff"/>
    <s v="Hackett"/>
    <x v="439"/>
    <s v="Jeff Hackett G"/>
    <n v="30"/>
    <x v="0"/>
    <s v="SJ"/>
    <s v=""/>
    <s v=""/>
    <x v="0"/>
    <n v="37"/>
  </r>
  <r>
    <s v="Brian"/>
    <s v="Hayward"/>
    <x v="440"/>
    <s v="Brian Hayward G"/>
    <n v="1"/>
    <x v="0"/>
    <s v="SJ"/>
    <s v=""/>
    <s v=""/>
    <x v="0"/>
    <n v="35"/>
  </r>
  <r>
    <s v="Kelly"/>
    <s v="Kisio"/>
    <x v="441"/>
    <s v="Kelly Kisio F"/>
    <n v="11"/>
    <x v="1"/>
    <s v="SJ"/>
    <s v=""/>
    <s v=""/>
    <x v="1"/>
    <n v="63"/>
  </r>
  <r>
    <s v="Pat"/>
    <s v="Falloon"/>
    <x v="442"/>
    <s v="Pat Falloon F"/>
    <n v="17"/>
    <x v="1"/>
    <s v="SJ"/>
    <s v=""/>
    <s v=""/>
    <x v="1"/>
    <n v="61"/>
  </r>
  <r>
    <s v="Rob"/>
    <s v="Gaudreau"/>
    <x v="443"/>
    <s v="Rob Gaudreau F"/>
    <n v="37"/>
    <x v="1"/>
    <s v="SJ"/>
    <s v=""/>
    <s v=""/>
    <x v="1"/>
    <n v="56"/>
  </r>
  <r>
    <s v="Johan"/>
    <s v="Garpenlov"/>
    <x v="444"/>
    <s v="Johan Garpenlov F"/>
    <n v="10"/>
    <x v="1"/>
    <s v="SJ"/>
    <s v=""/>
    <s v=""/>
    <x v="1"/>
    <n v="55"/>
  </r>
  <r>
    <s v="Perry"/>
    <s v="Berezan"/>
    <x v="445"/>
    <s v="Perry Berezan F"/>
    <n v="16"/>
    <x v="1"/>
    <s v="SJ"/>
    <s v=""/>
    <s v=""/>
    <x v="1"/>
    <n v="53"/>
  </r>
  <r>
    <s v="Mark"/>
    <s v="Pederson"/>
    <x v="446"/>
    <s v="Mark Pederson F"/>
    <n v="18"/>
    <x v="1"/>
    <s v="SJ"/>
    <s v=""/>
    <s v=""/>
    <x v="1"/>
    <n v="47"/>
  </r>
  <r>
    <s v="Jeff"/>
    <s v="Odgers"/>
    <x v="447"/>
    <s v="Jeff Odgers F"/>
    <n v="36"/>
    <x v="1"/>
    <s v="SJ"/>
    <s v=""/>
    <s v=""/>
    <x v="1"/>
    <n v="46"/>
  </r>
  <r>
    <s v="Mike"/>
    <s v="Sullivan"/>
    <x v="448"/>
    <s v="Mike Sullivan F"/>
    <n v="47"/>
    <x v="1"/>
    <s v="SJ"/>
    <s v=""/>
    <s v=""/>
    <x v="1"/>
    <n v="46"/>
  </r>
  <r>
    <s v="Dean"/>
    <s v="Evason"/>
    <x v="449"/>
    <s v="Dean Evason F"/>
    <n v="12"/>
    <x v="1"/>
    <s v="SJ"/>
    <s v=""/>
    <s v=""/>
    <x v="1"/>
    <n v="46"/>
  </r>
  <r>
    <s v="Ed"/>
    <s v="Courtenay"/>
    <x v="450"/>
    <s v="Ed Courtenay F"/>
    <n v="39"/>
    <x v="1"/>
    <s v="SJ"/>
    <s v=""/>
    <s v=""/>
    <x v="1"/>
    <n v="45"/>
  </r>
  <r>
    <s v="John"/>
    <s v="Carter"/>
    <x v="451"/>
    <s v="John Carter F"/>
    <n v="20"/>
    <x v="1"/>
    <s v="SJ"/>
    <s v=""/>
    <s v=""/>
    <x v="1"/>
    <n v="44"/>
  </r>
  <r>
    <s v="David"/>
    <s v="Maley"/>
    <x v="452"/>
    <s v="David Maley F"/>
    <n v="25"/>
    <x v="1"/>
    <s v="SJ"/>
    <s v=""/>
    <s v=""/>
    <x v="1"/>
    <n v="38"/>
  </r>
  <r>
    <s v="Doug"/>
    <s v="Wilson"/>
    <x v="453"/>
    <s v="Doug Wilson D"/>
    <n v="24"/>
    <x v="105"/>
    <s v="SJ"/>
    <s v="DAL"/>
    <s v="Uncle Seth"/>
    <x v="2"/>
    <n v="65"/>
  </r>
  <r>
    <s v="Sandis"/>
    <s v="Ozolinsh"/>
    <x v="454"/>
    <s v="Sandis Ozolinsh D"/>
    <n v="6"/>
    <x v="3"/>
    <s v="SJ"/>
    <s v=""/>
    <s v=""/>
    <x v="2"/>
    <n v="59"/>
  </r>
  <r>
    <s v="Neil"/>
    <s v="Wilkinson"/>
    <x v="455"/>
    <s v="Neil Wilkinson D"/>
    <n v="5"/>
    <x v="3"/>
    <s v="SJ"/>
    <s v=""/>
    <s v=""/>
    <x v="2"/>
    <n v="49"/>
  </r>
  <r>
    <s v="Jay"/>
    <s v="More"/>
    <x v="456"/>
    <s v="Jay More D"/>
    <n v="4"/>
    <x v="3"/>
    <s v="SJ"/>
    <s v=""/>
    <s v=""/>
    <x v="2"/>
    <n v="49"/>
  </r>
  <r>
    <s v="Doug"/>
    <s v="Zmolek"/>
    <x v="457"/>
    <s v="Doug Zmolek D"/>
    <n v="19"/>
    <x v="3"/>
    <s v="SJ"/>
    <s v=""/>
    <s v=""/>
    <x v="2"/>
    <n v="46"/>
  </r>
  <r>
    <s v="Tom"/>
    <s v="Pederson"/>
    <x v="458"/>
    <s v="Tom Pederson D"/>
    <n v="41"/>
    <x v="3"/>
    <s v="SJ"/>
    <s v=""/>
    <s v=""/>
    <x v="2"/>
    <n v="46"/>
  </r>
  <r>
    <s v="Peter"/>
    <s v="Ahola"/>
    <x v="459"/>
    <s v="Peter Ahola D"/>
    <n v="21"/>
    <x v="3"/>
    <s v="SJ"/>
    <s v=""/>
    <s v=""/>
    <x v="2"/>
    <n v="45"/>
  </r>
  <r>
    <s v="Rob"/>
    <s v="Zettler"/>
    <x v="460"/>
    <s v="Rob Zettler D"/>
    <n v="2"/>
    <x v="3"/>
    <s v="SJ"/>
    <s v=""/>
    <s v=""/>
    <x v="2"/>
    <n v="45"/>
  </r>
  <r>
    <s v="Curtis"/>
    <s v="Joseph"/>
    <x v="461"/>
    <s v="Curtis Joseph G"/>
    <n v="31"/>
    <x v="106"/>
    <s v="STL"/>
    <s v="FLA"/>
    <s v="Depch"/>
    <x v="0"/>
    <n v="77"/>
  </r>
  <r>
    <s v="Brett"/>
    <s v="Hull"/>
    <x v="462"/>
    <s v="Brett Hull F"/>
    <n v="17"/>
    <x v="107"/>
    <s v="STL"/>
    <s v="OTT"/>
    <s v="IceStorm NHL94"/>
    <x v="1"/>
    <n v="81"/>
  </r>
  <r>
    <s v="Brendan"/>
    <s v="Shanahan"/>
    <x v="463"/>
    <s v="Brendan Shanahan F"/>
    <n v="19"/>
    <x v="1"/>
    <s v="STL"/>
    <s v=""/>
    <s v=""/>
    <x v="1"/>
    <n v="76"/>
  </r>
  <r>
    <s v="Craig"/>
    <s v="Janney"/>
    <x v="464"/>
    <s v="Craig Janney F"/>
    <n v="15"/>
    <x v="1"/>
    <s v="STL"/>
    <s v=""/>
    <s v=""/>
    <x v="1"/>
    <n v="75"/>
  </r>
  <r>
    <s v="Nelson"/>
    <s v="Emerson"/>
    <x v="465"/>
    <s v="Nelson Emerson F"/>
    <n v="7"/>
    <x v="108"/>
    <s v="STL"/>
    <s v="NYI"/>
    <s v="TexasPachyderm"/>
    <x v="1"/>
    <n v="70"/>
  </r>
  <r>
    <s v="Ron"/>
    <s v="Sutter"/>
    <x v="466"/>
    <s v="Ron Sutter F"/>
    <n v="12"/>
    <x v="1"/>
    <s v="STL"/>
    <s v=""/>
    <s v=""/>
    <x v="1"/>
    <n v="65"/>
  </r>
  <r>
    <s v="Kevin"/>
    <s v="Miller"/>
    <x v="467"/>
    <s v="Kevin Miller F"/>
    <n v="14"/>
    <x v="1"/>
    <s v="STL"/>
    <s v=""/>
    <s v=""/>
    <x v="1"/>
    <n v="65"/>
  </r>
  <r>
    <s v="Bob"/>
    <s v="Bassen"/>
    <x v="468"/>
    <s v="Bob Bassen F"/>
    <n v="28"/>
    <x v="1"/>
    <s v="STL"/>
    <s v=""/>
    <s v=""/>
    <x v="1"/>
    <n v="57"/>
  </r>
  <r>
    <s v="Ron"/>
    <s v="Wilson"/>
    <x v="469"/>
    <s v="Ron Wilson F"/>
    <n v="18"/>
    <x v="1"/>
    <s v="STL"/>
    <s v=""/>
    <s v=""/>
    <x v="1"/>
    <n v="50"/>
  </r>
  <r>
    <s v="Rich"/>
    <s v="Sutter"/>
    <x v="470"/>
    <s v="Rich Sutter F"/>
    <n v="12"/>
    <x v="1"/>
    <s v="STL"/>
    <s v=""/>
    <s v=""/>
    <x v="1"/>
    <n v="50"/>
  </r>
  <r>
    <s v="Igor"/>
    <s v="Korolev"/>
    <x v="471"/>
    <s v="Igor Korolev F"/>
    <n v="38"/>
    <x v="1"/>
    <s v="STL"/>
    <s v=""/>
    <s v=""/>
    <x v="1"/>
    <n v="45"/>
  </r>
  <r>
    <s v="Basil"/>
    <s v="McRae"/>
    <x v="472"/>
    <s v="Basil McRae F"/>
    <n v="17"/>
    <x v="1"/>
    <s v="STL"/>
    <s v=""/>
    <s v=""/>
    <x v="1"/>
    <n v="44"/>
  </r>
  <r>
    <s v="Philippe"/>
    <s v="Bozon"/>
    <x v="473"/>
    <s v="Philippe Bozon F"/>
    <n v="36"/>
    <x v="1"/>
    <s v="STL"/>
    <s v=""/>
    <s v=""/>
    <x v="1"/>
    <n v="42"/>
  </r>
  <r>
    <s v="Kelly"/>
    <s v="Chase"/>
    <x v="474"/>
    <s v="Kelly Chase F"/>
    <n v="39"/>
    <x v="1"/>
    <s v="STL"/>
    <s v=""/>
    <s v=""/>
    <x v="1"/>
    <n v="36"/>
  </r>
  <r>
    <s v="Jeff"/>
    <s v="Brown"/>
    <x v="475"/>
    <s v="Jeff Brown D"/>
    <n v="4"/>
    <x v="109"/>
    <s v="STL"/>
    <s v="QUE"/>
    <s v="CBK26"/>
    <x v="2"/>
    <n v="71"/>
  </r>
  <r>
    <s v="Garth"/>
    <s v="Butcher"/>
    <x v="476"/>
    <s v="Garth Butcher D"/>
    <n v="5"/>
    <x v="3"/>
    <s v="STL"/>
    <s v=""/>
    <s v=""/>
    <x v="2"/>
    <n v="55"/>
  </r>
  <r>
    <s v="Doug"/>
    <s v="Crossman"/>
    <x v="477"/>
    <s v="Doug Crossman D"/>
    <n v="6"/>
    <x v="3"/>
    <s v="STL"/>
    <s v=""/>
    <s v=""/>
    <x v="2"/>
    <n v="50"/>
  </r>
  <r>
    <s v="Stephane"/>
    <s v="Quintal"/>
    <x v="478"/>
    <s v="Stephane Quintal D"/>
    <n v="33"/>
    <x v="3"/>
    <s v="STL"/>
    <s v=""/>
    <s v=""/>
    <x v="2"/>
    <n v="47"/>
  </r>
  <r>
    <s v="Lee"/>
    <s v="Norwood"/>
    <x v="479"/>
    <s v="Lee Norwood D"/>
    <n v="20"/>
    <x v="3"/>
    <s v="STL"/>
    <s v=""/>
    <s v=""/>
    <x v="2"/>
    <n v="47"/>
  </r>
  <r>
    <s v="Rick"/>
    <s v="Zombo"/>
    <x v="480"/>
    <s v="Rick Zombo D"/>
    <n v="4"/>
    <x v="3"/>
    <s v="STL"/>
    <s v=""/>
    <s v=""/>
    <x v="2"/>
    <n v="45"/>
  </r>
  <r>
    <s v="Murray"/>
    <s v="Baron"/>
    <x v="481"/>
    <s v="Murray Baron D"/>
    <n v="34"/>
    <x v="3"/>
    <s v="STL"/>
    <s v=""/>
    <s v=""/>
    <x v="2"/>
    <n v="44"/>
  </r>
  <r>
    <s v="Curt"/>
    <s v="Giles"/>
    <x v="482"/>
    <s v="Curt Giles D"/>
    <n v="2"/>
    <x v="3"/>
    <s v="STL"/>
    <s v=""/>
    <s v=""/>
    <x v="2"/>
    <n v="43"/>
  </r>
  <r>
    <s v="Bret"/>
    <s v="Hedican"/>
    <x v="483"/>
    <s v="Bret Hedican D"/>
    <n v="44"/>
    <x v="3"/>
    <s v="STL"/>
    <s v=""/>
    <s v=""/>
    <x v="2"/>
    <n v="41"/>
  </r>
  <r>
    <s v="Wendell"/>
    <s v="Young"/>
    <x v="484"/>
    <s v="Wendell Young G"/>
    <n v="1"/>
    <x v="0"/>
    <s v="TB"/>
    <s v=""/>
    <s v=""/>
    <x v="0"/>
    <n v="47"/>
  </r>
  <r>
    <s v="Pat"/>
    <s v="Jablonski"/>
    <x v="485"/>
    <s v="Pat Jablonski G"/>
    <n v="35"/>
    <x v="0"/>
    <s v="TB"/>
    <s v=""/>
    <s v=""/>
    <x v="0"/>
    <n v="40"/>
  </r>
  <r>
    <s v="J.C."/>
    <s v="Bergeron"/>
    <x v="486"/>
    <s v="J.C. Bergeron G"/>
    <n v="30"/>
    <x v="0"/>
    <s v="TB"/>
    <s v=""/>
    <s v=""/>
    <x v="0"/>
    <n v="38"/>
  </r>
  <r>
    <s v="Brian"/>
    <s v="Bradley"/>
    <x v="487"/>
    <s v="Brian Bradley F"/>
    <n v="19"/>
    <x v="110"/>
    <s v="TB"/>
    <s v="CHI"/>
    <s v="Brutus"/>
    <x v="1"/>
    <n v="71"/>
  </r>
  <r>
    <s v="Chris"/>
    <s v="Kontos"/>
    <x v="488"/>
    <s v="Chris Kontos F"/>
    <n v="16"/>
    <x v="1"/>
    <s v="TB"/>
    <s v=""/>
    <s v=""/>
    <x v="1"/>
    <n v="68"/>
  </r>
  <r>
    <s v="Steve"/>
    <s v="Kasper"/>
    <x v="489"/>
    <s v="Steve Kasper F"/>
    <n v="11"/>
    <x v="1"/>
    <s v="TB"/>
    <s v=""/>
    <s v=""/>
    <x v="1"/>
    <n v="55"/>
  </r>
  <r>
    <s v="Marc"/>
    <s v="Bureau"/>
    <x v="490"/>
    <s v="Marc Bureau F"/>
    <n v="28"/>
    <x v="1"/>
    <s v="TB"/>
    <s v=""/>
    <s v=""/>
    <x v="1"/>
    <n v="54"/>
  </r>
  <r>
    <s v="John"/>
    <s v="Tucker"/>
    <x v="491"/>
    <s v="John Tucker F"/>
    <n v="14"/>
    <x v="1"/>
    <s v="TB"/>
    <s v=""/>
    <s v=""/>
    <x v="1"/>
    <n v="54"/>
  </r>
  <r>
    <s v="Rob"/>
    <s v="Zamuner"/>
    <x v="492"/>
    <s v="Rob Zamuner F"/>
    <n v="7"/>
    <x v="1"/>
    <s v="TB"/>
    <s v=""/>
    <s v=""/>
    <x v="1"/>
    <n v="52"/>
  </r>
  <r>
    <s v="Mikael"/>
    <s v="Andersson"/>
    <x v="493"/>
    <s v="Mikael Andersson F"/>
    <n v="34"/>
    <x v="1"/>
    <s v="TB"/>
    <s v=""/>
    <s v=""/>
    <x v="1"/>
    <n v="52"/>
  </r>
  <r>
    <s v="Danton"/>
    <s v="Cole"/>
    <x v="494"/>
    <s v="Danton Cole F"/>
    <n v="24"/>
    <x v="1"/>
    <s v="TB"/>
    <s v=""/>
    <s v=""/>
    <x v="1"/>
    <n v="51"/>
  </r>
  <r>
    <s v="Adam"/>
    <s v="Creighton"/>
    <x v="495"/>
    <s v="Adam Creighton F"/>
    <n v="10"/>
    <x v="1"/>
    <s v="TB"/>
    <s v=""/>
    <s v=""/>
    <x v="1"/>
    <n v="49"/>
  </r>
  <r>
    <s v="Rob"/>
    <s v="DiMaio"/>
    <x v="496"/>
    <s v="Rob DiMaio F"/>
    <n v="18"/>
    <x v="1"/>
    <s v="TB"/>
    <s v=""/>
    <s v=""/>
    <x v="1"/>
    <n v="49"/>
  </r>
  <r>
    <s v="Jason"/>
    <s v="Lafreniere"/>
    <x v="497"/>
    <s v="Jason Lafreniere F"/>
    <n v="17"/>
    <x v="1"/>
    <s v="TB"/>
    <s v=""/>
    <s v=""/>
    <x v="1"/>
    <n v="48"/>
  </r>
  <r>
    <s v="Steve"/>
    <s v="Maltais"/>
    <x v="498"/>
    <s v="Steve Maltais F"/>
    <n v="37"/>
    <x v="1"/>
    <s v="TB"/>
    <s v=""/>
    <s v=""/>
    <x v="1"/>
    <n v="46"/>
  </r>
  <r>
    <s v="Tim"/>
    <s v="Bergland"/>
    <x v="499"/>
    <s v="Tim Bergland F"/>
    <n v="21"/>
    <x v="1"/>
    <s v="TB"/>
    <s v=""/>
    <s v=""/>
    <x v="1"/>
    <n v="44"/>
  </r>
  <r>
    <s v="Stan"/>
    <s v="Drulia"/>
    <x v="500"/>
    <s v="Stan Drulia F"/>
    <n v="27"/>
    <x v="1"/>
    <s v="TB"/>
    <s v=""/>
    <s v=""/>
    <x v="1"/>
    <n v="37"/>
  </r>
  <r>
    <s v="Bob"/>
    <s v="Beers"/>
    <x v="501"/>
    <s v="Bob Beers D"/>
    <n v="2"/>
    <x v="3"/>
    <s v="TB"/>
    <s v=""/>
    <s v=""/>
    <x v="2"/>
    <n v="51"/>
  </r>
  <r>
    <s v="Roman"/>
    <s v="Hamrlik"/>
    <x v="502"/>
    <s v="Roman Hamrlik D"/>
    <n v="44"/>
    <x v="3"/>
    <s v="TB"/>
    <s v=""/>
    <s v=""/>
    <x v="2"/>
    <n v="48"/>
  </r>
  <r>
    <s v="Shawn"/>
    <s v="Chambers"/>
    <x v="503"/>
    <s v="Shawn Chambers D"/>
    <n v="22"/>
    <x v="3"/>
    <s v="TB"/>
    <s v=""/>
    <s v=""/>
    <x v="2"/>
    <n v="47"/>
  </r>
  <r>
    <s v="Joe"/>
    <s v="Reekie"/>
    <x v="504"/>
    <s v="Joe Reekie D"/>
    <n v="29"/>
    <x v="3"/>
    <s v="TB"/>
    <s v=""/>
    <s v=""/>
    <x v="2"/>
    <n v="46"/>
  </r>
  <r>
    <s v="Marc"/>
    <s v="Bergevin"/>
    <x v="505"/>
    <s v="Marc Bergevin D"/>
    <n v="25"/>
    <x v="3"/>
    <s v="TB"/>
    <s v=""/>
    <s v=""/>
    <x v="2"/>
    <n v="45"/>
  </r>
  <r>
    <s v="Matt"/>
    <s v="Hervey"/>
    <x v="506"/>
    <s v="Matt Hervey D"/>
    <n v="26"/>
    <x v="3"/>
    <s v="TB"/>
    <s v=""/>
    <s v=""/>
    <x v="2"/>
    <n v="36"/>
  </r>
  <r>
    <s v="Chris"/>
    <s v="Lipuma"/>
    <x v="507"/>
    <s v="Chris Lipuma D"/>
    <n v="40"/>
    <x v="3"/>
    <s v="TB"/>
    <s v=""/>
    <s v=""/>
    <x v="2"/>
    <n v="34"/>
  </r>
  <r>
    <s v="Felix"/>
    <s v="Potvin"/>
    <x v="508"/>
    <s v="Felix Potvin G"/>
    <n v="29"/>
    <x v="111"/>
    <s v="TOR"/>
    <s v="QUE"/>
    <s v="CBK26"/>
    <x v="0"/>
    <n v="79"/>
  </r>
  <r>
    <s v="Daren"/>
    <s v="Puppa"/>
    <x v="509"/>
    <s v="Daren Puppa G"/>
    <n v="1"/>
    <x v="0"/>
    <s v="TOR"/>
    <s v=""/>
    <s v=""/>
    <x v="0"/>
    <n v="55"/>
  </r>
  <r>
    <s v="Rick"/>
    <s v="Wamsley"/>
    <x v="510"/>
    <s v="Rick Wamsley G"/>
    <n v="30"/>
    <x v="0"/>
    <s v="TOR"/>
    <s v=""/>
    <s v=""/>
    <x v="0"/>
    <n v="35"/>
  </r>
  <r>
    <s v="Doug"/>
    <s v="Gilmour"/>
    <x v="511"/>
    <s v="Doug Gilmour F"/>
    <n v="93"/>
    <x v="112"/>
    <s v="TOR"/>
    <s v="MTL"/>
    <s v="AtomicRaven"/>
    <x v="1"/>
    <n v="89"/>
  </r>
  <r>
    <s v="Dave"/>
    <s v="Andreychuk"/>
    <x v="512"/>
    <s v="Dave Andreychuk F"/>
    <n v="14"/>
    <x v="1"/>
    <s v="TOR"/>
    <s v=""/>
    <s v=""/>
    <x v="1"/>
    <n v="72"/>
  </r>
  <r>
    <s v="Nikolai"/>
    <s v="Borshevsky"/>
    <x v="513"/>
    <s v="Nikolai Borshevsky F"/>
    <n v="16"/>
    <x v="113"/>
    <s v="TOR"/>
    <s v="FLA"/>
    <s v="Depch"/>
    <x v="1"/>
    <n v="71"/>
  </r>
  <r>
    <s v="Glenn"/>
    <s v="Anderson"/>
    <x v="514"/>
    <s v="Glenn Anderson F"/>
    <n v="9"/>
    <x v="1"/>
    <s v="TOR"/>
    <s v=""/>
    <s v=""/>
    <x v="1"/>
    <n v="71"/>
  </r>
  <r>
    <s v="John"/>
    <s v="Cullen"/>
    <x v="515"/>
    <s v="John Cullen F"/>
    <n v="19"/>
    <x v="1"/>
    <s v="TOR"/>
    <s v=""/>
    <s v=""/>
    <x v="1"/>
    <n v="70"/>
  </r>
  <r>
    <s v="Wendel"/>
    <s v="Clark"/>
    <x v="516"/>
    <s v="Wendel Clark F"/>
    <n v="17"/>
    <x v="1"/>
    <s v="TOR"/>
    <s v=""/>
    <s v=""/>
    <x v="1"/>
    <n v="69"/>
  </r>
  <r>
    <s v="Peter"/>
    <s v="Zezel"/>
    <x v="517"/>
    <s v="Peter Zezel F"/>
    <n v="25"/>
    <x v="1"/>
    <s v="TOR"/>
    <s v=""/>
    <s v=""/>
    <x v="1"/>
    <n v="64"/>
  </r>
  <r>
    <s v="Mike"/>
    <s v="Krushelski"/>
    <x v="518"/>
    <s v="Mike Krushelski F"/>
    <n v="26"/>
    <x v="1"/>
    <s v="TOR"/>
    <s v=""/>
    <s v=""/>
    <x v="1"/>
    <n v="63"/>
  </r>
  <r>
    <s v="Mike"/>
    <s v="Foligno"/>
    <x v="519"/>
    <s v="Mike Foligno F"/>
    <n v="71"/>
    <x v="1"/>
    <s v="TOR"/>
    <s v=""/>
    <s v=""/>
    <x v="1"/>
    <n v="54"/>
  </r>
  <r>
    <s v="Dave"/>
    <s v="McLlwain"/>
    <x v="520"/>
    <s v="Dave McLlwain F"/>
    <n v="7"/>
    <x v="1"/>
    <s v="TOR"/>
    <s v=""/>
    <s v=""/>
    <x v="1"/>
    <n v="52"/>
  </r>
  <r>
    <s v="Bill"/>
    <s v="Berg"/>
    <x v="521"/>
    <s v="Bill Berg F"/>
    <n v="10"/>
    <x v="1"/>
    <s v="TOR"/>
    <s v=""/>
    <s v=""/>
    <x v="1"/>
    <n v="49"/>
  </r>
  <r>
    <s v="Mark"/>
    <s v="Osborne"/>
    <x v="522"/>
    <s v="Mark Osborne F"/>
    <n v="21"/>
    <x v="1"/>
    <s v="TOR"/>
    <s v=""/>
    <s v=""/>
    <x v="1"/>
    <n v="48"/>
  </r>
  <r>
    <s v="Rob"/>
    <s v="Pearson"/>
    <x v="523"/>
    <s v="Rob Pearson F"/>
    <n v="22"/>
    <x v="1"/>
    <s v="TOR"/>
    <s v=""/>
    <s v=""/>
    <x v="1"/>
    <n v="48"/>
  </r>
  <r>
    <s v="Ken"/>
    <s v="Baumgartnr"/>
    <x v="524"/>
    <s v="Ken Baumgartnr F"/>
    <n v="22"/>
    <x v="1"/>
    <s v="TOR"/>
    <s v=""/>
    <s v=""/>
    <x v="1"/>
    <n v="38"/>
  </r>
  <r>
    <s v="Dave"/>
    <s v="Ellett"/>
    <x v="525"/>
    <s v="Dave Ellett D"/>
    <n v="4"/>
    <x v="114"/>
    <s v="TOR"/>
    <s v="MTL"/>
    <s v="AtomicRaven"/>
    <x v="2"/>
    <n v="72"/>
  </r>
  <r>
    <s v="Jamie"/>
    <s v="Macoun"/>
    <x v="526"/>
    <s v="Jamie Macoun D"/>
    <n v="34"/>
    <x v="3"/>
    <s v="TOR"/>
    <s v=""/>
    <s v=""/>
    <x v="2"/>
    <n v="60"/>
  </r>
  <r>
    <s v="Todd"/>
    <s v="Gill"/>
    <x v="527"/>
    <s v="Todd Gill D"/>
    <n v="23"/>
    <x v="3"/>
    <s v="TOR"/>
    <s v=""/>
    <s v=""/>
    <x v="2"/>
    <n v="56"/>
  </r>
  <r>
    <s v="Bob"/>
    <s v="Rouse"/>
    <x v="528"/>
    <s v="Bob Rouse D"/>
    <n v="3"/>
    <x v="3"/>
    <s v="TOR"/>
    <s v=""/>
    <s v=""/>
    <x v="2"/>
    <n v="51"/>
  </r>
  <r>
    <s v="Dimitri"/>
    <s v="Mironov"/>
    <x v="529"/>
    <s v="Dimitri Mironov D"/>
    <n v="15"/>
    <x v="3"/>
    <s v="TOR"/>
    <s v=""/>
    <s v=""/>
    <x v="2"/>
    <n v="51"/>
  </r>
  <r>
    <s v="Drake"/>
    <s v="Berehowsky"/>
    <x v="530"/>
    <s v="Drake Berehowsky D"/>
    <n v="55"/>
    <x v="3"/>
    <s v="TOR"/>
    <s v=""/>
    <s v=""/>
    <x v="2"/>
    <n v="49"/>
  </r>
  <r>
    <s v="Bob"/>
    <s v="McGill"/>
    <x v="531"/>
    <s v="Bob McGill D"/>
    <n v="27"/>
    <x v="3"/>
    <s v="TOR"/>
    <s v=""/>
    <s v=""/>
    <x v="2"/>
    <n v="44"/>
  </r>
  <r>
    <s v="Sylvain"/>
    <s v="Lefebvre"/>
    <x v="532"/>
    <s v="Sylvain Lefebvre D"/>
    <n v="2"/>
    <x v="3"/>
    <s v="TOR"/>
    <s v=""/>
    <s v=""/>
    <x v="2"/>
    <n v="44"/>
  </r>
  <r>
    <s v="Kirk"/>
    <s v="McLean"/>
    <x v="533"/>
    <s v="Kirk McLean G"/>
    <n v="1"/>
    <x v="0"/>
    <s v="VAN"/>
    <s v=""/>
    <s v=""/>
    <x v="0"/>
    <n v="68"/>
  </r>
  <r>
    <s v="Kay"/>
    <s v="Whitmore"/>
    <x v="534"/>
    <s v="Kay Whitmore G"/>
    <n v="35"/>
    <x v="0"/>
    <s v="VAN"/>
    <s v=""/>
    <s v=""/>
    <x v="0"/>
    <n v="50"/>
  </r>
  <r>
    <s v="Pavel"/>
    <s v="Bure"/>
    <x v="535"/>
    <s v="Pavel Bure F"/>
    <n v="10"/>
    <x v="115"/>
    <s v="VAN"/>
    <s v="CHI"/>
    <s v="Brutus"/>
    <x v="1"/>
    <n v="90"/>
  </r>
  <r>
    <s v="Trevor"/>
    <s v="Linden"/>
    <x v="536"/>
    <s v="Trevor Linden F"/>
    <n v="16"/>
    <x v="116"/>
    <s v="VAN"/>
    <s v="NYR"/>
    <s v="JackVandal"/>
    <x v="1"/>
    <n v="78"/>
  </r>
  <r>
    <s v="Cliff"/>
    <s v="Ronning"/>
    <x v="537"/>
    <s v="Cliff Ronning F"/>
    <n v="7"/>
    <x v="117"/>
    <s v="VAN"/>
    <s v="NYI"/>
    <s v="TexasPachyderm"/>
    <x v="1"/>
    <n v="76"/>
  </r>
  <r>
    <s v="Geoff"/>
    <s v="Courtnall"/>
    <x v="538"/>
    <s v="Geoff Courtnall F"/>
    <n v="26"/>
    <x v="118"/>
    <s v="VAN"/>
    <s v="CHI"/>
    <s v="Brutus"/>
    <x v="1"/>
    <n v="73"/>
  </r>
  <r>
    <s v="Greg"/>
    <s v="Adams"/>
    <x v="539"/>
    <s v="Greg Adams F"/>
    <n v="8"/>
    <x v="1"/>
    <s v="VAN"/>
    <s v=""/>
    <s v=""/>
    <x v="1"/>
    <n v="70"/>
  </r>
  <r>
    <s v="Murray"/>
    <s v="Craven"/>
    <x v="540"/>
    <s v="Murray Craven F"/>
    <n v="32"/>
    <x v="1"/>
    <s v="VAN"/>
    <s v=""/>
    <s v=""/>
    <x v="1"/>
    <n v="65"/>
  </r>
  <r>
    <s v="Sergio"/>
    <s v="Momesso"/>
    <x v="541"/>
    <s v="Sergio Momesso F"/>
    <n v="27"/>
    <x v="1"/>
    <s v="VAN"/>
    <s v=""/>
    <s v=""/>
    <x v="1"/>
    <n v="61"/>
  </r>
  <r>
    <s v="Petr"/>
    <s v="Nedved"/>
    <x v="542"/>
    <s v="Petr Nedved F"/>
    <n v="19"/>
    <x v="1"/>
    <s v="VAN"/>
    <s v=""/>
    <s v=""/>
    <x v="1"/>
    <n v="60"/>
  </r>
  <r>
    <s v="Dixon"/>
    <s v="Ward"/>
    <x v="543"/>
    <s v="Dixon Ward F"/>
    <n v="17"/>
    <x v="1"/>
    <s v="VAN"/>
    <s v=""/>
    <s v=""/>
    <x v="1"/>
    <n v="56"/>
  </r>
  <r>
    <s v="Tom"/>
    <s v="Fergus"/>
    <x v="544"/>
    <s v="Tom Fergus F"/>
    <n v="15"/>
    <x v="1"/>
    <s v="VAN"/>
    <s v=""/>
    <s v=""/>
    <x v="1"/>
    <n v="49"/>
  </r>
  <r>
    <s v="Garry"/>
    <s v="Valk"/>
    <x v="545"/>
    <s v="Garry Valk F"/>
    <n v="23"/>
    <x v="1"/>
    <s v="VAN"/>
    <s v=""/>
    <s v=""/>
    <x v="1"/>
    <n v="48"/>
  </r>
  <r>
    <s v="Jim"/>
    <s v="Sandlak"/>
    <x v="546"/>
    <s v="Jim Sandlak F"/>
    <n v="25"/>
    <x v="1"/>
    <s v="VAN"/>
    <s v=""/>
    <s v=""/>
    <x v="1"/>
    <n v="47"/>
  </r>
  <r>
    <s v="Gino"/>
    <s v="Odjick"/>
    <x v="547"/>
    <s v="Gino Odjick F"/>
    <n v="29"/>
    <x v="1"/>
    <s v="VAN"/>
    <s v=""/>
    <s v=""/>
    <x v="1"/>
    <n v="46"/>
  </r>
  <r>
    <s v="Tim"/>
    <s v="Hunter"/>
    <x v="548"/>
    <s v="Tim Hunter F"/>
    <n v="26"/>
    <x v="1"/>
    <s v="VAN"/>
    <s v=""/>
    <s v=""/>
    <x v="1"/>
    <n v="45"/>
  </r>
  <r>
    <s v="Jyrki"/>
    <s v="Lumme"/>
    <x v="549"/>
    <s v="Jyrki Lumme D"/>
    <n v="21"/>
    <x v="119"/>
    <s v="VAN"/>
    <s v="ANH"/>
    <s v="HABS"/>
    <x v="2"/>
    <n v="64"/>
  </r>
  <r>
    <s v="Doug"/>
    <s v="Lidster"/>
    <x v="550"/>
    <s v="Doug Lidster D"/>
    <n v="3"/>
    <x v="120"/>
    <s v="VAN"/>
    <s v="STL"/>
    <s v="Plabax"/>
    <x v="2"/>
    <n v="60"/>
  </r>
  <r>
    <s v="Gerald"/>
    <s v="Diduck"/>
    <x v="551"/>
    <s v="Gerald Diduck D"/>
    <n v="4"/>
    <x v="3"/>
    <s v="VAN"/>
    <s v=""/>
    <s v=""/>
    <x v="2"/>
    <n v="56"/>
  </r>
  <r>
    <s v="Jiri"/>
    <s v="Slegr"/>
    <x v="552"/>
    <s v="Jiri Slegr D"/>
    <n v="24"/>
    <x v="3"/>
    <s v="VAN"/>
    <s v=""/>
    <s v=""/>
    <x v="2"/>
    <n v="55"/>
  </r>
  <r>
    <s v="Dana"/>
    <s v="Murzyn"/>
    <x v="553"/>
    <s v="Dana Murzyn D"/>
    <n v="5"/>
    <x v="3"/>
    <s v="VAN"/>
    <s v=""/>
    <s v=""/>
    <x v="2"/>
    <n v="51"/>
  </r>
  <r>
    <s v="Dave"/>
    <s v="Babych"/>
    <x v="554"/>
    <s v="Dave Babych D"/>
    <n v="44"/>
    <x v="3"/>
    <s v="VAN"/>
    <s v=""/>
    <s v=""/>
    <x v="2"/>
    <n v="50"/>
  </r>
  <r>
    <s v="Adrien"/>
    <s v="Plavsic"/>
    <x v="555"/>
    <s v="Adrien Plavsic D"/>
    <n v="6"/>
    <x v="3"/>
    <s v="VAN"/>
    <s v=""/>
    <s v=""/>
    <x v="2"/>
    <n v="49"/>
  </r>
  <r>
    <s v="Robert"/>
    <s v="Dirk"/>
    <x v="556"/>
    <s v="Robert Dirk D"/>
    <n v="22"/>
    <x v="3"/>
    <s v="VAN"/>
    <s v=""/>
    <s v=""/>
    <x v="2"/>
    <n v="47"/>
  </r>
  <r>
    <s v="Bob"/>
    <s v="Essensa"/>
    <x v="557"/>
    <s v="Bob Essensa G"/>
    <n v="35"/>
    <x v="121"/>
    <s v="WPG"/>
    <s v="MTL"/>
    <s v="AtomicRaven"/>
    <x v="0"/>
    <n v="74"/>
  </r>
  <r>
    <s v="Jim"/>
    <s v="Hrivnak"/>
    <x v="558"/>
    <s v="Jim Hrivnak G"/>
    <n v="30"/>
    <x v="0"/>
    <s v="WPG"/>
    <s v=""/>
    <s v=""/>
    <x v="0"/>
    <n v="40"/>
  </r>
  <r>
    <s v="Teemu"/>
    <s v="Selanne"/>
    <x v="559"/>
    <s v="Teemu Selanne F"/>
    <n v="13"/>
    <x v="122"/>
    <s v="WPG"/>
    <s v="TOR"/>
    <s v="aqualizard"/>
    <x v="1"/>
    <n v="90"/>
  </r>
  <r>
    <s v="Alexei"/>
    <s v="Zhamnov"/>
    <x v="560"/>
    <s v="Alexei Zhamnov F"/>
    <n v="10"/>
    <x v="123"/>
    <s v="WPG"/>
    <s v="OTT"/>
    <s v="IceStorm NHL94"/>
    <x v="1"/>
    <n v="78"/>
  </r>
  <r>
    <s v="Thomas"/>
    <s v="Steen"/>
    <x v="561"/>
    <s v="Thomas Steen F"/>
    <n v="25"/>
    <x v="1"/>
    <s v="WPG"/>
    <s v=""/>
    <s v=""/>
    <x v="1"/>
    <n v="73"/>
  </r>
  <r>
    <s v="Evgeny"/>
    <s v="Davydov"/>
    <x v="562"/>
    <s v="Evgeny Davydov F"/>
    <n v="11"/>
    <x v="1"/>
    <s v="WPG"/>
    <s v=""/>
    <s v=""/>
    <x v="1"/>
    <n v="64"/>
  </r>
  <r>
    <s v="Darrin"/>
    <s v="Shannon"/>
    <x v="563"/>
    <s v="Darrin Shannon F"/>
    <n v="34"/>
    <x v="1"/>
    <s v="WPG"/>
    <s v=""/>
    <s v=""/>
    <x v="1"/>
    <n v="62"/>
  </r>
  <r>
    <s v="Luciano"/>
    <s v="Borsato"/>
    <x v="564"/>
    <s v="Luciano Borsato F"/>
    <n v="38"/>
    <x v="1"/>
    <s v="WPG"/>
    <s v=""/>
    <s v=""/>
    <x v="1"/>
    <n v="61"/>
  </r>
  <r>
    <s v="Mike"/>
    <s v="Eagles"/>
    <x v="565"/>
    <s v="Mike Eagles F"/>
    <n v="36"/>
    <x v="1"/>
    <s v="WPG"/>
    <s v=""/>
    <s v=""/>
    <x v="1"/>
    <n v="58"/>
  </r>
  <r>
    <s v="Keith"/>
    <s v="Tkachuk"/>
    <x v="566"/>
    <s v="Keith Tkachuk F"/>
    <n v="7"/>
    <x v="1"/>
    <s v="WPG"/>
    <s v=""/>
    <s v=""/>
    <x v="1"/>
    <n v="55"/>
  </r>
  <r>
    <s v="Kris"/>
    <s v="King"/>
    <x v="567"/>
    <s v="Kris King F"/>
    <n v="27"/>
    <x v="1"/>
    <s v="WPG"/>
    <s v=""/>
    <s v=""/>
    <x v="1"/>
    <n v="53"/>
  </r>
  <r>
    <s v="Bryan"/>
    <s v="Erickson"/>
    <x v="568"/>
    <s v="Bryan Erickson F"/>
    <n v="18"/>
    <x v="1"/>
    <s v="WPG"/>
    <s v=""/>
    <s v=""/>
    <x v="1"/>
    <n v="51"/>
  </r>
  <r>
    <s v="Stu"/>
    <s v="Barnes"/>
    <x v="569"/>
    <s v="Stu Barnes F"/>
    <n v="14"/>
    <x v="1"/>
    <s v="WPG"/>
    <s v=""/>
    <s v=""/>
    <x v="1"/>
    <n v="51"/>
  </r>
  <r>
    <s v="Tie"/>
    <s v="Domi"/>
    <x v="570"/>
    <s v="Tie Domi F"/>
    <n v="20"/>
    <x v="1"/>
    <s v="WPG"/>
    <s v=""/>
    <s v=""/>
    <x v="1"/>
    <n v="49"/>
  </r>
  <r>
    <s v="John"/>
    <s v="Druce"/>
    <x v="571"/>
    <s v="John Druce F"/>
    <n v="15"/>
    <x v="1"/>
    <s v="WPG"/>
    <s v=""/>
    <s v=""/>
    <x v="1"/>
    <n v="49"/>
  </r>
  <r>
    <s v="Russ"/>
    <s v="Romaniuk"/>
    <x v="572"/>
    <s v="Russ Romaniuk F"/>
    <n v="21"/>
    <x v="1"/>
    <s v="WPG"/>
    <s v=""/>
    <s v=""/>
    <x v="1"/>
    <n v="46"/>
  </r>
  <r>
    <s v="Andy"/>
    <s v="Brickley"/>
    <x v="573"/>
    <s v="Andy Brickley F"/>
    <n v="23"/>
    <x v="1"/>
    <s v="WPG"/>
    <s v=""/>
    <s v=""/>
    <x v="1"/>
    <n v="44"/>
  </r>
  <r>
    <s v="Phil"/>
    <s v="Housley"/>
    <x v="574"/>
    <s v="Phil Housley D"/>
    <n v="6"/>
    <x v="124"/>
    <s v="WPG"/>
    <s v="OTT"/>
    <s v="IceStorm NHL94"/>
    <x v="2"/>
    <n v="84"/>
  </r>
  <r>
    <s v="Teppo"/>
    <s v="Numminen"/>
    <x v="575"/>
    <s v="Teppo Numminen D"/>
    <n v="27"/>
    <x v="125"/>
    <s v="WPG"/>
    <s v="CGY"/>
    <s v="Jer_33"/>
    <x v="2"/>
    <n v="68"/>
  </r>
  <r>
    <s v="Fredrik"/>
    <s v="Olausson"/>
    <x v="576"/>
    <s v="Fredrik Olausson D"/>
    <n v="4"/>
    <x v="3"/>
    <s v="WPG"/>
    <s v=""/>
    <s v=""/>
    <x v="2"/>
    <n v="64"/>
  </r>
  <r>
    <s v="Sergei"/>
    <s v="Bautin"/>
    <x v="577"/>
    <s v="Sergei Bautin D"/>
    <n v="3"/>
    <x v="3"/>
    <s v="WPG"/>
    <s v=""/>
    <s v=""/>
    <x v="2"/>
    <n v="58"/>
  </r>
  <r>
    <s v="Igor"/>
    <s v="Ulanov"/>
    <x v="578"/>
    <s v="Igor Ulanov D"/>
    <n v="5"/>
    <x v="3"/>
    <s v="WPG"/>
    <s v=""/>
    <s v=""/>
    <x v="2"/>
    <n v="48"/>
  </r>
  <r>
    <s v="Dean"/>
    <s v="Kennedy"/>
    <x v="579"/>
    <s v="Dean Kennedy D"/>
    <n v="26"/>
    <x v="3"/>
    <s v="WPG"/>
    <s v=""/>
    <s v=""/>
    <x v="2"/>
    <n v="44"/>
  </r>
  <r>
    <s v="Mike"/>
    <s v="Lalor"/>
    <x v="580"/>
    <s v="Mike Lalor D"/>
    <n v="22"/>
    <x v="3"/>
    <s v="WPG"/>
    <s v=""/>
    <s v=""/>
    <x v="2"/>
    <n v="44"/>
  </r>
  <r>
    <s v="Randy"/>
    <s v="Carlyle"/>
    <x v="581"/>
    <s v="Randy Carlyle D"/>
    <n v="8"/>
    <x v="3"/>
    <s v="WPG"/>
    <s v=""/>
    <s v=""/>
    <x v="2"/>
    <n v="43"/>
  </r>
  <r>
    <s v="Don"/>
    <s v="Beaupre"/>
    <x v="582"/>
    <s v="Don Beaupre G"/>
    <n v="33"/>
    <x v="0"/>
    <s v="ARI"/>
    <s v=""/>
    <s v=""/>
    <x v="0"/>
    <n v="52"/>
  </r>
  <r>
    <s v="Rick"/>
    <s v="Tabaracci"/>
    <x v="583"/>
    <s v="Rick Tabaracci G"/>
    <n v="31"/>
    <x v="0"/>
    <s v="ARI"/>
    <s v=""/>
    <s v=""/>
    <x v="0"/>
    <n v="38"/>
  </r>
  <r>
    <s v="Peter"/>
    <s v="Bondra"/>
    <x v="584"/>
    <s v="Peter Bondra F"/>
    <n v="12"/>
    <x v="126"/>
    <s v="ARI"/>
    <s v="TB"/>
    <s v="jackandjose"/>
    <x v="1"/>
    <n v="78"/>
  </r>
  <r>
    <s v="Dimitri"/>
    <s v="Khristich"/>
    <x v="585"/>
    <s v="Dimitri Khristich F"/>
    <n v="8"/>
    <x v="1"/>
    <s v="ARI"/>
    <s v=""/>
    <s v=""/>
    <x v="1"/>
    <n v="75"/>
  </r>
  <r>
    <s v="Mike"/>
    <s v="Ridley"/>
    <x v="586"/>
    <s v="Mike Ridley F"/>
    <n v="17"/>
    <x v="1"/>
    <s v="ARI"/>
    <s v=""/>
    <s v=""/>
    <x v="1"/>
    <n v="73"/>
  </r>
  <r>
    <s v="Michal"/>
    <s v="Pivonka"/>
    <x v="587"/>
    <s v="Michal Pivonka F"/>
    <n v="20"/>
    <x v="1"/>
    <s v="ARI"/>
    <s v=""/>
    <s v=""/>
    <x v="1"/>
    <n v="68"/>
  </r>
  <r>
    <s v="Kelly"/>
    <s v="Miller"/>
    <x v="588"/>
    <s v="Kelly Miller F"/>
    <n v="14"/>
    <x v="1"/>
    <s v="ARI"/>
    <s v=""/>
    <s v=""/>
    <x v="1"/>
    <n v="67"/>
  </r>
  <r>
    <s v="Dale"/>
    <s v="Hunter"/>
    <x v="589"/>
    <s v="Dale Hunter F"/>
    <n v="26"/>
    <x v="1"/>
    <s v="ARI"/>
    <s v=""/>
    <s v=""/>
    <x v="1"/>
    <n v="63"/>
  </r>
  <r>
    <s v="Bob"/>
    <s v="Carpenter"/>
    <x v="590"/>
    <s v="Bob Carpenter F"/>
    <n v="11"/>
    <x v="1"/>
    <s v="ARI"/>
    <s v=""/>
    <s v=""/>
    <x v="1"/>
    <n v="62"/>
  </r>
  <r>
    <s v="Pat"/>
    <s v="Elynuik"/>
    <x v="591"/>
    <s v="Pat Elynuik F"/>
    <n v="19"/>
    <x v="1"/>
    <s v="ARI"/>
    <s v=""/>
    <s v=""/>
    <x v="1"/>
    <n v="61"/>
  </r>
  <r>
    <s v="Paul"/>
    <s v="MacDermid"/>
    <x v="592"/>
    <s v="Paul MacDermid F"/>
    <n v="23"/>
    <x v="1"/>
    <s v="ARI"/>
    <s v=""/>
    <s v=""/>
    <x v="1"/>
    <n v="51"/>
  </r>
  <r>
    <s v="Alan"/>
    <s v="May"/>
    <x v="593"/>
    <s v="Alan May F"/>
    <n v="27"/>
    <x v="1"/>
    <s v="ARI"/>
    <s v=""/>
    <s v=""/>
    <x v="1"/>
    <n v="48"/>
  </r>
  <r>
    <s v="Keith"/>
    <s v="Jones"/>
    <x v="594"/>
    <s v="Keith Jones F"/>
    <n v="26"/>
    <x v="1"/>
    <s v="ARI"/>
    <s v=""/>
    <s v=""/>
    <x v="1"/>
    <n v="47"/>
  </r>
  <r>
    <s v="Todd"/>
    <s v="Krygier"/>
    <x v="595"/>
    <s v="Todd Krygier F"/>
    <n v="21"/>
    <x v="1"/>
    <s v="ARI"/>
    <s v=""/>
    <s v=""/>
    <x v="1"/>
    <n v="47"/>
  </r>
  <r>
    <s v="Steve"/>
    <s v="Konowlchuk"/>
    <x v="596"/>
    <s v="Steve Konowlchuk F"/>
    <n v="22"/>
    <x v="1"/>
    <s v="ARI"/>
    <s v=""/>
    <s v=""/>
    <x v="1"/>
    <n v="46"/>
  </r>
  <r>
    <s v="Reggie"/>
    <s v="Savage"/>
    <x v="597"/>
    <s v="Reggie Savage F"/>
    <n v="15"/>
    <x v="1"/>
    <s v="ARI"/>
    <s v=""/>
    <s v=""/>
    <x v="1"/>
    <n v="43"/>
  </r>
  <r>
    <s v="Al"/>
    <s v="Iafrate"/>
    <x v="598"/>
    <s v="Al Iafrate D"/>
    <n v="34"/>
    <x v="127"/>
    <s v="ARI"/>
    <s v="QUE"/>
    <s v="CBK26"/>
    <x v="2"/>
    <n v="78"/>
  </r>
  <r>
    <s v="Kevin"/>
    <s v="Hatcher"/>
    <x v="599"/>
    <s v="Kevin Hatcher D"/>
    <n v="2"/>
    <x v="128"/>
    <s v="ARI"/>
    <s v="SJ"/>
    <s v="KingRaph"/>
    <x v="2"/>
    <n v="72"/>
  </r>
  <r>
    <s v="Calle"/>
    <s v="Johansson"/>
    <x v="600"/>
    <s v="Calle Johansson D"/>
    <n v="34"/>
    <x v="129"/>
    <s v="ARI"/>
    <s v="HFD"/>
    <s v="zeppelin55"/>
    <x v="2"/>
    <n v="66"/>
  </r>
  <r>
    <s v="Sylvain"/>
    <s v="Cote"/>
    <x v="601"/>
    <s v="Sylvain Cote D"/>
    <n v="3"/>
    <x v="3"/>
    <s v="ARI"/>
    <s v=""/>
    <s v=""/>
    <x v="2"/>
    <n v="61"/>
  </r>
  <r>
    <s v="Paul"/>
    <s v="Cavallini"/>
    <x v="602"/>
    <s v="Paul Cavallini D"/>
    <n v="14"/>
    <x v="3"/>
    <s v="ARI"/>
    <s v=""/>
    <s v=""/>
    <x v="2"/>
    <n v="53"/>
  </r>
  <r>
    <s v="Shawn"/>
    <s v="Anderson"/>
    <x v="603"/>
    <s v="Shawn Anderson D"/>
    <n v="36"/>
    <x v="3"/>
    <s v="ARI"/>
    <s v=""/>
    <s v=""/>
    <x v="2"/>
    <n v="44"/>
  </r>
  <r>
    <s v="Rod"/>
    <s v="Langway"/>
    <x v="604"/>
    <s v="Rod Langway D"/>
    <n v="5"/>
    <x v="3"/>
    <s v="ARI"/>
    <s v=""/>
    <s v=""/>
    <x v="2"/>
    <n v="43"/>
  </r>
  <r>
    <s v="Jason"/>
    <s v="Woolley"/>
    <x v="605"/>
    <s v="Jason Woolley D"/>
    <n v="25"/>
    <x v="3"/>
    <s v="ARI"/>
    <s v=""/>
    <s v=""/>
    <x v="2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nique pivot" cacheId="18" applyNumberFormats="0" applyBorderFormats="0" applyFontFormats="0" applyPatternFormats="0" applyAlignmentFormats="0" applyWidthHeightFormats="0" dataCaption="" updatedVersion="4" rowGrandTotals="0">
  <location ref="A4:C610" firstHeaderRow="1" firstDataRow="1" firstDataCol="3"/>
  <pivotFields count="11">
    <pivotField name="First" outline="0" multipleItemSelectionAllowed="1" showAll="0"/>
    <pivotField name="Last" outline="0" multipleItemSelectionAllowed="1" showAll="0"/>
    <pivotField name="Name" axis="axisRow" outline="0" multipleItemSelectionAllowed="1" showAll="0">
      <items count="6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Name Pos" outline="0" multipleItemSelectionAllowed="1" showAll="0"/>
    <pivotField name="Jersey" outline="0" multipleItemSelectionAllowed="1" showAll="0"/>
    <pivotField name="Unique" axis="axisRow" outline="0" multipleItemSelectionAllowed="1" showAll="0" sortType="descending" defaultSubtotal="0">
      <items count="130">
        <item x="49"/>
        <item x="50"/>
        <item x="61"/>
        <item x="63"/>
        <item x="70"/>
        <item x="26"/>
        <item x="97"/>
        <item x="33"/>
        <item x="93"/>
        <item x="122"/>
        <item x="68"/>
        <item x="23"/>
        <item x="77"/>
        <item x="51"/>
        <item x="39"/>
        <item x="13"/>
        <item x="43"/>
        <item x="126"/>
        <item x="103"/>
        <item x="44"/>
        <item x="75"/>
        <item x="53"/>
        <item x="4"/>
        <item x="37"/>
        <item x="80"/>
        <item x="69"/>
        <item x="36"/>
        <item x="52"/>
        <item x="96"/>
        <item x="120"/>
        <item x="66"/>
        <item x="15"/>
        <item x="83"/>
        <item x="79"/>
        <item x="54"/>
        <item x="56"/>
        <item x="87"/>
        <item x="128"/>
        <item x="111"/>
        <item x="41"/>
        <item x="100"/>
        <item x="30"/>
        <item x="67"/>
        <item x="127"/>
        <item x="109"/>
        <item x="88"/>
        <item x="20"/>
        <item x="99"/>
        <item x="7"/>
        <item x="89"/>
        <item x="78"/>
        <item x="64"/>
        <item x="57"/>
        <item x="98"/>
        <item x="107"/>
        <item x="16"/>
        <item x="123"/>
        <item x="9"/>
        <item x="124"/>
        <item x="27"/>
        <item x="74"/>
        <item x="19"/>
        <item x="59"/>
        <item x="102"/>
        <item x="38"/>
        <item x="116"/>
        <item x="11"/>
        <item x="65"/>
        <item x="5"/>
        <item x="35"/>
        <item x="117"/>
        <item x="108"/>
        <item x="22"/>
        <item x="46"/>
        <item x="17"/>
        <item x="121"/>
        <item x="112"/>
        <item x="60"/>
        <item x="91"/>
        <item x="101"/>
        <item x="114"/>
        <item x="73"/>
        <item x="47"/>
        <item x="76"/>
        <item x="42"/>
        <item x="6"/>
        <item x="62"/>
        <item x="92"/>
        <item x="12"/>
        <item x="104"/>
        <item x="129"/>
        <item x="0"/>
        <item x="106"/>
        <item x="29"/>
        <item x="113"/>
        <item x="25"/>
        <item x="31"/>
        <item x="45"/>
        <item x="18"/>
        <item x="1"/>
        <item x="82"/>
        <item x="84"/>
        <item x="8"/>
        <item x="85"/>
        <item x="55"/>
        <item x="105"/>
        <item x="58"/>
        <item x="81"/>
        <item x="3"/>
        <item x="34"/>
        <item x="115"/>
        <item x="110"/>
        <item x="118"/>
        <item x="95"/>
        <item x="10"/>
        <item x="2"/>
        <item x="40"/>
        <item x="14"/>
        <item x="21"/>
        <item x="71"/>
        <item x="86"/>
        <item x="72"/>
        <item x="125"/>
        <item x="28"/>
        <item x="94"/>
        <item x="90"/>
        <item x="24"/>
        <item x="32"/>
        <item x="119"/>
        <item x="48"/>
      </items>
    </pivotField>
    <pivotField showAll="0" includeNewItemsInFilter="1" defaultSubtotal="0"/>
    <pivotField showAll="0" includeNewItemsInFilter="1" defaultSubtotal="0"/>
    <pivotField name="Owner" outline="0" multipleItemSelectionAllowed="1" showAll="0"/>
    <pivotField name="pos" axis="axisRow" outline="0" multipleItemSelectionAllowed="1" showAll="0" defaultSubtotal="0">
      <items count="3">
        <item x="0"/>
        <item x="1"/>
        <item x="2"/>
      </items>
    </pivotField>
    <pivotField showAll="0" includeNewItemsInFilter="1" defaultSubtotal="0"/>
  </pivotFields>
  <rowFields count="3">
    <field x="5"/>
    <field x="9"/>
    <field x="2"/>
  </rowFields>
  <rowItems count="606">
    <i>
      <x/>
      <x/>
      <x v="163"/>
    </i>
    <i>
      <x v="1"/>
      <x v="1"/>
      <x v="164"/>
    </i>
    <i>
      <x v="2"/>
      <x v="1"/>
      <x v="231"/>
    </i>
    <i>
      <x v="3"/>
      <x v="1"/>
      <x v="233"/>
    </i>
    <i>
      <x v="4"/>
      <x v="1"/>
      <x v="255"/>
    </i>
    <i>
      <x v="5"/>
      <x v="2"/>
      <x v="80"/>
    </i>
    <i>
      <x v="6"/>
      <x v="2"/>
      <x v="407"/>
    </i>
    <i>
      <x v="7"/>
      <x v="2"/>
      <x v="108"/>
    </i>
    <i>
      <x v="8"/>
      <x/>
      <x v="391"/>
    </i>
    <i>
      <x v="9"/>
      <x v="1"/>
      <x v="559"/>
    </i>
    <i>
      <x v="10"/>
      <x v="1"/>
      <x v="253"/>
    </i>
    <i>
      <x v="11"/>
      <x v="1"/>
      <x v="71"/>
    </i>
    <i>
      <x v="12"/>
      <x v="1"/>
      <x v="277"/>
    </i>
    <i>
      <x v="13"/>
      <x v="2"/>
      <x v="178"/>
    </i>
    <i>
      <x v="14"/>
      <x v="2"/>
      <x v="130"/>
    </i>
    <i>
      <x v="15"/>
      <x/>
      <x v="42"/>
    </i>
    <i>
      <x v="16"/>
      <x v="1"/>
      <x v="142"/>
    </i>
    <i>
      <x v="17"/>
      <x v="1"/>
      <x v="584"/>
    </i>
    <i>
      <x v="18"/>
      <x v="1"/>
      <x v="422"/>
    </i>
    <i>
      <x v="19"/>
      <x v="1"/>
      <x v="144"/>
    </i>
    <i>
      <x v="20"/>
      <x v="2"/>
      <x v="269"/>
    </i>
    <i>
      <x v="21"/>
      <x v="2"/>
      <x v="201"/>
    </i>
    <i>
      <x v="22"/>
      <x/>
      <x v="18"/>
    </i>
    <i>
      <x v="23"/>
      <x v="1"/>
      <x v="117"/>
    </i>
    <i>
      <x v="24"/>
      <x v="1"/>
      <x v="300"/>
    </i>
    <i>
      <x v="25"/>
      <x v="1"/>
      <x v="254"/>
    </i>
    <i>
      <x v="26"/>
      <x v="1"/>
      <x v="116"/>
    </i>
    <i>
      <x v="27"/>
      <x v="2"/>
      <x v="197"/>
    </i>
    <i>
      <x v="28"/>
      <x v="2"/>
      <x v="406"/>
    </i>
    <i>
      <x v="29"/>
      <x v="2"/>
      <x v="550"/>
    </i>
    <i>
      <x v="30"/>
      <x/>
      <x v="250"/>
    </i>
    <i>
      <x v="31"/>
      <x v="1"/>
      <x v="46"/>
    </i>
    <i>
      <x v="32"/>
      <x v="1"/>
      <x v="322"/>
    </i>
    <i>
      <x v="33"/>
      <x v="1"/>
      <x v="299"/>
    </i>
    <i>
      <x v="34"/>
      <x v="1"/>
      <x v="206"/>
    </i>
    <i>
      <x v="35"/>
      <x v="2"/>
      <x v="220"/>
    </i>
    <i>
      <x v="36"/>
      <x v="2"/>
      <x v="337"/>
    </i>
    <i>
      <x v="37"/>
      <x v="2"/>
      <x v="599"/>
    </i>
    <i>
      <x v="38"/>
      <x/>
      <x v="508"/>
    </i>
    <i>
      <x v="39"/>
      <x v="1"/>
      <x v="140"/>
    </i>
    <i>
      <x v="40"/>
      <x v="1"/>
      <x v="418"/>
    </i>
    <i>
      <x v="41"/>
      <x v="1"/>
      <x v="92"/>
    </i>
    <i>
      <x v="42"/>
      <x v="1"/>
      <x v="252"/>
    </i>
    <i>
      <x v="43"/>
      <x v="2"/>
      <x v="598"/>
    </i>
    <i>
      <x v="44"/>
      <x v="2"/>
      <x v="475"/>
    </i>
    <i>
      <x v="45"/>
      <x/>
      <x v="368"/>
    </i>
    <i>
      <x v="46"/>
      <x v="1"/>
      <x v="68"/>
    </i>
    <i>
      <x v="47"/>
      <x v="1"/>
      <x v="417"/>
    </i>
    <i>
      <x v="48"/>
      <x v="1"/>
      <x v="21"/>
    </i>
    <i>
      <x v="49"/>
      <x v="1"/>
      <x v="371"/>
    </i>
    <i>
      <x v="50"/>
      <x v="2"/>
      <x v="291"/>
    </i>
    <i>
      <x v="51"/>
      <x v="2"/>
      <x v="241"/>
    </i>
    <i>
      <x v="52"/>
      <x v="2"/>
      <x v="221"/>
    </i>
    <i>
      <x v="53"/>
      <x/>
      <x v="415"/>
    </i>
    <i>
      <x v="54"/>
      <x v="1"/>
      <x v="462"/>
    </i>
    <i>
      <x v="55"/>
      <x v="1"/>
      <x v="47"/>
    </i>
    <i>
      <x v="56"/>
      <x v="1"/>
      <x v="560"/>
    </i>
    <i>
      <x v="57"/>
      <x v="1"/>
      <x v="26"/>
    </i>
    <i>
      <x v="58"/>
      <x v="2"/>
      <x v="574"/>
    </i>
    <i>
      <x v="59"/>
      <x v="2"/>
      <x v="81"/>
    </i>
    <i>
      <x v="60"/>
      <x v="2"/>
      <x v="268"/>
    </i>
    <i>
      <x v="61"/>
      <x/>
      <x v="66"/>
    </i>
    <i>
      <x v="62"/>
      <x v="1"/>
      <x v="229"/>
    </i>
    <i>
      <x v="63"/>
      <x v="1"/>
      <x v="420"/>
    </i>
    <i>
      <x v="64"/>
      <x v="1"/>
      <x v="119"/>
    </i>
    <i>
      <x v="65"/>
      <x v="1"/>
      <x v="536"/>
    </i>
    <i>
      <x v="66"/>
      <x v="2"/>
      <x v="36"/>
    </i>
    <i>
      <x v="67"/>
      <x v="2"/>
      <x v="242"/>
    </i>
    <i>
      <x v="68"/>
      <x/>
      <x v="19"/>
    </i>
    <i>
      <x v="69"/>
      <x v="1"/>
      <x v="115"/>
    </i>
    <i>
      <x v="70"/>
      <x v="1"/>
      <x v="537"/>
    </i>
    <i>
      <x v="71"/>
      <x v="1"/>
      <x v="465"/>
    </i>
    <i>
      <x v="72"/>
      <x v="1"/>
      <x v="70"/>
    </i>
    <i>
      <x v="73"/>
      <x v="2"/>
      <x v="157"/>
    </i>
    <i>
      <x v="74"/>
      <x v="2"/>
      <x v="58"/>
    </i>
    <i>
      <x v="75"/>
      <x/>
      <x v="557"/>
    </i>
    <i>
      <x v="76"/>
      <x v="1"/>
      <x v="511"/>
    </i>
    <i>
      <x v="77"/>
      <x v="1"/>
      <x v="230"/>
    </i>
    <i>
      <x v="78"/>
      <x v="1"/>
      <x v="373"/>
    </i>
    <i>
      <x v="79"/>
      <x v="1"/>
      <x v="419"/>
    </i>
    <i>
      <x v="80"/>
      <x v="2"/>
      <x v="525"/>
    </i>
    <i>
      <x v="81"/>
      <x v="2"/>
      <x v="267"/>
    </i>
    <i>
      <x v="82"/>
      <x v="2"/>
      <x v="158"/>
    </i>
    <i>
      <x v="83"/>
      <x/>
      <x v="274"/>
    </i>
    <i>
      <x v="84"/>
      <x v="1"/>
      <x v="141"/>
    </i>
    <i>
      <x v="85"/>
      <x v="1"/>
      <x v="20"/>
    </i>
    <i>
      <x v="86"/>
      <x v="1"/>
      <x v="232"/>
    </i>
    <i>
      <x v="87"/>
      <x v="1"/>
      <x v="375"/>
    </i>
    <i>
      <x v="88"/>
      <x v="2"/>
      <x v="37"/>
    </i>
    <i>
      <x v="89"/>
      <x v="2"/>
      <x v="430"/>
    </i>
    <i>
      <x v="90"/>
      <x v="2"/>
      <x v="600"/>
    </i>
    <i>
      <x v="91"/>
      <x/>
      <x/>
    </i>
    <i r="2">
      <x v="1"/>
    </i>
    <i r="2">
      <x v="43"/>
    </i>
    <i r="2">
      <x v="44"/>
    </i>
    <i r="2">
      <x v="67"/>
    </i>
    <i r="2">
      <x v="90"/>
    </i>
    <i r="2">
      <x v="114"/>
    </i>
    <i r="2">
      <x v="139"/>
    </i>
    <i r="2">
      <x v="186"/>
    </i>
    <i r="2">
      <x v="187"/>
    </i>
    <i r="2">
      <x v="203"/>
    </i>
    <i r="2">
      <x v="204"/>
    </i>
    <i r="2">
      <x v="205"/>
    </i>
    <i r="2">
      <x v="226"/>
    </i>
    <i r="2">
      <x v="227"/>
    </i>
    <i r="2">
      <x v="228"/>
    </i>
    <i r="2">
      <x v="251"/>
    </i>
    <i r="2">
      <x v="275"/>
    </i>
    <i r="2">
      <x v="298"/>
    </i>
    <i r="2">
      <x v="343"/>
    </i>
    <i r="2">
      <x v="344"/>
    </i>
    <i r="2">
      <x v="369"/>
    </i>
    <i r="2">
      <x v="370"/>
    </i>
    <i r="2">
      <x v="392"/>
    </i>
    <i r="2">
      <x v="416"/>
    </i>
    <i r="2">
      <x v="438"/>
    </i>
    <i r="2">
      <x v="439"/>
    </i>
    <i r="2">
      <x v="440"/>
    </i>
    <i r="2">
      <x v="484"/>
    </i>
    <i r="2">
      <x v="485"/>
    </i>
    <i r="2">
      <x v="486"/>
    </i>
    <i r="2">
      <x v="509"/>
    </i>
    <i r="2">
      <x v="510"/>
    </i>
    <i r="2">
      <x v="533"/>
    </i>
    <i r="2">
      <x v="534"/>
    </i>
    <i r="2">
      <x v="558"/>
    </i>
    <i r="2">
      <x v="582"/>
    </i>
    <i r="2">
      <x v="583"/>
    </i>
    <i>
      <x v="92"/>
      <x/>
      <x v="461"/>
    </i>
    <i>
      <x v="93"/>
      <x v="1"/>
      <x v="91"/>
    </i>
    <i>
      <x v="94"/>
      <x v="1"/>
      <x v="513"/>
    </i>
    <i>
      <x v="95"/>
      <x v="1"/>
      <x v="73"/>
    </i>
    <i>
      <x v="96"/>
      <x v="2"/>
      <x v="105"/>
    </i>
    <i>
      <x v="97"/>
      <x v="2"/>
      <x v="155"/>
    </i>
    <i>
      <x v="98"/>
      <x v="2"/>
      <x v="59"/>
    </i>
    <i>
      <x v="99"/>
      <x v="1"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23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18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43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56"/>
    </i>
    <i r="2">
      <x v="257"/>
    </i>
    <i r="2">
      <x v="258"/>
    </i>
    <i r="2">
      <x v="259"/>
    </i>
    <i r="2">
      <x v="261"/>
    </i>
    <i r="2">
      <x v="262"/>
    </i>
    <i r="2">
      <x v="263"/>
    </i>
    <i r="2">
      <x v="264"/>
    </i>
    <i r="2">
      <x v="265"/>
    </i>
    <i r="2">
      <x v="276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74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21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63"/>
    </i>
    <i r="2">
      <x v="464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12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>
      <x v="100"/>
      <x/>
      <x v="321"/>
    </i>
    <i>
      <x v="101"/>
      <x v="1"/>
      <x v="323"/>
    </i>
    <i>
      <x v="102"/>
      <x v="1"/>
      <x v="22"/>
    </i>
    <i>
      <x v="103"/>
      <x v="1"/>
      <x v="324"/>
    </i>
    <i>
      <x v="104"/>
      <x v="1"/>
      <x v="207"/>
    </i>
    <i>
      <x v="105"/>
      <x v="2"/>
      <x v="453"/>
    </i>
    <i>
      <x v="106"/>
      <x v="2"/>
      <x v="222"/>
    </i>
    <i>
      <x v="107"/>
      <x v="2"/>
      <x v="315"/>
    </i>
    <i>
      <x v="108"/>
      <x v="2"/>
      <x v="12"/>
    </i>
    <i r="2">
      <x v="13"/>
    </i>
    <i r="2">
      <x v="14"/>
    </i>
    <i r="2">
      <x v="15"/>
    </i>
    <i r="2">
      <x v="16"/>
    </i>
    <i r="2">
      <x v="17"/>
    </i>
    <i r="2">
      <x v="38"/>
    </i>
    <i r="2">
      <x v="39"/>
    </i>
    <i r="2">
      <x v="40"/>
    </i>
    <i r="2">
      <x v="41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107"/>
    </i>
    <i r="2">
      <x v="109"/>
    </i>
    <i r="2">
      <x v="110"/>
    </i>
    <i r="2">
      <x v="111"/>
    </i>
    <i r="2">
      <x v="112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56"/>
    </i>
    <i r="2">
      <x v="160"/>
    </i>
    <i r="2">
      <x v="161"/>
    </i>
    <i r="2">
      <x v="162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98"/>
    </i>
    <i r="2">
      <x v="199"/>
    </i>
    <i r="2">
      <x v="200"/>
    </i>
    <i r="2">
      <x v="202"/>
    </i>
    <i r="2">
      <x v="223"/>
    </i>
    <i r="2">
      <x v="224"/>
    </i>
    <i r="2">
      <x v="225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70"/>
    </i>
    <i r="2">
      <x v="271"/>
    </i>
    <i r="2">
      <x v="272"/>
    </i>
    <i r="2">
      <x v="273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313"/>
    </i>
    <i r="2">
      <x v="314"/>
    </i>
    <i r="2">
      <x v="316"/>
    </i>
    <i r="2">
      <x v="317"/>
    </i>
    <i r="2">
      <x v="318"/>
    </i>
    <i r="2">
      <x v="319"/>
    </i>
    <i r="2">
      <x v="320"/>
    </i>
    <i r="2">
      <x v="338"/>
    </i>
    <i r="2">
      <x v="339"/>
    </i>
    <i r="2">
      <x v="340"/>
    </i>
    <i r="2">
      <x v="341"/>
    </i>
    <i r="2">
      <x v="342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601"/>
    </i>
    <i r="2">
      <x v="602"/>
    </i>
    <i r="2">
      <x v="603"/>
    </i>
    <i r="2">
      <x v="604"/>
    </i>
    <i r="2">
      <x v="605"/>
    </i>
    <i>
      <x v="109"/>
      <x/>
      <x v="113"/>
    </i>
    <i>
      <x v="110"/>
      <x v="1"/>
      <x v="535"/>
    </i>
    <i>
      <x v="111"/>
      <x v="1"/>
      <x v="487"/>
    </i>
    <i>
      <x v="112"/>
      <x v="1"/>
      <x v="538"/>
    </i>
    <i>
      <x v="113"/>
      <x v="1"/>
      <x v="394"/>
    </i>
    <i>
      <x v="114"/>
      <x v="2"/>
      <x v="35"/>
    </i>
    <i>
      <x v="115"/>
      <x v="2"/>
      <x v="11"/>
    </i>
    <i>
      <x v="116"/>
      <x/>
      <x v="138"/>
    </i>
    <i>
      <x v="117"/>
      <x v="1"/>
      <x v="45"/>
    </i>
    <i>
      <x v="118"/>
      <x v="1"/>
      <x v="69"/>
    </i>
    <i>
      <x v="119"/>
      <x v="1"/>
      <x v="260"/>
    </i>
    <i>
      <x v="120"/>
      <x v="2"/>
      <x v="336"/>
    </i>
    <i>
      <x v="121"/>
      <x v="2"/>
      <x v="266"/>
    </i>
    <i>
      <x v="122"/>
      <x v="2"/>
      <x v="575"/>
    </i>
    <i>
      <x v="123"/>
      <x/>
      <x v="89"/>
    </i>
    <i>
      <x v="124"/>
      <x v="1"/>
      <x v="393"/>
    </i>
    <i>
      <x v="125"/>
      <x v="1"/>
      <x v="372"/>
    </i>
    <i>
      <x v="126"/>
      <x v="1"/>
      <x v="72"/>
    </i>
    <i>
      <x v="127"/>
      <x v="2"/>
      <x v="106"/>
    </i>
    <i>
      <x v="128"/>
      <x v="2"/>
      <x v="549"/>
    </i>
    <i>
      <x v="129"/>
      <x v="2"/>
      <x v="159"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inyurl.com/plabaxi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4"/>
  <sheetViews>
    <sheetView showGridLines="0" workbookViewId="0"/>
  </sheetViews>
  <sheetFormatPr defaultColWidth="14.44140625" defaultRowHeight="15.75" customHeight="1" x14ac:dyDescent="0.25"/>
  <sheetData>
    <row r="1" spans="1:10" ht="15.75" customHeight="1" x14ac:dyDescent="0.25">
      <c r="G1" s="1"/>
      <c r="H1" s="1"/>
      <c r="I1" s="1"/>
      <c r="J1" s="1"/>
    </row>
    <row r="2" spans="1:10" ht="15.75" customHeight="1" x14ac:dyDescent="0.25">
      <c r="G2" s="1"/>
      <c r="H2" s="1"/>
      <c r="I2" s="1"/>
      <c r="J2" s="1"/>
    </row>
    <row r="3" spans="1:10" ht="15.75" customHeight="1" x14ac:dyDescent="0.25">
      <c r="G3" s="1"/>
      <c r="H3" s="1"/>
      <c r="I3" s="1"/>
      <c r="J3" s="1"/>
    </row>
    <row r="4" spans="1:10" ht="15.75" customHeight="1" x14ac:dyDescent="0.25">
      <c r="A4" s="46" t="s">
        <v>812</v>
      </c>
      <c r="B4" s="47" t="s">
        <v>5</v>
      </c>
      <c r="C4" s="48" t="s">
        <v>4</v>
      </c>
      <c r="G4" s="1"/>
      <c r="H4" s="1"/>
      <c r="I4" s="1"/>
      <c r="J4" s="1"/>
    </row>
    <row r="5" spans="1:10" ht="15.75" customHeight="1" x14ac:dyDescent="0.25">
      <c r="A5" s="43" t="s">
        <v>347</v>
      </c>
      <c r="B5" s="43" t="s">
        <v>15</v>
      </c>
      <c r="C5" s="49" t="s">
        <v>113</v>
      </c>
      <c r="G5" s="1">
        <f t="shared" ref="G5:G614" si="0">IF(C5="",G4+1,IF(AND(C5=C4,B5=B4),G4+1,1))</f>
        <v>1</v>
      </c>
      <c r="H5" s="1" t="str">
        <f t="shared" ref="H5:H614" si="1">IF(B5="",B4&amp;C4&amp;G5,B5&amp;C5&amp;G5)</f>
        <v>GBill Ranford1</v>
      </c>
      <c r="I5" s="1">
        <f t="shared" ref="I5:I614" si="2">F5</f>
        <v>0</v>
      </c>
      <c r="J5" s="1" t="e">
        <f t="shared" ref="J5:J614" si="3">LEFT(D5,1)&amp;". "&amp;RIGHT(D5,LEN(D5)-FIND(" ",D5))</f>
        <v>#VALUE!</v>
      </c>
    </row>
    <row r="6" spans="1:10" ht="15.75" customHeight="1" x14ac:dyDescent="0.25">
      <c r="A6" s="43" t="s">
        <v>353</v>
      </c>
      <c r="B6" s="43" t="s">
        <v>19</v>
      </c>
      <c r="C6" s="49" t="s">
        <v>40</v>
      </c>
      <c r="G6" s="1">
        <f t="shared" si="0"/>
        <v>1</v>
      </c>
      <c r="H6" s="1" t="str">
        <f t="shared" si="1"/>
        <v>FPetr Klima1</v>
      </c>
      <c r="I6" s="1">
        <f t="shared" si="2"/>
        <v>0</v>
      </c>
      <c r="J6" s="1" t="e">
        <f t="shared" si="3"/>
        <v>#VALUE!</v>
      </c>
    </row>
    <row r="7" spans="1:10" ht="15.75" customHeight="1" x14ac:dyDescent="0.25">
      <c r="A7" s="43" t="s">
        <v>355</v>
      </c>
      <c r="B7" s="43" t="s">
        <v>19</v>
      </c>
      <c r="C7" s="49" t="s">
        <v>78</v>
      </c>
      <c r="G7" s="1">
        <f t="shared" si="0"/>
        <v>1</v>
      </c>
      <c r="H7" s="1" t="str">
        <f t="shared" si="1"/>
        <v>FTomas Sandstrom1</v>
      </c>
      <c r="I7" s="1">
        <f t="shared" si="2"/>
        <v>0</v>
      </c>
      <c r="J7" s="1" t="e">
        <f t="shared" si="3"/>
        <v>#VALUE!</v>
      </c>
    </row>
    <row r="8" spans="1:10" ht="15.75" customHeight="1" x14ac:dyDescent="0.25">
      <c r="A8" s="43" t="s">
        <v>357</v>
      </c>
      <c r="B8" s="43" t="s">
        <v>19</v>
      </c>
      <c r="C8" s="49" t="s">
        <v>165</v>
      </c>
      <c r="G8" s="1">
        <f t="shared" si="0"/>
        <v>1</v>
      </c>
      <c r="H8" s="1" t="str">
        <f t="shared" si="1"/>
        <v>FTony Granato1</v>
      </c>
      <c r="I8" s="1">
        <f t="shared" si="2"/>
        <v>0</v>
      </c>
      <c r="J8" s="1" t="e">
        <f t="shared" si="3"/>
        <v>#VALUE!</v>
      </c>
    </row>
    <row r="9" spans="1:10" ht="15.75" customHeight="1" x14ac:dyDescent="0.25">
      <c r="A9" s="43" t="s">
        <v>360</v>
      </c>
      <c r="B9" s="43" t="s">
        <v>19</v>
      </c>
      <c r="C9" s="49" t="s">
        <v>182</v>
      </c>
      <c r="G9" s="1">
        <f t="shared" si="0"/>
        <v>1</v>
      </c>
      <c r="H9" s="1" t="str">
        <f t="shared" si="1"/>
        <v>FVincent Damphousse1</v>
      </c>
      <c r="I9" s="1">
        <f t="shared" si="2"/>
        <v>0</v>
      </c>
      <c r="J9" s="1" t="e">
        <f t="shared" si="3"/>
        <v>#VALUE!</v>
      </c>
    </row>
    <row r="10" spans="1:10" ht="15.75" customHeight="1" x14ac:dyDescent="0.25">
      <c r="A10" s="43" t="s">
        <v>362</v>
      </c>
      <c r="B10" s="43" t="s">
        <v>54</v>
      </c>
      <c r="C10" s="49" t="s">
        <v>106</v>
      </c>
      <c r="G10" s="1">
        <f t="shared" si="0"/>
        <v>1</v>
      </c>
      <c r="H10" s="1" t="str">
        <f t="shared" si="1"/>
        <v>DGary Suter1</v>
      </c>
      <c r="I10" s="1">
        <f t="shared" si="2"/>
        <v>0</v>
      </c>
      <c r="J10" s="1" t="e">
        <f t="shared" si="3"/>
        <v>#VALUE!</v>
      </c>
    </row>
    <row r="11" spans="1:10" ht="15.75" customHeight="1" x14ac:dyDescent="0.25">
      <c r="A11" s="43" t="s">
        <v>363</v>
      </c>
      <c r="B11" s="43" t="s">
        <v>54</v>
      </c>
      <c r="C11" s="49" t="s">
        <v>178</v>
      </c>
      <c r="G11" s="1">
        <f t="shared" si="0"/>
        <v>1</v>
      </c>
      <c r="H11" s="1" t="str">
        <f t="shared" si="1"/>
        <v>DUlf Samuelsson1</v>
      </c>
      <c r="I11" s="1">
        <f t="shared" si="2"/>
        <v>0</v>
      </c>
      <c r="J11" s="1" t="e">
        <f t="shared" si="3"/>
        <v>#VALUE!</v>
      </c>
    </row>
    <row r="12" spans="1:10" ht="15.75" customHeight="1" x14ac:dyDescent="0.25">
      <c r="A12" s="43" t="s">
        <v>365</v>
      </c>
      <c r="B12" s="43" t="s">
        <v>54</v>
      </c>
      <c r="C12" s="49" t="s">
        <v>231</v>
      </c>
      <c r="G12" s="1">
        <f t="shared" si="0"/>
        <v>1</v>
      </c>
      <c r="H12" s="1" t="str">
        <f t="shared" si="1"/>
        <v>DCam Russell1</v>
      </c>
      <c r="I12" s="1">
        <f t="shared" si="2"/>
        <v>0</v>
      </c>
      <c r="J12" s="1" t="e">
        <f t="shared" si="3"/>
        <v>#VALUE!</v>
      </c>
    </row>
    <row r="13" spans="1:10" ht="15.75" customHeight="1" x14ac:dyDescent="0.25">
      <c r="A13" s="43" t="s">
        <v>366</v>
      </c>
      <c r="B13" s="43" t="s">
        <v>15</v>
      </c>
      <c r="C13" s="49" t="s">
        <v>162</v>
      </c>
      <c r="G13" s="1">
        <f t="shared" si="0"/>
        <v>1</v>
      </c>
      <c r="H13" s="1" t="str">
        <f t="shared" si="1"/>
        <v>GTom Barrasso1</v>
      </c>
      <c r="I13" s="1">
        <f t="shared" si="2"/>
        <v>0</v>
      </c>
      <c r="J13" s="1" t="e">
        <f t="shared" si="3"/>
        <v>#VALUE!</v>
      </c>
    </row>
    <row r="14" spans="1:10" ht="15.75" customHeight="1" x14ac:dyDescent="0.25">
      <c r="A14" s="43" t="s">
        <v>368</v>
      </c>
      <c r="B14" s="43" t="s">
        <v>19</v>
      </c>
      <c r="C14" s="49" t="s">
        <v>37</v>
      </c>
      <c r="G14" s="1">
        <f t="shared" si="0"/>
        <v>1</v>
      </c>
      <c r="H14" s="1" t="str">
        <f t="shared" si="1"/>
        <v>FTeemu Selanne1</v>
      </c>
      <c r="I14" s="1">
        <f t="shared" si="2"/>
        <v>0</v>
      </c>
      <c r="J14" s="1" t="e">
        <f t="shared" si="3"/>
        <v>#VALUE!</v>
      </c>
    </row>
    <row r="15" spans="1:10" ht="15.75" customHeight="1" x14ac:dyDescent="0.25">
      <c r="A15" s="43" t="s">
        <v>370</v>
      </c>
      <c r="B15" s="43" t="s">
        <v>19</v>
      </c>
      <c r="C15" s="49" t="s">
        <v>82</v>
      </c>
      <c r="G15" s="1">
        <f t="shared" si="0"/>
        <v>1</v>
      </c>
      <c r="H15" s="1" t="str">
        <f t="shared" si="1"/>
        <v>FDenis Savard1</v>
      </c>
      <c r="I15" s="1">
        <f t="shared" si="2"/>
        <v>0</v>
      </c>
      <c r="J15" s="1" t="e">
        <f t="shared" si="3"/>
        <v>#VALUE!</v>
      </c>
    </row>
    <row r="16" spans="1:10" ht="15.75" customHeight="1" x14ac:dyDescent="0.25">
      <c r="A16" s="43" t="s">
        <v>371</v>
      </c>
      <c r="B16" s="43" t="s">
        <v>19</v>
      </c>
      <c r="C16" s="49" t="s">
        <v>102</v>
      </c>
      <c r="G16" s="1">
        <f t="shared" si="0"/>
        <v>1</v>
      </c>
      <c r="H16" s="1" t="str">
        <f t="shared" si="1"/>
        <v>FRobert Reichel1</v>
      </c>
      <c r="I16" s="1">
        <f t="shared" si="2"/>
        <v>0</v>
      </c>
      <c r="J16" s="1" t="e">
        <f t="shared" si="3"/>
        <v>#VALUE!</v>
      </c>
    </row>
    <row r="17" spans="1:10" ht="15.75" customHeight="1" x14ac:dyDescent="0.25">
      <c r="A17" s="43" t="s">
        <v>373</v>
      </c>
      <c r="B17" s="43" t="s">
        <v>19</v>
      </c>
      <c r="C17" s="49" t="s">
        <v>213</v>
      </c>
      <c r="G17" s="1">
        <f t="shared" si="0"/>
        <v>1</v>
      </c>
      <c r="H17" s="1" t="str">
        <f t="shared" si="1"/>
        <v>FStephane Richer1</v>
      </c>
      <c r="I17" s="1">
        <f t="shared" si="2"/>
        <v>0</v>
      </c>
      <c r="J17" s="1" t="e">
        <f t="shared" si="3"/>
        <v>#VALUE!</v>
      </c>
    </row>
    <row r="18" spans="1:10" ht="15.75" customHeight="1" x14ac:dyDescent="0.25">
      <c r="A18" s="43" t="s">
        <v>374</v>
      </c>
      <c r="B18" s="43" t="s">
        <v>54</v>
      </c>
      <c r="C18" s="49" t="s">
        <v>138</v>
      </c>
      <c r="G18" s="1">
        <f t="shared" si="0"/>
        <v>1</v>
      </c>
      <c r="H18" s="1" t="str">
        <f t="shared" si="1"/>
        <v>DDave Manson1</v>
      </c>
      <c r="I18" s="1">
        <f t="shared" si="2"/>
        <v>0</v>
      </c>
      <c r="J18" s="1" t="e">
        <f t="shared" si="3"/>
        <v>#VALUE!</v>
      </c>
    </row>
    <row r="19" spans="1:10" ht="15.75" customHeight="1" x14ac:dyDescent="0.25">
      <c r="A19" s="43" t="s">
        <v>376</v>
      </c>
      <c r="B19" s="43" t="s">
        <v>54</v>
      </c>
      <c r="C19" s="49" t="s">
        <v>197</v>
      </c>
      <c r="G19" s="1">
        <f t="shared" si="0"/>
        <v>1</v>
      </c>
      <c r="H19" s="1" t="str">
        <f t="shared" si="1"/>
        <v>DTommy Sjodin1</v>
      </c>
      <c r="I19" s="1">
        <f t="shared" si="2"/>
        <v>0</v>
      </c>
      <c r="J19" s="1" t="e">
        <f t="shared" si="3"/>
        <v>#VALUE!</v>
      </c>
    </row>
    <row r="20" spans="1:10" ht="15.75" customHeight="1" x14ac:dyDescent="0.25">
      <c r="A20" s="43" t="s">
        <v>377</v>
      </c>
      <c r="B20" s="43" t="s">
        <v>15</v>
      </c>
      <c r="C20" s="49" t="s">
        <v>96</v>
      </c>
      <c r="G20" s="1">
        <f t="shared" si="0"/>
        <v>1</v>
      </c>
      <c r="H20" s="1" t="str">
        <f t="shared" si="1"/>
        <v>GGrant Fuhr1</v>
      </c>
      <c r="I20" s="1">
        <f t="shared" si="2"/>
        <v>0</v>
      </c>
      <c r="J20" s="1" t="e">
        <f t="shared" si="3"/>
        <v>#VALUE!</v>
      </c>
    </row>
    <row r="21" spans="1:10" ht="15.75" customHeight="1" x14ac:dyDescent="0.25">
      <c r="A21" s="43" t="s">
        <v>379</v>
      </c>
      <c r="B21" s="43" t="s">
        <v>19</v>
      </c>
      <c r="C21" s="49" t="s">
        <v>29</v>
      </c>
      <c r="G21" s="1">
        <f t="shared" si="0"/>
        <v>1</v>
      </c>
      <c r="H21" s="1" t="str">
        <f t="shared" si="1"/>
        <v>FDino Ciccarelli1</v>
      </c>
      <c r="I21" s="1">
        <f t="shared" si="2"/>
        <v>0</v>
      </c>
      <c r="J21" s="1" t="e">
        <f t="shared" si="3"/>
        <v>#VALUE!</v>
      </c>
    </row>
    <row r="22" spans="1:10" ht="15.75" customHeight="1" x14ac:dyDescent="0.25">
      <c r="A22" s="43" t="s">
        <v>381</v>
      </c>
      <c r="B22" s="43" t="s">
        <v>19</v>
      </c>
      <c r="C22" s="49" t="s">
        <v>87</v>
      </c>
      <c r="G22" s="1">
        <f t="shared" si="0"/>
        <v>1</v>
      </c>
      <c r="H22" s="1" t="str">
        <f t="shared" si="1"/>
        <v>FPeter Bondra1</v>
      </c>
      <c r="I22" s="1">
        <f t="shared" si="2"/>
        <v>0</v>
      </c>
      <c r="J22" s="1" t="e">
        <f t="shared" si="3"/>
        <v>#VALUE!</v>
      </c>
    </row>
    <row r="23" spans="1:10" ht="15.75" customHeight="1" x14ac:dyDescent="0.25">
      <c r="A23" s="43" t="s">
        <v>383</v>
      </c>
      <c r="B23" s="43" t="s">
        <v>19</v>
      </c>
      <c r="C23" s="49" t="s">
        <v>140</v>
      </c>
      <c r="G23" s="1">
        <f t="shared" si="0"/>
        <v>1</v>
      </c>
      <c r="H23" s="1" t="str">
        <f t="shared" si="1"/>
        <v>FAndrei Kovalenko1</v>
      </c>
      <c r="I23" s="1">
        <f t="shared" si="2"/>
        <v>0</v>
      </c>
      <c r="J23" s="1" t="e">
        <f t="shared" si="3"/>
        <v>#VALUE!</v>
      </c>
    </row>
    <row r="24" spans="1:10" ht="15.75" customHeight="1" x14ac:dyDescent="0.25">
      <c r="A24" s="43" t="s">
        <v>384</v>
      </c>
      <c r="B24" s="43" t="s">
        <v>19</v>
      </c>
      <c r="C24" s="49" t="s">
        <v>201</v>
      </c>
      <c r="G24" s="1">
        <f t="shared" si="0"/>
        <v>1</v>
      </c>
      <c r="H24" s="1" t="str">
        <f t="shared" si="1"/>
        <v>FDallas Drake1</v>
      </c>
      <c r="I24" s="1">
        <f t="shared" si="2"/>
        <v>0</v>
      </c>
      <c r="J24" s="1" t="e">
        <f t="shared" si="3"/>
        <v>#VALUE!</v>
      </c>
    </row>
    <row r="25" spans="1:10" ht="15.75" customHeight="1" x14ac:dyDescent="0.25">
      <c r="A25" s="43" t="s">
        <v>385</v>
      </c>
      <c r="B25" s="43" t="s">
        <v>54</v>
      </c>
      <c r="C25" s="49" t="s">
        <v>160</v>
      </c>
      <c r="G25" s="1">
        <f t="shared" si="0"/>
        <v>1</v>
      </c>
      <c r="H25" s="1" t="str">
        <f t="shared" si="1"/>
        <v>DPatrice Brisebois1</v>
      </c>
      <c r="I25" s="1">
        <f t="shared" si="2"/>
        <v>0</v>
      </c>
      <c r="J25" s="1" t="e">
        <f t="shared" si="3"/>
        <v>#VALUE!</v>
      </c>
    </row>
    <row r="26" spans="1:10" ht="15.75" customHeight="1" x14ac:dyDescent="0.25">
      <c r="A26" s="43" t="s">
        <v>387</v>
      </c>
      <c r="B26" s="43" t="s">
        <v>54</v>
      </c>
      <c r="C26" s="49" t="s">
        <v>208</v>
      </c>
      <c r="G26" s="1">
        <f t="shared" si="0"/>
        <v>1</v>
      </c>
      <c r="H26" s="1" t="str">
        <f t="shared" si="1"/>
        <v>DGord Hynes1</v>
      </c>
      <c r="I26" s="1">
        <f t="shared" si="2"/>
        <v>0</v>
      </c>
      <c r="J26" s="1" t="e">
        <f t="shared" si="3"/>
        <v>#VALUE!</v>
      </c>
    </row>
    <row r="27" spans="1:10" ht="15.75" customHeight="1" x14ac:dyDescent="0.25">
      <c r="A27" s="43" t="s">
        <v>389</v>
      </c>
      <c r="B27" s="43" t="s">
        <v>15</v>
      </c>
      <c r="C27" s="49" t="s">
        <v>83</v>
      </c>
      <c r="G27" s="1">
        <f t="shared" si="0"/>
        <v>1</v>
      </c>
      <c r="H27" s="1" t="str">
        <f t="shared" si="1"/>
        <v>GJohn Blue1</v>
      </c>
      <c r="I27" s="1">
        <f t="shared" si="2"/>
        <v>0</v>
      </c>
      <c r="J27" s="1" t="e">
        <f t="shared" si="3"/>
        <v>#VALUE!</v>
      </c>
    </row>
    <row r="28" spans="1:10" ht="13.2" x14ac:dyDescent="0.25">
      <c r="A28" s="43" t="s">
        <v>391</v>
      </c>
      <c r="B28" s="43" t="s">
        <v>19</v>
      </c>
      <c r="C28" s="49" t="s">
        <v>55</v>
      </c>
      <c r="G28" s="1">
        <f t="shared" si="0"/>
        <v>1</v>
      </c>
      <c r="H28" s="1" t="str">
        <f t="shared" si="1"/>
        <v>FRuss Courtnall1</v>
      </c>
      <c r="I28" s="1">
        <f t="shared" si="2"/>
        <v>0</v>
      </c>
      <c r="J28" s="1" t="e">
        <f t="shared" si="3"/>
        <v>#VALUE!</v>
      </c>
    </row>
    <row r="29" spans="1:10" ht="13.2" x14ac:dyDescent="0.25">
      <c r="A29" s="43" t="s">
        <v>392</v>
      </c>
      <c r="B29" s="43" t="s">
        <v>19</v>
      </c>
      <c r="C29" s="49" t="s">
        <v>103</v>
      </c>
      <c r="G29" s="1">
        <f t="shared" si="0"/>
        <v>1</v>
      </c>
      <c r="H29" s="1" t="str">
        <f t="shared" si="1"/>
        <v>FBenoit Hogue1</v>
      </c>
      <c r="I29" s="1">
        <f t="shared" si="2"/>
        <v>0</v>
      </c>
      <c r="J29" s="1" t="e">
        <f t="shared" si="3"/>
        <v>#VALUE!</v>
      </c>
    </row>
    <row r="30" spans="1:10" ht="13.2" x14ac:dyDescent="0.25">
      <c r="A30" s="43" t="s">
        <v>393</v>
      </c>
      <c r="B30" s="43" t="s">
        <v>19</v>
      </c>
      <c r="C30" s="49" t="s">
        <v>109</v>
      </c>
      <c r="G30" s="1">
        <f t="shared" si="0"/>
        <v>1</v>
      </c>
      <c r="H30" s="1" t="str">
        <f t="shared" si="1"/>
        <v>FStephan Lebeau1</v>
      </c>
      <c r="I30" s="1">
        <f t="shared" si="2"/>
        <v>0</v>
      </c>
      <c r="J30" s="1" t="e">
        <f t="shared" si="3"/>
        <v>#VALUE!</v>
      </c>
    </row>
    <row r="31" spans="1:10" ht="13.2" x14ac:dyDescent="0.25">
      <c r="A31" s="43" t="s">
        <v>394</v>
      </c>
      <c r="B31" s="43" t="s">
        <v>19</v>
      </c>
      <c r="C31" s="49" t="s">
        <v>192</v>
      </c>
      <c r="G31" s="1">
        <f t="shared" si="0"/>
        <v>1</v>
      </c>
      <c r="H31" s="1" t="str">
        <f t="shared" si="1"/>
        <v>FDave Gagner1</v>
      </c>
      <c r="I31" s="1">
        <f t="shared" si="2"/>
        <v>0</v>
      </c>
      <c r="J31" s="1" t="e">
        <f t="shared" si="3"/>
        <v>#VALUE!</v>
      </c>
    </row>
    <row r="32" spans="1:10" ht="13.2" x14ac:dyDescent="0.25">
      <c r="A32" s="43" t="s">
        <v>395</v>
      </c>
      <c r="B32" s="43" t="s">
        <v>54</v>
      </c>
      <c r="C32" s="49" t="s">
        <v>134</v>
      </c>
      <c r="G32" s="1">
        <f t="shared" si="0"/>
        <v>1</v>
      </c>
      <c r="H32" s="1" t="str">
        <f t="shared" si="1"/>
        <v>DGord Murphy1</v>
      </c>
      <c r="I32" s="1">
        <f t="shared" si="2"/>
        <v>0</v>
      </c>
      <c r="J32" s="1" t="e">
        <f t="shared" si="3"/>
        <v>#VALUE!</v>
      </c>
    </row>
    <row r="33" spans="1:10" ht="13.2" x14ac:dyDescent="0.25">
      <c r="A33" s="43" t="s">
        <v>396</v>
      </c>
      <c r="B33" s="43" t="s">
        <v>54</v>
      </c>
      <c r="C33" s="49" t="s">
        <v>168</v>
      </c>
      <c r="G33" s="1">
        <f t="shared" si="0"/>
        <v>1</v>
      </c>
      <c r="H33" s="1" t="str">
        <f t="shared" si="1"/>
        <v>DLarry Murphy1</v>
      </c>
      <c r="I33" s="1">
        <f t="shared" si="2"/>
        <v>0</v>
      </c>
      <c r="J33" s="1" t="e">
        <f t="shared" si="3"/>
        <v>#VALUE!</v>
      </c>
    </row>
    <row r="34" spans="1:10" ht="13.2" x14ac:dyDescent="0.25">
      <c r="A34" s="43" t="s">
        <v>397</v>
      </c>
      <c r="B34" s="43" t="s">
        <v>54</v>
      </c>
      <c r="C34" s="49" t="s">
        <v>238</v>
      </c>
      <c r="G34" s="1">
        <f t="shared" si="0"/>
        <v>1</v>
      </c>
      <c r="H34" s="1" t="str">
        <f t="shared" si="1"/>
        <v>DDoug Lidster1</v>
      </c>
      <c r="I34" s="1">
        <f t="shared" si="2"/>
        <v>0</v>
      </c>
      <c r="J34" s="1" t="e">
        <f t="shared" si="3"/>
        <v>#VALUE!</v>
      </c>
    </row>
    <row r="35" spans="1:10" ht="13.2" x14ac:dyDescent="0.25">
      <c r="A35" s="43" t="s">
        <v>398</v>
      </c>
      <c r="B35" s="43" t="s">
        <v>15</v>
      </c>
      <c r="C35" s="49" t="s">
        <v>77</v>
      </c>
      <c r="G35" s="1">
        <f t="shared" si="0"/>
        <v>1</v>
      </c>
      <c r="H35" s="1" t="str">
        <f t="shared" si="1"/>
        <v>GPatrick Roy1</v>
      </c>
      <c r="I35" s="1">
        <f t="shared" si="2"/>
        <v>0</v>
      </c>
      <c r="J35" s="1" t="e">
        <f t="shared" si="3"/>
        <v>#VALUE!</v>
      </c>
    </row>
    <row r="36" spans="1:10" ht="13.2" x14ac:dyDescent="0.25">
      <c r="A36" s="43" t="s">
        <v>400</v>
      </c>
      <c r="B36" s="43" t="s">
        <v>19</v>
      </c>
      <c r="C36" s="49" t="s">
        <v>49</v>
      </c>
      <c r="G36" s="1">
        <f t="shared" si="0"/>
        <v>1</v>
      </c>
      <c r="H36" s="1" t="str">
        <f t="shared" si="1"/>
        <v>FPat LaFontaine1</v>
      </c>
      <c r="I36" s="1">
        <f t="shared" si="2"/>
        <v>0</v>
      </c>
      <c r="J36" s="1" t="e">
        <f t="shared" si="3"/>
        <v>#VALUE!</v>
      </c>
    </row>
    <row r="37" spans="1:10" ht="13.2" x14ac:dyDescent="0.25">
      <c r="A37" s="43" t="s">
        <v>401</v>
      </c>
      <c r="B37" s="43" t="s">
        <v>19</v>
      </c>
      <c r="C37" s="49" t="s">
        <v>130</v>
      </c>
      <c r="G37" s="1">
        <f t="shared" si="0"/>
        <v>1</v>
      </c>
      <c r="H37" s="1" t="str">
        <f t="shared" si="1"/>
        <v>FMark Messier1</v>
      </c>
      <c r="I37" s="1">
        <f t="shared" si="2"/>
        <v>0</v>
      </c>
      <c r="J37" s="1" t="e">
        <f t="shared" si="3"/>
        <v>#VALUE!</v>
      </c>
    </row>
    <row r="38" spans="1:10" ht="13.2" x14ac:dyDescent="0.25">
      <c r="A38" s="43" t="s">
        <v>403</v>
      </c>
      <c r="B38" s="43" t="s">
        <v>19</v>
      </c>
      <c r="C38" s="49" t="s">
        <v>170</v>
      </c>
      <c r="G38" s="1">
        <f t="shared" si="0"/>
        <v>1</v>
      </c>
      <c r="H38" s="1" t="str">
        <f t="shared" si="1"/>
        <v>FPierre Turgeon1</v>
      </c>
      <c r="I38" s="1">
        <f t="shared" si="2"/>
        <v>0</v>
      </c>
      <c r="J38" s="1" t="e">
        <f t="shared" si="3"/>
        <v>#VALUE!</v>
      </c>
    </row>
    <row r="39" spans="1:10" ht="13.2" x14ac:dyDescent="0.25">
      <c r="A39" s="43" t="s">
        <v>405</v>
      </c>
      <c r="B39" s="43" t="s">
        <v>19</v>
      </c>
      <c r="C39" s="49" t="s">
        <v>218</v>
      </c>
      <c r="G39" s="1">
        <f t="shared" si="0"/>
        <v>1</v>
      </c>
      <c r="H39" s="1" t="str">
        <f t="shared" si="1"/>
        <v>FPat Verbeek1</v>
      </c>
      <c r="I39" s="1">
        <f t="shared" si="2"/>
        <v>0</v>
      </c>
      <c r="J39" s="1" t="e">
        <f t="shared" si="3"/>
        <v>#VALUE!</v>
      </c>
    </row>
    <row r="40" spans="1:10" ht="13.2" x14ac:dyDescent="0.25">
      <c r="A40" s="43" t="s">
        <v>407</v>
      </c>
      <c r="B40" s="43" t="s">
        <v>54</v>
      </c>
      <c r="C40" s="49" t="s">
        <v>110</v>
      </c>
      <c r="G40" s="1">
        <f t="shared" si="0"/>
        <v>1</v>
      </c>
      <c r="H40" s="1" t="str">
        <f t="shared" si="1"/>
        <v>DZarley Zalapski1</v>
      </c>
      <c r="I40" s="1">
        <f t="shared" si="2"/>
        <v>0</v>
      </c>
      <c r="J40" s="1" t="e">
        <f t="shared" si="3"/>
        <v>#VALUE!</v>
      </c>
    </row>
    <row r="41" spans="1:10" ht="13.2" x14ac:dyDescent="0.25">
      <c r="A41" s="43" t="s">
        <v>408</v>
      </c>
      <c r="B41" s="43" t="s">
        <v>54</v>
      </c>
      <c r="C41" s="49" t="s">
        <v>190</v>
      </c>
      <c r="G41" s="1">
        <f t="shared" si="0"/>
        <v>1</v>
      </c>
      <c r="H41" s="1" t="str">
        <f t="shared" si="1"/>
        <v>DJames Patrick1</v>
      </c>
      <c r="I41" s="1">
        <f t="shared" si="2"/>
        <v>0</v>
      </c>
      <c r="J41" s="1" t="e">
        <f t="shared" si="3"/>
        <v>#VALUE!</v>
      </c>
    </row>
    <row r="42" spans="1:10" ht="13.2" x14ac:dyDescent="0.25">
      <c r="A42" s="43" t="s">
        <v>409</v>
      </c>
      <c r="B42" s="43" t="s">
        <v>54</v>
      </c>
      <c r="C42" s="49" t="s">
        <v>237</v>
      </c>
      <c r="G42" s="1">
        <f t="shared" si="0"/>
        <v>1</v>
      </c>
      <c r="H42" s="1" t="str">
        <f t="shared" si="1"/>
        <v>DKevin Hatcher1</v>
      </c>
      <c r="I42" s="1">
        <f t="shared" si="2"/>
        <v>0</v>
      </c>
      <c r="J42" s="1" t="e">
        <f t="shared" si="3"/>
        <v>#VALUE!</v>
      </c>
    </row>
    <row r="43" spans="1:10" ht="13.2" x14ac:dyDescent="0.25">
      <c r="A43" s="43" t="s">
        <v>411</v>
      </c>
      <c r="B43" s="43" t="s">
        <v>15</v>
      </c>
      <c r="C43" s="49" t="s">
        <v>149</v>
      </c>
      <c r="G43" s="1">
        <f t="shared" si="0"/>
        <v>1</v>
      </c>
      <c r="H43" s="1" t="str">
        <f t="shared" si="1"/>
        <v>GFelix Potvin1</v>
      </c>
      <c r="I43" s="1">
        <f t="shared" si="2"/>
        <v>0</v>
      </c>
      <c r="J43" s="1" t="e">
        <f t="shared" si="3"/>
        <v>#VALUE!</v>
      </c>
    </row>
    <row r="44" spans="1:10" ht="13.2" x14ac:dyDescent="0.25">
      <c r="A44" s="43" t="s">
        <v>413</v>
      </c>
      <c r="B44" s="43" t="s">
        <v>19</v>
      </c>
      <c r="C44" s="49" t="s">
        <v>26</v>
      </c>
      <c r="G44" s="1">
        <f t="shared" si="0"/>
        <v>1</v>
      </c>
      <c r="H44" s="1" t="str">
        <f t="shared" si="1"/>
        <v>FSteve Yzerman1</v>
      </c>
      <c r="I44" s="1">
        <f t="shared" si="2"/>
        <v>0</v>
      </c>
      <c r="J44" s="1" t="e">
        <f t="shared" si="3"/>
        <v>#VALUE!</v>
      </c>
    </row>
    <row r="45" spans="1:10" ht="13.2" x14ac:dyDescent="0.25">
      <c r="A45" s="43" t="s">
        <v>414</v>
      </c>
      <c r="B45" s="43" t="s">
        <v>19</v>
      </c>
      <c r="C45" s="49" t="s">
        <v>88</v>
      </c>
      <c r="G45" s="1">
        <f t="shared" si="0"/>
        <v>1</v>
      </c>
      <c r="H45" s="1" t="str">
        <f t="shared" si="1"/>
        <v>FMats Sundin1</v>
      </c>
      <c r="I45" s="1">
        <f t="shared" si="2"/>
        <v>0</v>
      </c>
      <c r="J45" s="1" t="e">
        <f t="shared" si="3"/>
        <v>#VALUE!</v>
      </c>
    </row>
    <row r="46" spans="1:10" ht="13.2" x14ac:dyDescent="0.25">
      <c r="A46" s="43" t="s">
        <v>415</v>
      </c>
      <c r="B46" s="43" t="s">
        <v>19</v>
      </c>
      <c r="C46" s="49" t="s">
        <v>95</v>
      </c>
      <c r="G46" s="1">
        <f t="shared" si="0"/>
        <v>1</v>
      </c>
      <c r="H46" s="1" t="str">
        <f t="shared" si="1"/>
        <v>FSteve Larmer1</v>
      </c>
      <c r="I46" s="1">
        <f t="shared" si="2"/>
        <v>0</v>
      </c>
      <c r="J46" s="1" t="e">
        <f t="shared" si="3"/>
        <v>#VALUE!</v>
      </c>
    </row>
    <row r="47" spans="1:10" ht="13.2" x14ac:dyDescent="0.25">
      <c r="A47" s="43" t="s">
        <v>416</v>
      </c>
      <c r="B47" s="43" t="s">
        <v>19</v>
      </c>
      <c r="C47" s="49" t="s">
        <v>202</v>
      </c>
      <c r="G47" s="1">
        <f t="shared" si="0"/>
        <v>1</v>
      </c>
      <c r="H47" s="1" t="str">
        <f t="shared" si="1"/>
        <v>FKirk Muller1</v>
      </c>
      <c r="I47" s="1">
        <f t="shared" si="2"/>
        <v>0</v>
      </c>
      <c r="J47" s="1" t="e">
        <f t="shared" si="3"/>
        <v>#VALUE!</v>
      </c>
    </row>
    <row r="48" spans="1:10" ht="13.2" x14ac:dyDescent="0.25">
      <c r="A48" s="43" t="s">
        <v>418</v>
      </c>
      <c r="B48" s="43" t="s">
        <v>54</v>
      </c>
      <c r="C48" s="49" t="s">
        <v>154</v>
      </c>
      <c r="G48" s="1">
        <f t="shared" si="0"/>
        <v>1</v>
      </c>
      <c r="H48" s="1" t="str">
        <f t="shared" si="1"/>
        <v>DAl Iafrate1</v>
      </c>
      <c r="I48" s="1">
        <f t="shared" si="2"/>
        <v>0</v>
      </c>
      <c r="J48" s="1" t="e">
        <f t="shared" si="3"/>
        <v>#VALUE!</v>
      </c>
    </row>
    <row r="49" spans="1:10" ht="13.2" x14ac:dyDescent="0.25">
      <c r="A49" s="43" t="s">
        <v>419</v>
      </c>
      <c r="B49" s="43" t="s">
        <v>54</v>
      </c>
      <c r="C49" s="49" t="s">
        <v>207</v>
      </c>
      <c r="G49" s="1">
        <f t="shared" si="0"/>
        <v>1</v>
      </c>
      <c r="H49" s="1" t="str">
        <f t="shared" si="1"/>
        <v>DJeff Brown1</v>
      </c>
      <c r="I49" s="1">
        <f t="shared" si="2"/>
        <v>0</v>
      </c>
      <c r="J49" s="1" t="e">
        <f t="shared" si="3"/>
        <v>#VALUE!</v>
      </c>
    </row>
    <row r="50" spans="1:10" ht="13.2" x14ac:dyDescent="0.25">
      <c r="A50" s="43" t="s">
        <v>420</v>
      </c>
      <c r="B50" s="43" t="s">
        <v>15</v>
      </c>
      <c r="C50" s="49" t="s">
        <v>171</v>
      </c>
      <c r="G50" s="1">
        <f t="shared" si="0"/>
        <v>1</v>
      </c>
      <c r="H50" s="1" t="str">
        <f t="shared" si="1"/>
        <v>GTommy Soderstrom1</v>
      </c>
      <c r="I50" s="1">
        <f t="shared" si="2"/>
        <v>0</v>
      </c>
      <c r="J50" s="1" t="e">
        <f t="shared" si="3"/>
        <v>#VALUE!</v>
      </c>
    </row>
    <row r="51" spans="1:10" ht="13.2" x14ac:dyDescent="0.25">
      <c r="A51" s="43" t="s">
        <v>422</v>
      </c>
      <c r="B51" s="43" t="s">
        <v>19</v>
      </c>
      <c r="C51" s="49" t="s">
        <v>52</v>
      </c>
      <c r="G51" s="1">
        <f t="shared" si="0"/>
        <v>1</v>
      </c>
      <c r="H51" s="1" t="str">
        <f t="shared" si="1"/>
        <v>FTheoren Fleury1</v>
      </c>
      <c r="I51" s="1">
        <f t="shared" si="2"/>
        <v>0</v>
      </c>
      <c r="J51" s="1" t="e">
        <f t="shared" si="3"/>
        <v>#VALUE!</v>
      </c>
    </row>
    <row r="52" spans="1:10" ht="13.2" x14ac:dyDescent="0.25">
      <c r="A52" s="43" t="s">
        <v>424</v>
      </c>
      <c r="B52" s="43" t="s">
        <v>19</v>
      </c>
      <c r="C52" s="49" t="s">
        <v>75</v>
      </c>
      <c r="G52" s="1">
        <f t="shared" si="0"/>
        <v>1</v>
      </c>
      <c r="H52" s="1" t="str">
        <f t="shared" si="1"/>
        <v>FJoe Sakic1</v>
      </c>
      <c r="I52" s="1">
        <f t="shared" si="2"/>
        <v>0</v>
      </c>
      <c r="J52" s="1" t="e">
        <f t="shared" si="3"/>
        <v>#VALUE!</v>
      </c>
    </row>
    <row r="53" spans="1:10" ht="13.2" x14ac:dyDescent="0.25">
      <c r="A53" s="43" t="s">
        <v>426</v>
      </c>
      <c r="B53" s="43" t="s">
        <v>19</v>
      </c>
      <c r="C53" s="49" t="s">
        <v>91</v>
      </c>
      <c r="G53" s="1">
        <f t="shared" si="0"/>
        <v>1</v>
      </c>
      <c r="H53" s="1" t="str">
        <f t="shared" si="1"/>
        <v>FCam Neely1</v>
      </c>
      <c r="I53" s="1">
        <f t="shared" si="2"/>
        <v>0</v>
      </c>
      <c r="J53" s="1" t="e">
        <f t="shared" si="3"/>
        <v>#VALUE!</v>
      </c>
    </row>
    <row r="54" spans="1:10" ht="13.2" x14ac:dyDescent="0.25">
      <c r="A54" s="43" t="s">
        <v>427</v>
      </c>
      <c r="B54" s="43" t="s">
        <v>19</v>
      </c>
      <c r="C54" s="49" t="s">
        <v>220</v>
      </c>
      <c r="G54" s="1">
        <f t="shared" si="0"/>
        <v>1</v>
      </c>
      <c r="H54" s="1" t="str">
        <f t="shared" si="1"/>
        <v>FEric Lindros1</v>
      </c>
      <c r="I54" s="1">
        <f t="shared" si="2"/>
        <v>0</v>
      </c>
      <c r="J54" s="1" t="e">
        <f t="shared" si="3"/>
        <v>#VALUE!</v>
      </c>
    </row>
    <row r="55" spans="1:10" ht="13.2" x14ac:dyDescent="0.25">
      <c r="A55" s="43" t="s">
        <v>428</v>
      </c>
      <c r="B55" s="43" t="s">
        <v>54</v>
      </c>
      <c r="C55" s="49" t="s">
        <v>129</v>
      </c>
      <c r="G55" s="1">
        <f t="shared" si="0"/>
        <v>1</v>
      </c>
      <c r="H55" s="1" t="str">
        <f t="shared" si="1"/>
        <v>DScott Stevens1</v>
      </c>
      <c r="I55" s="1">
        <f t="shared" si="2"/>
        <v>0</v>
      </c>
      <c r="J55" s="1" t="e">
        <f t="shared" si="3"/>
        <v>#VALUE!</v>
      </c>
    </row>
    <row r="56" spans="1:10" ht="13.2" x14ac:dyDescent="0.25">
      <c r="A56" s="43" t="s">
        <v>430</v>
      </c>
      <c r="B56" s="43" t="s">
        <v>54</v>
      </c>
      <c r="C56" s="49" t="s">
        <v>188</v>
      </c>
      <c r="G56" s="1">
        <f t="shared" si="0"/>
        <v>1</v>
      </c>
      <c r="H56" s="1" t="str">
        <f t="shared" si="1"/>
        <v>DRob Blake1</v>
      </c>
      <c r="I56" s="1">
        <f t="shared" si="2"/>
        <v>0</v>
      </c>
      <c r="J56" s="1" t="e">
        <f t="shared" si="3"/>
        <v>#VALUE!</v>
      </c>
    </row>
    <row r="57" spans="1:10" ht="13.2" x14ac:dyDescent="0.25">
      <c r="A57" s="43" t="s">
        <v>431</v>
      </c>
      <c r="B57" s="43" t="s">
        <v>54</v>
      </c>
      <c r="C57" s="49" t="s">
        <v>235</v>
      </c>
      <c r="G57" s="1">
        <f t="shared" si="0"/>
        <v>1</v>
      </c>
      <c r="H57" s="1" t="str">
        <f t="shared" si="1"/>
        <v>DEric Weinrich1</v>
      </c>
      <c r="I57" s="1">
        <f t="shared" si="2"/>
        <v>0</v>
      </c>
      <c r="J57" s="1" t="e">
        <f t="shared" si="3"/>
        <v>#VALUE!</v>
      </c>
    </row>
    <row r="58" spans="1:10" ht="13.2" x14ac:dyDescent="0.25">
      <c r="A58" s="43" t="s">
        <v>432</v>
      </c>
      <c r="B58" s="43" t="s">
        <v>15</v>
      </c>
      <c r="C58" s="49" t="s">
        <v>176</v>
      </c>
      <c r="G58" s="1">
        <f t="shared" si="0"/>
        <v>1</v>
      </c>
      <c r="H58" s="1" t="str">
        <f t="shared" si="1"/>
        <v>GRon Hextall1</v>
      </c>
      <c r="I58" s="1">
        <f t="shared" si="2"/>
        <v>0</v>
      </c>
      <c r="J58" s="1" t="e">
        <f t="shared" si="3"/>
        <v>#VALUE!</v>
      </c>
    </row>
    <row r="59" spans="1:10" ht="13.2" x14ac:dyDescent="0.25">
      <c r="A59" s="43" t="s">
        <v>434</v>
      </c>
      <c r="B59" s="43" t="s">
        <v>19</v>
      </c>
      <c r="C59" s="49" t="s">
        <v>71</v>
      </c>
      <c r="G59" s="1">
        <f t="shared" si="0"/>
        <v>1</v>
      </c>
      <c r="H59" s="1" t="str">
        <f t="shared" si="1"/>
        <v>FBrett Hull1</v>
      </c>
      <c r="I59" s="1">
        <f t="shared" si="2"/>
        <v>0</v>
      </c>
      <c r="J59" s="1" t="e">
        <f t="shared" si="3"/>
        <v>#VALUE!</v>
      </c>
    </row>
    <row r="60" spans="1:10" ht="13.2" x14ac:dyDescent="0.25">
      <c r="A60" s="43" t="s">
        <v>436</v>
      </c>
      <c r="B60" s="43" t="s">
        <v>19</v>
      </c>
      <c r="C60" s="49" t="s">
        <v>126</v>
      </c>
      <c r="G60" s="1">
        <f t="shared" si="0"/>
        <v>1</v>
      </c>
      <c r="H60" s="1" t="str">
        <f t="shared" si="1"/>
        <v>FDale Hawerchuk1</v>
      </c>
      <c r="I60" s="1">
        <f t="shared" si="2"/>
        <v>0</v>
      </c>
      <c r="J60" s="1" t="e">
        <f t="shared" si="3"/>
        <v>#VALUE!</v>
      </c>
    </row>
    <row r="61" spans="1:10" ht="13.2" x14ac:dyDescent="0.25">
      <c r="A61" s="43" t="s">
        <v>437</v>
      </c>
      <c r="B61" s="43" t="s">
        <v>19</v>
      </c>
      <c r="C61" s="49" t="s">
        <v>143</v>
      </c>
      <c r="G61" s="1">
        <f t="shared" si="0"/>
        <v>1</v>
      </c>
      <c r="H61" s="1" t="str">
        <f t="shared" si="1"/>
        <v>FAlexei Zhamnov1</v>
      </c>
      <c r="I61" s="1">
        <f t="shared" si="2"/>
        <v>0</v>
      </c>
      <c r="J61" s="1" t="e">
        <f t="shared" si="3"/>
        <v>#VALUE!</v>
      </c>
    </row>
    <row r="62" spans="1:10" ht="13.2" x14ac:dyDescent="0.25">
      <c r="A62" s="43" t="s">
        <v>438</v>
      </c>
      <c r="B62" s="43" t="s">
        <v>19</v>
      </c>
      <c r="C62" s="49" t="s">
        <v>101</v>
      </c>
      <c r="G62" s="1">
        <f t="shared" si="0"/>
        <v>1</v>
      </c>
      <c r="H62" s="1" t="str">
        <f t="shared" si="1"/>
        <v>FTed Donato1</v>
      </c>
      <c r="I62" s="1">
        <f t="shared" si="2"/>
        <v>0</v>
      </c>
      <c r="J62" s="1" t="e">
        <f t="shared" si="3"/>
        <v>#VALUE!</v>
      </c>
    </row>
    <row r="63" spans="1:10" ht="13.2" x14ac:dyDescent="0.25">
      <c r="A63" s="43" t="s">
        <v>440</v>
      </c>
      <c r="B63" s="43" t="s">
        <v>54</v>
      </c>
      <c r="C63" s="49" t="s">
        <v>61</v>
      </c>
      <c r="G63" s="1">
        <f t="shared" si="0"/>
        <v>1</v>
      </c>
      <c r="H63" s="1" t="str">
        <f t="shared" si="1"/>
        <v>DPhil Housley1</v>
      </c>
      <c r="I63" s="1">
        <f t="shared" si="2"/>
        <v>0</v>
      </c>
      <c r="J63" s="1" t="e">
        <f t="shared" si="3"/>
        <v>#VALUE!</v>
      </c>
    </row>
    <row r="64" spans="1:10" ht="13.2" x14ac:dyDescent="0.25">
      <c r="A64" s="43" t="s">
        <v>442</v>
      </c>
      <c r="B64" s="43" t="s">
        <v>54</v>
      </c>
      <c r="C64" s="49" t="s">
        <v>158</v>
      </c>
      <c r="G64" s="1">
        <f t="shared" si="0"/>
        <v>1</v>
      </c>
      <c r="H64" s="1" t="str">
        <f t="shared" si="1"/>
        <v>DAl MacInnis1</v>
      </c>
      <c r="I64" s="1">
        <f t="shared" si="2"/>
        <v>0</v>
      </c>
      <c r="J64" s="1" t="e">
        <f t="shared" si="3"/>
        <v>#VALUE!</v>
      </c>
    </row>
    <row r="65" spans="1:10" ht="13.2" x14ac:dyDescent="0.25">
      <c r="A65" s="43" t="s">
        <v>443</v>
      </c>
      <c r="B65" s="43" t="s">
        <v>54</v>
      </c>
      <c r="C65" s="49" t="s">
        <v>223</v>
      </c>
      <c r="G65" s="1">
        <f t="shared" si="0"/>
        <v>1</v>
      </c>
      <c r="H65" s="1" t="str">
        <f t="shared" si="1"/>
        <v>DJ.J. Daigneault1</v>
      </c>
      <c r="I65" s="1">
        <f t="shared" si="2"/>
        <v>0</v>
      </c>
      <c r="J65" s="1" t="e">
        <f t="shared" si="3"/>
        <v>#VALUE!</v>
      </c>
    </row>
    <row r="66" spans="1:10" ht="13.2" x14ac:dyDescent="0.25">
      <c r="A66" s="43" t="s">
        <v>444</v>
      </c>
      <c r="B66" s="43" t="s">
        <v>15</v>
      </c>
      <c r="C66" s="49" t="s">
        <v>198</v>
      </c>
      <c r="G66" s="1">
        <f t="shared" si="0"/>
        <v>1</v>
      </c>
      <c r="H66" s="1" t="str">
        <f t="shared" si="1"/>
        <v>GMike Vernon1</v>
      </c>
      <c r="I66" s="1">
        <f t="shared" si="2"/>
        <v>0</v>
      </c>
      <c r="J66" s="1" t="e">
        <f t="shared" si="3"/>
        <v>#VALUE!</v>
      </c>
    </row>
    <row r="67" spans="1:10" ht="13.2" x14ac:dyDescent="0.25">
      <c r="A67" s="43" t="s">
        <v>446</v>
      </c>
      <c r="B67" s="43" t="s">
        <v>19</v>
      </c>
      <c r="C67" s="49" t="s">
        <v>43</v>
      </c>
      <c r="G67" s="1">
        <f t="shared" si="0"/>
        <v>1</v>
      </c>
      <c r="H67" s="1" t="str">
        <f t="shared" si="1"/>
        <v>FWayne Gretzky1</v>
      </c>
      <c r="I67" s="1">
        <f t="shared" si="2"/>
        <v>0</v>
      </c>
      <c r="J67" s="1" t="e">
        <f t="shared" si="3"/>
        <v>#VALUE!</v>
      </c>
    </row>
    <row r="68" spans="1:10" ht="13.2" x14ac:dyDescent="0.25">
      <c r="A68" s="43" t="s">
        <v>447</v>
      </c>
      <c r="B68" s="43" t="s">
        <v>19</v>
      </c>
      <c r="C68" s="49" t="s">
        <v>125</v>
      </c>
      <c r="G68" s="1">
        <f t="shared" si="0"/>
        <v>1</v>
      </c>
      <c r="H68" s="1" t="str">
        <f t="shared" si="1"/>
        <v>FValeri Kamensky1</v>
      </c>
      <c r="I68" s="1">
        <f t="shared" si="2"/>
        <v>0</v>
      </c>
      <c r="J68" s="1" t="e">
        <f t="shared" si="3"/>
        <v>#VALUE!</v>
      </c>
    </row>
    <row r="69" spans="1:10" ht="13.2" x14ac:dyDescent="0.25">
      <c r="A69" s="43" t="s">
        <v>449</v>
      </c>
      <c r="B69" s="43" t="s">
        <v>19</v>
      </c>
      <c r="C69" s="49" t="s">
        <v>193</v>
      </c>
      <c r="G69" s="1">
        <f t="shared" si="0"/>
        <v>1</v>
      </c>
      <c r="H69" s="1" t="str">
        <f t="shared" si="1"/>
        <v>FNeal Broten1</v>
      </c>
      <c r="I69" s="1">
        <f t="shared" si="2"/>
        <v>0</v>
      </c>
      <c r="J69" s="1" t="e">
        <f t="shared" si="3"/>
        <v>#VALUE!</v>
      </c>
    </row>
    <row r="70" spans="1:10" ht="13.2" x14ac:dyDescent="0.25">
      <c r="A70" s="43" t="s">
        <v>450</v>
      </c>
      <c r="B70" s="43" t="s">
        <v>19</v>
      </c>
      <c r="C70" s="49" t="s">
        <v>224</v>
      </c>
      <c r="G70" s="1">
        <f t="shared" si="0"/>
        <v>1</v>
      </c>
      <c r="H70" s="1" t="str">
        <f t="shared" si="1"/>
        <v>FTrevor Linden1</v>
      </c>
      <c r="I70" s="1">
        <f t="shared" si="2"/>
        <v>0</v>
      </c>
      <c r="J70" s="1" t="e">
        <f t="shared" si="3"/>
        <v>#VALUE!</v>
      </c>
    </row>
    <row r="71" spans="1:10" ht="13.2" x14ac:dyDescent="0.25">
      <c r="A71" s="43" t="s">
        <v>452</v>
      </c>
      <c r="B71" s="43" t="s">
        <v>54</v>
      </c>
      <c r="C71" s="49" t="s">
        <v>80</v>
      </c>
      <c r="G71" s="1">
        <f t="shared" si="0"/>
        <v>1</v>
      </c>
      <c r="H71" s="1" t="str">
        <f t="shared" si="1"/>
        <v>DDon Sweeney1</v>
      </c>
      <c r="I71" s="1">
        <f t="shared" si="2"/>
        <v>0</v>
      </c>
      <c r="J71" s="1" t="e">
        <f t="shared" si="3"/>
        <v>#VALUE!</v>
      </c>
    </row>
    <row r="72" spans="1:10" ht="13.2" x14ac:dyDescent="0.25">
      <c r="A72" s="43" t="s">
        <v>454</v>
      </c>
      <c r="B72" s="43" t="s">
        <v>54</v>
      </c>
      <c r="C72" s="49" t="s">
        <v>120</v>
      </c>
      <c r="G72" s="1">
        <f t="shared" si="0"/>
        <v>1</v>
      </c>
      <c r="H72" s="1" t="str">
        <f t="shared" si="1"/>
        <v>DAlexei Zhitnik1</v>
      </c>
      <c r="I72" s="1">
        <f t="shared" si="2"/>
        <v>0</v>
      </c>
      <c r="J72" s="1" t="e">
        <f t="shared" si="3"/>
        <v>#VALUE!</v>
      </c>
    </row>
    <row r="73" spans="1:10" ht="13.2" x14ac:dyDescent="0.25">
      <c r="A73" s="43" t="s">
        <v>456</v>
      </c>
      <c r="B73" s="43" t="s">
        <v>15</v>
      </c>
      <c r="C73" s="49" t="s">
        <v>86</v>
      </c>
      <c r="G73" s="1">
        <f t="shared" si="0"/>
        <v>1</v>
      </c>
      <c r="H73" s="1" t="str">
        <f t="shared" si="1"/>
        <v>GAndy Moog1</v>
      </c>
      <c r="I73" s="1">
        <f t="shared" si="2"/>
        <v>0</v>
      </c>
      <c r="J73" s="1" t="e">
        <f t="shared" si="3"/>
        <v>#VALUE!</v>
      </c>
    </row>
    <row r="74" spans="1:10" ht="13.2" x14ac:dyDescent="0.25">
      <c r="A74" s="43" t="s">
        <v>457</v>
      </c>
      <c r="B74" s="43" t="s">
        <v>19</v>
      </c>
      <c r="C74" s="49" t="s">
        <v>46</v>
      </c>
      <c r="G74" s="1">
        <f t="shared" si="0"/>
        <v>1</v>
      </c>
      <c r="H74" s="1" t="str">
        <f t="shared" si="1"/>
        <v>FMike Modano1</v>
      </c>
      <c r="I74" s="1">
        <f t="shared" si="2"/>
        <v>0</v>
      </c>
      <c r="J74" s="1" t="e">
        <f t="shared" si="3"/>
        <v>#VALUE!</v>
      </c>
    </row>
    <row r="75" spans="1:10" ht="13.2" x14ac:dyDescent="0.25">
      <c r="A75" s="43" t="s">
        <v>459</v>
      </c>
      <c r="B75" s="43" t="s">
        <v>19</v>
      </c>
      <c r="C75" s="49" t="s">
        <v>74</v>
      </c>
      <c r="G75" s="1">
        <f t="shared" si="0"/>
        <v>1</v>
      </c>
      <c r="H75" s="1" t="str">
        <f t="shared" si="1"/>
        <v>FCliff Ronning1</v>
      </c>
      <c r="I75" s="1">
        <f t="shared" si="2"/>
        <v>0</v>
      </c>
      <c r="J75" s="1" t="e">
        <f t="shared" si="3"/>
        <v>#VALUE!</v>
      </c>
    </row>
    <row r="76" spans="1:10" ht="13.2" x14ac:dyDescent="0.25">
      <c r="A76" s="43" t="s">
        <v>460</v>
      </c>
      <c r="B76" s="43" t="s">
        <v>19</v>
      </c>
      <c r="C76" s="49" t="s">
        <v>128</v>
      </c>
      <c r="G76" s="1">
        <f t="shared" si="0"/>
        <v>1</v>
      </c>
      <c r="H76" s="1" t="str">
        <f t="shared" si="1"/>
        <v>FNelson Emerson1</v>
      </c>
      <c r="I76" s="1">
        <f t="shared" si="2"/>
        <v>0</v>
      </c>
      <c r="J76" s="1" t="e">
        <f t="shared" si="3"/>
        <v>#VALUE!</v>
      </c>
    </row>
    <row r="77" spans="1:10" ht="13.2" x14ac:dyDescent="0.25">
      <c r="A77" s="43" t="s">
        <v>462</v>
      </c>
      <c r="B77" s="43" t="s">
        <v>19</v>
      </c>
      <c r="C77" s="49" t="s">
        <v>205</v>
      </c>
      <c r="G77" s="1">
        <f t="shared" si="0"/>
        <v>1</v>
      </c>
      <c r="H77" s="1" t="str">
        <f t="shared" si="1"/>
        <v>FJoe Nieuwendyk1</v>
      </c>
      <c r="I77" s="1">
        <f t="shared" si="2"/>
        <v>0</v>
      </c>
      <c r="J77" s="1" t="e">
        <f t="shared" si="3"/>
        <v>#VALUE!</v>
      </c>
    </row>
    <row r="78" spans="1:10" ht="13.2" x14ac:dyDescent="0.25">
      <c r="A78" s="43" t="s">
        <v>464</v>
      </c>
      <c r="B78" s="43" t="s">
        <v>54</v>
      </c>
      <c r="C78" s="49" t="s">
        <v>132</v>
      </c>
      <c r="G78" s="1">
        <f t="shared" si="0"/>
        <v>1</v>
      </c>
      <c r="H78" s="1" t="str">
        <f t="shared" si="1"/>
        <v>DNicklas Lidstrom1</v>
      </c>
      <c r="I78" s="1">
        <f t="shared" si="2"/>
        <v>0</v>
      </c>
      <c r="J78" s="1" t="e">
        <f t="shared" si="3"/>
        <v>#VALUE!</v>
      </c>
    </row>
    <row r="79" spans="1:10" ht="13.2" x14ac:dyDescent="0.25">
      <c r="A79" s="43" t="s">
        <v>465</v>
      </c>
      <c r="B79" s="43" t="s">
        <v>54</v>
      </c>
      <c r="C79" s="49" t="s">
        <v>155</v>
      </c>
      <c r="G79" s="1">
        <f t="shared" si="0"/>
        <v>1</v>
      </c>
      <c r="H79" s="1" t="str">
        <f t="shared" si="1"/>
        <v>DPetr Svoboda1</v>
      </c>
      <c r="I79" s="1">
        <f t="shared" si="2"/>
        <v>0</v>
      </c>
      <c r="J79" s="1" t="e">
        <f t="shared" si="3"/>
        <v>#VALUE!</v>
      </c>
    </row>
    <row r="80" spans="1:10" ht="13.2" x14ac:dyDescent="0.25">
      <c r="A80" s="43" t="s">
        <v>467</v>
      </c>
      <c r="B80" s="43" t="s">
        <v>15</v>
      </c>
      <c r="C80" s="49" t="s">
        <v>115</v>
      </c>
      <c r="G80" s="1">
        <f t="shared" si="0"/>
        <v>1</v>
      </c>
      <c r="H80" s="1" t="str">
        <f t="shared" si="1"/>
        <v>GBob Essensa1</v>
      </c>
      <c r="I80" s="1">
        <f t="shared" si="2"/>
        <v>0</v>
      </c>
      <c r="J80" s="1" t="e">
        <f t="shared" si="3"/>
        <v>#VALUE!</v>
      </c>
    </row>
    <row r="81" spans="1:10" ht="13.2" x14ac:dyDescent="0.25">
      <c r="A81" s="43" t="s">
        <v>469</v>
      </c>
      <c r="B81" s="43" t="s">
        <v>19</v>
      </c>
      <c r="C81" s="49" t="s">
        <v>58</v>
      </c>
      <c r="G81" s="1">
        <f t="shared" si="0"/>
        <v>1</v>
      </c>
      <c r="H81" s="1" t="str">
        <f t="shared" si="1"/>
        <v>FDoug Gilmour1</v>
      </c>
      <c r="I81" s="1">
        <f t="shared" si="2"/>
        <v>0</v>
      </c>
      <c r="J81" s="1" t="e">
        <f t="shared" si="3"/>
        <v>#VALUE!</v>
      </c>
    </row>
    <row r="82" spans="1:10" ht="13.2" x14ac:dyDescent="0.25">
      <c r="A82" s="43" t="s">
        <v>471</v>
      </c>
      <c r="B82" s="43" t="s">
        <v>19</v>
      </c>
      <c r="C82" s="49" t="s">
        <v>72</v>
      </c>
      <c r="G82" s="1">
        <f t="shared" si="0"/>
        <v>1</v>
      </c>
      <c r="H82" s="1" t="str">
        <f t="shared" si="1"/>
        <v>FLuc Robitaille1</v>
      </c>
      <c r="I82" s="1">
        <f t="shared" si="2"/>
        <v>0</v>
      </c>
      <c r="J82" s="1" t="e">
        <f t="shared" si="3"/>
        <v>#VALUE!</v>
      </c>
    </row>
    <row r="83" spans="1:10" ht="13.2" x14ac:dyDescent="0.25">
      <c r="A83" s="43" t="s">
        <v>473</v>
      </c>
      <c r="B83" s="43" t="s">
        <v>19</v>
      </c>
      <c r="C83" s="49" t="s">
        <v>127</v>
      </c>
      <c r="G83" s="1">
        <f t="shared" si="0"/>
        <v>1</v>
      </c>
      <c r="H83" s="1" t="str">
        <f t="shared" si="1"/>
        <v>FPelle Eklund1</v>
      </c>
      <c r="I83" s="1">
        <f t="shared" si="2"/>
        <v>0</v>
      </c>
      <c r="J83" s="1" t="e">
        <f t="shared" si="3"/>
        <v>#VALUE!</v>
      </c>
    </row>
    <row r="84" spans="1:10" ht="13.2" x14ac:dyDescent="0.25">
      <c r="A84" s="43" t="s">
        <v>475</v>
      </c>
      <c r="B84" s="43" t="s">
        <v>19</v>
      </c>
      <c r="C84" s="49" t="s">
        <v>222</v>
      </c>
      <c r="G84" s="1">
        <f t="shared" si="0"/>
        <v>1</v>
      </c>
      <c r="H84" s="1" t="str">
        <f t="shared" si="1"/>
        <v>FMike Ricci1</v>
      </c>
      <c r="I84" s="1">
        <f t="shared" si="2"/>
        <v>0</v>
      </c>
      <c r="J84" s="1" t="e">
        <f t="shared" si="3"/>
        <v>#VALUE!</v>
      </c>
    </row>
    <row r="85" spans="1:10" ht="13.2" x14ac:dyDescent="0.25">
      <c r="A85" s="43" t="s">
        <v>477</v>
      </c>
      <c r="B85" s="43" t="s">
        <v>54</v>
      </c>
      <c r="C85" s="49" t="s">
        <v>174</v>
      </c>
      <c r="G85" s="1">
        <f t="shared" si="0"/>
        <v>1</v>
      </c>
      <c r="H85" s="1" t="str">
        <f t="shared" si="1"/>
        <v>DDave Ellett1</v>
      </c>
      <c r="I85" s="1">
        <f t="shared" si="2"/>
        <v>0</v>
      </c>
      <c r="J85" s="1" t="e">
        <f t="shared" si="3"/>
        <v>#VALUE!</v>
      </c>
    </row>
    <row r="86" spans="1:10" ht="13.2" x14ac:dyDescent="0.25">
      <c r="A86" s="43" t="s">
        <v>478</v>
      </c>
      <c r="B86" s="43" t="s">
        <v>54</v>
      </c>
      <c r="C86" s="49" t="s">
        <v>185</v>
      </c>
      <c r="G86" s="1">
        <f t="shared" si="0"/>
        <v>1</v>
      </c>
      <c r="H86" s="1" t="str">
        <f t="shared" si="1"/>
        <v>DMatt Schneider1</v>
      </c>
      <c r="I86" s="1">
        <f t="shared" si="2"/>
        <v>0</v>
      </c>
      <c r="J86" s="1" t="e">
        <f t="shared" si="3"/>
        <v>#VALUE!</v>
      </c>
    </row>
    <row r="87" spans="1:10" ht="13.2" x14ac:dyDescent="0.25">
      <c r="A87" s="43" t="s">
        <v>479</v>
      </c>
      <c r="B87" s="43" t="s">
        <v>54</v>
      </c>
      <c r="C87" s="49" t="s">
        <v>233</v>
      </c>
      <c r="G87" s="1">
        <f t="shared" si="0"/>
        <v>1</v>
      </c>
      <c r="H87" s="1" t="str">
        <f t="shared" si="1"/>
        <v>DYves Racine1</v>
      </c>
      <c r="I87" s="1">
        <f t="shared" si="2"/>
        <v>0</v>
      </c>
      <c r="J87" s="1" t="e">
        <f t="shared" si="3"/>
        <v>#VALUE!</v>
      </c>
    </row>
    <row r="88" spans="1:10" ht="13.2" x14ac:dyDescent="0.25">
      <c r="A88" s="43" t="s">
        <v>480</v>
      </c>
      <c r="B88" s="43" t="s">
        <v>15</v>
      </c>
      <c r="C88" s="49" t="s">
        <v>180</v>
      </c>
      <c r="G88" s="1">
        <f t="shared" si="0"/>
        <v>1</v>
      </c>
      <c r="H88" s="1" t="str">
        <f t="shared" si="1"/>
        <v>GChris Terreri1</v>
      </c>
      <c r="I88" s="1">
        <f t="shared" si="2"/>
        <v>0</v>
      </c>
      <c r="J88" s="1" t="e">
        <f t="shared" si="3"/>
        <v>#VALUE!</v>
      </c>
    </row>
    <row r="89" spans="1:10" ht="13.2" x14ac:dyDescent="0.25">
      <c r="A89" s="43" t="s">
        <v>481</v>
      </c>
      <c r="B89" s="43" t="s">
        <v>19</v>
      </c>
      <c r="C89" s="49" t="s">
        <v>66</v>
      </c>
      <c r="G89" s="1">
        <f t="shared" si="0"/>
        <v>1</v>
      </c>
      <c r="H89" s="1" t="str">
        <f t="shared" si="1"/>
        <v>FSergei Fedorov1</v>
      </c>
      <c r="I89" s="1">
        <f t="shared" si="2"/>
        <v>0</v>
      </c>
      <c r="J89" s="1" t="e">
        <f t="shared" si="3"/>
        <v>#VALUE!</v>
      </c>
    </row>
    <row r="90" spans="1:10" ht="13.2" x14ac:dyDescent="0.25">
      <c r="A90" s="43" t="s">
        <v>483</v>
      </c>
      <c r="B90" s="43" t="s">
        <v>19</v>
      </c>
      <c r="C90" s="49" t="s">
        <v>68</v>
      </c>
      <c r="G90" s="1">
        <f t="shared" si="0"/>
        <v>1</v>
      </c>
      <c r="H90" s="1" t="str">
        <f t="shared" si="1"/>
        <v>FAdam Oates1</v>
      </c>
      <c r="I90" s="1">
        <f t="shared" si="2"/>
        <v>0</v>
      </c>
      <c r="J90" s="1" t="e">
        <f t="shared" si="3"/>
        <v>#VALUE!</v>
      </c>
    </row>
    <row r="91" spans="1:10" ht="13.2" x14ac:dyDescent="0.25">
      <c r="A91" s="43" t="s">
        <v>484</v>
      </c>
      <c r="B91" s="43" t="s">
        <v>19</v>
      </c>
      <c r="C91" s="49" t="s">
        <v>123</v>
      </c>
      <c r="G91" s="1">
        <f t="shared" si="0"/>
        <v>1</v>
      </c>
      <c r="H91" s="1" t="str">
        <f t="shared" si="1"/>
        <v>FJimmy Carson1</v>
      </c>
      <c r="I91" s="1">
        <f t="shared" si="2"/>
        <v>0</v>
      </c>
      <c r="J91" s="1" t="e">
        <f t="shared" si="3"/>
        <v>#VALUE!</v>
      </c>
    </row>
    <row r="92" spans="1:10" ht="13.2" x14ac:dyDescent="0.25">
      <c r="A92" s="43" t="s">
        <v>486</v>
      </c>
      <c r="B92" s="43" t="s">
        <v>19</v>
      </c>
      <c r="C92" s="49" t="s">
        <v>227</v>
      </c>
      <c r="G92" s="1">
        <f t="shared" si="0"/>
        <v>1</v>
      </c>
      <c r="H92" s="1" t="str">
        <f t="shared" si="1"/>
        <v>FKevin Dineen1</v>
      </c>
      <c r="I92" s="1">
        <f t="shared" si="2"/>
        <v>0</v>
      </c>
      <c r="J92" s="1" t="e">
        <f t="shared" si="3"/>
        <v>#VALUE!</v>
      </c>
    </row>
    <row r="93" spans="1:10" ht="13.2" x14ac:dyDescent="0.25">
      <c r="A93" s="43" t="s">
        <v>488</v>
      </c>
      <c r="B93" s="43" t="s">
        <v>54</v>
      </c>
      <c r="C93" s="49" t="s">
        <v>121</v>
      </c>
      <c r="G93" s="1">
        <f t="shared" si="0"/>
        <v>1</v>
      </c>
      <c r="H93" s="1" t="str">
        <f t="shared" si="1"/>
        <v>DGlen Wesley1</v>
      </c>
      <c r="I93" s="1">
        <f t="shared" si="2"/>
        <v>0</v>
      </c>
      <c r="J93" s="1" t="e">
        <f t="shared" si="3"/>
        <v>#VALUE!</v>
      </c>
    </row>
    <row r="94" spans="1:10" ht="13.2" x14ac:dyDescent="0.25">
      <c r="A94" s="43" t="s">
        <v>490</v>
      </c>
      <c r="B94" s="43" t="s">
        <v>54</v>
      </c>
      <c r="C94" s="49" t="s">
        <v>179</v>
      </c>
      <c r="G94" s="1">
        <f t="shared" si="0"/>
        <v>1</v>
      </c>
      <c r="H94" s="1" t="str">
        <f t="shared" si="1"/>
        <v>DSteve Duchesne1</v>
      </c>
      <c r="I94" s="1">
        <f t="shared" si="2"/>
        <v>0</v>
      </c>
      <c r="J94" s="1" t="e">
        <f t="shared" si="3"/>
        <v>#VALUE!</v>
      </c>
    </row>
    <row r="95" spans="1:10" ht="13.2" x14ac:dyDescent="0.25">
      <c r="A95" s="43" t="s">
        <v>491</v>
      </c>
      <c r="B95" s="43" t="s">
        <v>54</v>
      </c>
      <c r="C95" s="49" t="s">
        <v>229</v>
      </c>
      <c r="G95" s="1">
        <f t="shared" si="0"/>
        <v>1</v>
      </c>
      <c r="H95" s="1" t="str">
        <f t="shared" si="1"/>
        <v>DCalle Johansson1</v>
      </c>
      <c r="I95" s="1">
        <f t="shared" si="2"/>
        <v>0</v>
      </c>
      <c r="J95" s="1" t="e">
        <f t="shared" si="3"/>
        <v>#VALUE!</v>
      </c>
    </row>
    <row r="96" spans="1:10" ht="13.2" x14ac:dyDescent="0.25">
      <c r="A96" s="43" t="s">
        <v>493</v>
      </c>
      <c r="B96" s="43" t="s">
        <v>15</v>
      </c>
      <c r="C96" s="49" t="s">
        <v>6</v>
      </c>
      <c r="G96" s="1">
        <f t="shared" si="0"/>
        <v>1</v>
      </c>
      <c r="H96" s="1" t="str">
        <f t="shared" si="1"/>
        <v>GGuy Hebert1</v>
      </c>
      <c r="I96" s="1">
        <f t="shared" si="2"/>
        <v>0</v>
      </c>
      <c r="J96" s="1" t="e">
        <f t="shared" si="3"/>
        <v>#VALUE!</v>
      </c>
    </row>
    <row r="97" spans="1:10" ht="13.2" x14ac:dyDescent="0.25">
      <c r="A97" s="50"/>
      <c r="B97" s="50"/>
      <c r="C97" s="51" t="s">
        <v>16</v>
      </c>
      <c r="G97" s="1">
        <f t="shared" si="0"/>
        <v>1</v>
      </c>
      <c r="H97" s="1" t="str">
        <f t="shared" si="1"/>
        <v>GGuy Hebert1</v>
      </c>
      <c r="I97" s="1">
        <f t="shared" si="2"/>
        <v>0</v>
      </c>
      <c r="J97" s="1" t="e">
        <f t="shared" si="3"/>
        <v>#VALUE!</v>
      </c>
    </row>
    <row r="98" spans="1:10" ht="13.2" x14ac:dyDescent="0.25">
      <c r="A98" s="50"/>
      <c r="B98" s="50"/>
      <c r="C98" s="51" t="s">
        <v>145</v>
      </c>
      <c r="G98" s="1">
        <f t="shared" si="0"/>
        <v>1</v>
      </c>
      <c r="H98" s="1" t="str">
        <f t="shared" si="1"/>
        <v>Ron Tugnutt1</v>
      </c>
      <c r="I98" s="1">
        <f t="shared" si="2"/>
        <v>0</v>
      </c>
      <c r="J98" s="1" t="e">
        <f t="shared" si="3"/>
        <v>#VALUE!</v>
      </c>
    </row>
    <row r="99" spans="1:10" ht="13.2" x14ac:dyDescent="0.25">
      <c r="A99" s="50"/>
      <c r="B99" s="50"/>
      <c r="C99" s="51" t="s">
        <v>148</v>
      </c>
      <c r="G99" s="1">
        <f t="shared" si="0"/>
        <v>1</v>
      </c>
      <c r="H99" s="1" t="str">
        <f t="shared" si="1"/>
        <v>Dominik Hasek1</v>
      </c>
      <c r="I99" s="1">
        <f t="shared" si="2"/>
        <v>0</v>
      </c>
      <c r="J99" s="1" t="e">
        <f t="shared" si="3"/>
        <v>#VALUE!</v>
      </c>
    </row>
    <row r="100" spans="1:10" ht="13.2" x14ac:dyDescent="0.25">
      <c r="A100" s="50"/>
      <c r="B100" s="50"/>
      <c r="C100" s="51" t="s">
        <v>200</v>
      </c>
      <c r="G100" s="1">
        <f t="shared" si="0"/>
        <v>1</v>
      </c>
      <c r="H100" s="1" t="str">
        <f t="shared" si="1"/>
        <v>Tom Draper1</v>
      </c>
      <c r="I100" s="1">
        <f t="shared" si="2"/>
        <v>0</v>
      </c>
      <c r="J100" s="1" t="e">
        <f t="shared" si="3"/>
        <v>#VALUE!</v>
      </c>
    </row>
    <row r="101" spans="1:10" ht="13.2" x14ac:dyDescent="0.25">
      <c r="A101" s="50"/>
      <c r="B101" s="50"/>
      <c r="C101" s="51" t="s">
        <v>240</v>
      </c>
      <c r="G101" s="1">
        <f t="shared" si="0"/>
        <v>1</v>
      </c>
      <c r="H101" s="1" t="str">
        <f t="shared" si="1"/>
        <v>Jeff Reese1</v>
      </c>
      <c r="I101" s="1">
        <f t="shared" si="2"/>
        <v>0</v>
      </c>
      <c r="J101" s="1" t="e">
        <f t="shared" si="3"/>
        <v>#VALUE!</v>
      </c>
    </row>
    <row r="102" spans="1:10" ht="13.2" x14ac:dyDescent="0.25">
      <c r="A102" s="50"/>
      <c r="B102" s="50"/>
      <c r="C102" s="51" t="s">
        <v>283</v>
      </c>
      <c r="G102" s="1">
        <f t="shared" si="0"/>
        <v>1</v>
      </c>
      <c r="H102" s="1" t="str">
        <f t="shared" si="1"/>
        <v>Jim Waite1</v>
      </c>
      <c r="I102" s="1">
        <f t="shared" si="2"/>
        <v>0</v>
      </c>
      <c r="J102" s="1" t="e">
        <f t="shared" si="3"/>
        <v>#VALUE!</v>
      </c>
    </row>
    <row r="103" spans="1:10" ht="13.2" x14ac:dyDescent="0.25">
      <c r="A103" s="50"/>
      <c r="B103" s="50"/>
      <c r="C103" s="51" t="s">
        <v>313</v>
      </c>
      <c r="G103" s="1">
        <f t="shared" si="0"/>
        <v>1</v>
      </c>
      <c r="H103" s="1" t="str">
        <f t="shared" si="1"/>
        <v>Darcy Wakaluk1</v>
      </c>
      <c r="I103" s="1">
        <f t="shared" si="2"/>
        <v>0</v>
      </c>
      <c r="J103" s="1" t="e">
        <f t="shared" si="3"/>
        <v>#VALUE!</v>
      </c>
    </row>
    <row r="104" spans="1:10" ht="13.2" x14ac:dyDescent="0.25">
      <c r="A104" s="50"/>
      <c r="B104" s="50"/>
      <c r="C104" s="51" t="s">
        <v>301</v>
      </c>
      <c r="G104" s="1">
        <f t="shared" si="0"/>
        <v>1</v>
      </c>
      <c r="H104" s="1" t="str">
        <f t="shared" si="1"/>
        <v>Vincent Riendeau1</v>
      </c>
      <c r="I104" s="1">
        <f t="shared" si="2"/>
        <v>0</v>
      </c>
      <c r="J104" s="1" t="e">
        <f t="shared" si="3"/>
        <v>#VALUE!</v>
      </c>
    </row>
    <row r="105" spans="1:10" ht="13.2" x14ac:dyDescent="0.25">
      <c r="A105" s="50"/>
      <c r="B105" s="50"/>
      <c r="C105" s="51" t="s">
        <v>522</v>
      </c>
      <c r="G105" s="1">
        <f t="shared" si="0"/>
        <v>1</v>
      </c>
      <c r="H105" s="1" t="str">
        <f t="shared" si="1"/>
        <v>John Vanbiesbrk1</v>
      </c>
      <c r="I105" s="1">
        <f t="shared" si="2"/>
        <v>0</v>
      </c>
      <c r="J105" s="1" t="e">
        <f t="shared" si="3"/>
        <v>#VALUE!</v>
      </c>
    </row>
    <row r="106" spans="1:10" ht="13.2" x14ac:dyDescent="0.25">
      <c r="A106" s="50"/>
      <c r="B106" s="50"/>
      <c r="C106" s="51" t="s">
        <v>303</v>
      </c>
      <c r="G106" s="1">
        <f t="shared" si="0"/>
        <v>1</v>
      </c>
      <c r="H106" s="1" t="str">
        <f t="shared" si="1"/>
        <v>Mark Fitzpatrik1</v>
      </c>
      <c r="I106" s="1">
        <f t="shared" si="2"/>
        <v>0</v>
      </c>
      <c r="J106" s="1" t="e">
        <f t="shared" si="3"/>
        <v>#VALUE!</v>
      </c>
    </row>
    <row r="107" spans="1:10" ht="13.2" x14ac:dyDescent="0.25">
      <c r="A107" s="50"/>
      <c r="B107" s="50"/>
      <c r="C107" s="51" t="s">
        <v>520</v>
      </c>
      <c r="G107" s="1">
        <f t="shared" si="0"/>
        <v>1</v>
      </c>
      <c r="H107" s="1" t="str">
        <f t="shared" si="1"/>
        <v>Sean Burke1</v>
      </c>
      <c r="I107" s="1">
        <f t="shared" si="2"/>
        <v>0</v>
      </c>
      <c r="J107" s="1" t="e">
        <f t="shared" si="3"/>
        <v>#VALUE!</v>
      </c>
    </row>
    <row r="108" spans="1:10" ht="13.2" x14ac:dyDescent="0.25">
      <c r="A108" s="50"/>
      <c r="B108" s="50"/>
      <c r="C108" s="51" t="s">
        <v>506</v>
      </c>
      <c r="G108" s="1">
        <f t="shared" si="0"/>
        <v>1</v>
      </c>
      <c r="H108" s="1" t="str">
        <f t="shared" si="1"/>
        <v>Mario Gosselin1</v>
      </c>
      <c r="I108" s="1">
        <f t="shared" si="2"/>
        <v>0</v>
      </c>
      <c r="J108" s="1" t="e">
        <f t="shared" si="3"/>
        <v>#VALUE!</v>
      </c>
    </row>
    <row r="109" spans="1:10" ht="13.2" x14ac:dyDescent="0.25">
      <c r="A109" s="50"/>
      <c r="B109" s="50"/>
      <c r="C109" s="51" t="s">
        <v>323</v>
      </c>
      <c r="G109" s="1">
        <f t="shared" si="0"/>
        <v>1</v>
      </c>
      <c r="H109" s="1" t="str">
        <f t="shared" si="1"/>
        <v>Frank Pietrngelo1</v>
      </c>
      <c r="I109" s="1">
        <f t="shared" si="2"/>
        <v>0</v>
      </c>
      <c r="J109" s="1" t="e">
        <f t="shared" si="3"/>
        <v>#VALUE!</v>
      </c>
    </row>
    <row r="110" spans="1:10" ht="13.2" x14ac:dyDescent="0.25">
      <c r="A110" s="50"/>
      <c r="B110" s="50"/>
      <c r="C110" s="51" t="s">
        <v>531</v>
      </c>
      <c r="G110" s="1">
        <f t="shared" si="0"/>
        <v>1</v>
      </c>
      <c r="H110" s="1" t="str">
        <f t="shared" si="1"/>
        <v>Kelly Hrudey1</v>
      </c>
      <c r="I110" s="1">
        <f t="shared" si="2"/>
        <v>0</v>
      </c>
      <c r="J110" s="1" t="e">
        <f t="shared" si="3"/>
        <v>#VALUE!</v>
      </c>
    </row>
    <row r="111" spans="1:10" ht="13.2" x14ac:dyDescent="0.25">
      <c r="A111" s="50"/>
      <c r="B111" s="50"/>
      <c r="C111" s="51" t="s">
        <v>526</v>
      </c>
      <c r="G111" s="1">
        <f t="shared" si="0"/>
        <v>1</v>
      </c>
      <c r="H111" s="1" t="str">
        <f t="shared" si="1"/>
        <v>Robb Stauber1</v>
      </c>
      <c r="I111" s="1">
        <f t="shared" si="2"/>
        <v>0</v>
      </c>
      <c r="J111" s="1" t="e">
        <f t="shared" si="3"/>
        <v>#VALUE!</v>
      </c>
    </row>
    <row r="112" spans="1:10" ht="13.2" x14ac:dyDescent="0.25">
      <c r="A112" s="50"/>
      <c r="B112" s="50"/>
      <c r="C112" s="51" t="s">
        <v>494</v>
      </c>
      <c r="G112" s="1">
        <f t="shared" si="0"/>
        <v>1</v>
      </c>
      <c r="H112" s="1" t="str">
        <f t="shared" si="1"/>
        <v>Rick Knickle1</v>
      </c>
      <c r="I112" s="1">
        <f t="shared" si="2"/>
        <v>0</v>
      </c>
      <c r="J112" s="1" t="e">
        <f t="shared" si="3"/>
        <v>#VALUE!</v>
      </c>
    </row>
    <row r="113" spans="1:10" ht="13.2" x14ac:dyDescent="0.25">
      <c r="A113" s="50"/>
      <c r="B113" s="50"/>
      <c r="C113" s="51" t="s">
        <v>500</v>
      </c>
      <c r="G113" s="1">
        <f t="shared" si="0"/>
        <v>1</v>
      </c>
      <c r="H113" s="1" t="str">
        <f t="shared" si="1"/>
        <v>Andre Racicot1</v>
      </c>
      <c r="I113" s="1">
        <f t="shared" si="2"/>
        <v>0</v>
      </c>
      <c r="J113" s="1" t="e">
        <f t="shared" si="3"/>
        <v>#VALUE!</v>
      </c>
    </row>
    <row r="114" spans="1:10" ht="13.2" x14ac:dyDescent="0.25">
      <c r="A114" s="50"/>
      <c r="B114" s="50"/>
      <c r="C114" s="51" t="s">
        <v>508</v>
      </c>
      <c r="G114" s="1">
        <f t="shared" si="0"/>
        <v>1</v>
      </c>
      <c r="H114" s="1" t="str">
        <f t="shared" si="1"/>
        <v>Craig Billington1</v>
      </c>
      <c r="I114" s="1">
        <f t="shared" si="2"/>
        <v>0</v>
      </c>
      <c r="J114" s="1" t="e">
        <f t="shared" si="3"/>
        <v>#VALUE!</v>
      </c>
    </row>
    <row r="115" spans="1:10" ht="13.2" x14ac:dyDescent="0.25">
      <c r="A115" s="50"/>
      <c r="B115" s="50"/>
      <c r="C115" s="51" t="s">
        <v>501</v>
      </c>
      <c r="G115" s="1">
        <f t="shared" si="0"/>
        <v>1</v>
      </c>
      <c r="H115" s="1" t="str">
        <f t="shared" si="1"/>
        <v>Glenn Healy1</v>
      </c>
      <c r="I115" s="1">
        <f t="shared" si="2"/>
        <v>0</v>
      </c>
      <c r="J115" s="1" t="e">
        <f t="shared" si="3"/>
        <v>#VALUE!</v>
      </c>
    </row>
    <row r="116" spans="1:10" ht="13.2" x14ac:dyDescent="0.25">
      <c r="A116" s="50"/>
      <c r="B116" s="50"/>
      <c r="C116" s="51" t="s">
        <v>525</v>
      </c>
      <c r="G116" s="1">
        <f t="shared" si="0"/>
        <v>1</v>
      </c>
      <c r="H116" s="1" t="str">
        <f t="shared" si="1"/>
        <v>Daniel Berthiaume1</v>
      </c>
      <c r="I116" s="1">
        <f t="shared" si="2"/>
        <v>0</v>
      </c>
      <c r="J116" s="1" t="e">
        <f t="shared" si="3"/>
        <v>#VALUE!</v>
      </c>
    </row>
    <row r="117" spans="1:10" ht="13.2" x14ac:dyDescent="0.25">
      <c r="A117" s="50"/>
      <c r="B117" s="50"/>
      <c r="C117" s="51" t="s">
        <v>406</v>
      </c>
      <c r="G117" s="1">
        <f t="shared" si="0"/>
        <v>1</v>
      </c>
      <c r="H117" s="1" t="str">
        <f t="shared" si="1"/>
        <v>Peter Sidorkwicz1</v>
      </c>
      <c r="I117" s="1">
        <f t="shared" si="2"/>
        <v>0</v>
      </c>
      <c r="J117" s="1" t="e">
        <f t="shared" si="3"/>
        <v>#VALUE!</v>
      </c>
    </row>
    <row r="118" spans="1:10" ht="13.2" x14ac:dyDescent="0.25">
      <c r="A118" s="50"/>
      <c r="B118" s="50"/>
      <c r="C118" s="51" t="s">
        <v>535</v>
      </c>
      <c r="G118" s="1">
        <f t="shared" si="0"/>
        <v>1</v>
      </c>
      <c r="H118" s="1" t="str">
        <f t="shared" si="1"/>
        <v>Dominic Roussel1</v>
      </c>
      <c r="I118" s="1">
        <f t="shared" si="2"/>
        <v>0</v>
      </c>
      <c r="J118" s="1" t="e">
        <f t="shared" si="3"/>
        <v>#VALUE!</v>
      </c>
    </row>
    <row r="119" spans="1:10" ht="13.2" x14ac:dyDescent="0.25">
      <c r="A119" s="50"/>
      <c r="B119" s="50"/>
      <c r="C119" s="51" t="s">
        <v>519</v>
      </c>
      <c r="G119" s="1">
        <f t="shared" si="0"/>
        <v>1</v>
      </c>
      <c r="H119" s="1" t="str">
        <f t="shared" si="1"/>
        <v>Steph Beauregard1</v>
      </c>
      <c r="I119" s="1">
        <f t="shared" si="2"/>
        <v>0</v>
      </c>
      <c r="J119" s="1" t="e">
        <f t="shared" si="3"/>
        <v>#VALUE!</v>
      </c>
    </row>
    <row r="120" spans="1:10" ht="13.2" x14ac:dyDescent="0.25">
      <c r="A120" s="50"/>
      <c r="B120" s="50"/>
      <c r="C120" s="51" t="s">
        <v>537</v>
      </c>
      <c r="G120" s="1">
        <f t="shared" si="0"/>
        <v>1</v>
      </c>
      <c r="H120" s="1" t="str">
        <f t="shared" si="1"/>
        <v>Ken Wregget1</v>
      </c>
      <c r="I120" s="1">
        <f t="shared" si="2"/>
        <v>0</v>
      </c>
      <c r="J120" s="1" t="e">
        <f t="shared" si="3"/>
        <v>#VALUE!</v>
      </c>
    </row>
    <row r="121" spans="1:10" ht="13.2" x14ac:dyDescent="0.25">
      <c r="A121" s="50"/>
      <c r="B121" s="50"/>
      <c r="C121" s="51" t="s">
        <v>496</v>
      </c>
      <c r="G121" s="1">
        <f t="shared" si="0"/>
        <v>1</v>
      </c>
      <c r="H121" s="1" t="str">
        <f t="shared" si="1"/>
        <v>Stephane Fiset1</v>
      </c>
      <c r="I121" s="1">
        <f t="shared" si="2"/>
        <v>0</v>
      </c>
      <c r="J121" s="1" t="e">
        <f t="shared" si="3"/>
        <v>#VALUE!</v>
      </c>
    </row>
    <row r="122" spans="1:10" ht="13.2" x14ac:dyDescent="0.25">
      <c r="A122" s="50"/>
      <c r="B122" s="50"/>
      <c r="C122" s="51" t="s">
        <v>511</v>
      </c>
      <c r="G122" s="1">
        <f t="shared" si="0"/>
        <v>1</v>
      </c>
      <c r="H122" s="1" t="str">
        <f t="shared" si="1"/>
        <v>Arturs Irbe1</v>
      </c>
      <c r="I122" s="1">
        <f t="shared" si="2"/>
        <v>0</v>
      </c>
      <c r="J122" s="1" t="e">
        <f t="shared" si="3"/>
        <v>#VALUE!</v>
      </c>
    </row>
    <row r="123" spans="1:10" ht="13.2" x14ac:dyDescent="0.25">
      <c r="A123" s="50"/>
      <c r="B123" s="50"/>
      <c r="C123" s="51" t="s">
        <v>498</v>
      </c>
      <c r="G123" s="1">
        <f t="shared" si="0"/>
        <v>1</v>
      </c>
      <c r="H123" s="1" t="str">
        <f t="shared" si="1"/>
        <v>Jeff Hackett1</v>
      </c>
      <c r="I123" s="1">
        <f t="shared" si="2"/>
        <v>0</v>
      </c>
      <c r="J123" s="1" t="e">
        <f t="shared" si="3"/>
        <v>#VALUE!</v>
      </c>
    </row>
    <row r="124" spans="1:10" ht="13.2" x14ac:dyDescent="0.25">
      <c r="A124" s="50"/>
      <c r="B124" s="50"/>
      <c r="C124" s="51" t="s">
        <v>463</v>
      </c>
      <c r="G124" s="1">
        <f t="shared" si="0"/>
        <v>1</v>
      </c>
      <c r="H124" s="1" t="str">
        <f t="shared" si="1"/>
        <v>Brian Hayward1</v>
      </c>
      <c r="I124" s="1">
        <f t="shared" si="2"/>
        <v>0</v>
      </c>
      <c r="J124" s="1" t="e">
        <f t="shared" si="3"/>
        <v>#VALUE!</v>
      </c>
    </row>
    <row r="125" spans="1:10" ht="13.2" x14ac:dyDescent="0.25">
      <c r="A125" s="50"/>
      <c r="B125" s="50"/>
      <c r="C125" s="51" t="s">
        <v>523</v>
      </c>
      <c r="G125" s="1">
        <f t="shared" si="0"/>
        <v>1</v>
      </c>
      <c r="H125" s="1" t="str">
        <f t="shared" si="1"/>
        <v>Wendell Young1</v>
      </c>
      <c r="I125" s="1">
        <f t="shared" si="2"/>
        <v>0</v>
      </c>
      <c r="J125" s="1" t="e">
        <f t="shared" si="3"/>
        <v>#VALUE!</v>
      </c>
    </row>
    <row r="126" spans="1:10" ht="13.2" x14ac:dyDescent="0.25">
      <c r="A126" s="50"/>
      <c r="B126" s="50"/>
      <c r="C126" s="51" t="s">
        <v>510</v>
      </c>
      <c r="G126" s="1">
        <f t="shared" si="0"/>
        <v>1</v>
      </c>
      <c r="H126" s="1" t="str">
        <f t="shared" si="1"/>
        <v>Pat Jablonski1</v>
      </c>
      <c r="I126" s="1">
        <f t="shared" si="2"/>
        <v>0</v>
      </c>
      <c r="J126" s="1" t="e">
        <f t="shared" si="3"/>
        <v>#VALUE!</v>
      </c>
    </row>
    <row r="127" spans="1:10" ht="13.2" x14ac:dyDescent="0.25">
      <c r="A127" s="50"/>
      <c r="B127" s="50"/>
      <c r="C127" s="51" t="s">
        <v>503</v>
      </c>
      <c r="G127" s="1">
        <f t="shared" si="0"/>
        <v>1</v>
      </c>
      <c r="H127" s="1" t="str">
        <f t="shared" si="1"/>
        <v>J.C. Bergeron1</v>
      </c>
      <c r="I127" s="1">
        <f t="shared" si="2"/>
        <v>0</v>
      </c>
      <c r="J127" s="1" t="e">
        <f t="shared" si="3"/>
        <v>#VALUE!</v>
      </c>
    </row>
    <row r="128" spans="1:10" ht="13.2" x14ac:dyDescent="0.25">
      <c r="A128" s="50"/>
      <c r="B128" s="50"/>
      <c r="C128" s="51" t="s">
        <v>529</v>
      </c>
      <c r="G128" s="1">
        <f t="shared" si="0"/>
        <v>1</v>
      </c>
      <c r="H128" s="1" t="str">
        <f t="shared" si="1"/>
        <v>Daren Puppa1</v>
      </c>
      <c r="I128" s="1">
        <f t="shared" si="2"/>
        <v>0</v>
      </c>
      <c r="J128" s="1" t="e">
        <f t="shared" si="3"/>
        <v>#VALUE!</v>
      </c>
    </row>
    <row r="129" spans="1:10" ht="13.2" x14ac:dyDescent="0.25">
      <c r="A129" s="50"/>
      <c r="B129" s="50"/>
      <c r="C129" s="51" t="s">
        <v>298</v>
      </c>
      <c r="G129" s="1">
        <f t="shared" si="0"/>
        <v>1</v>
      </c>
      <c r="H129" s="1" t="str">
        <f t="shared" si="1"/>
        <v>Rick Wamsley1</v>
      </c>
      <c r="I129" s="1">
        <f t="shared" si="2"/>
        <v>0</v>
      </c>
      <c r="J129" s="1" t="e">
        <f t="shared" si="3"/>
        <v>#VALUE!</v>
      </c>
    </row>
    <row r="130" spans="1:10" ht="13.2" x14ac:dyDescent="0.25">
      <c r="A130" s="50"/>
      <c r="B130" s="50"/>
      <c r="C130" s="51" t="s">
        <v>517</v>
      </c>
      <c r="G130" s="1">
        <f t="shared" si="0"/>
        <v>1</v>
      </c>
      <c r="H130" s="1" t="str">
        <f t="shared" si="1"/>
        <v>Kirk McLean1</v>
      </c>
      <c r="I130" s="1">
        <f t="shared" si="2"/>
        <v>0</v>
      </c>
      <c r="J130" s="1" t="e">
        <f t="shared" si="3"/>
        <v>#VALUE!</v>
      </c>
    </row>
    <row r="131" spans="1:10" ht="13.2" x14ac:dyDescent="0.25">
      <c r="A131" s="50"/>
      <c r="B131" s="50"/>
      <c r="C131" s="51" t="s">
        <v>513</v>
      </c>
      <c r="G131" s="1">
        <f t="shared" si="0"/>
        <v>1</v>
      </c>
      <c r="H131" s="1" t="str">
        <f t="shared" si="1"/>
        <v>Kay Whitmore1</v>
      </c>
      <c r="I131" s="1">
        <f t="shared" si="2"/>
        <v>0</v>
      </c>
      <c r="J131" s="1" t="e">
        <f t="shared" si="3"/>
        <v>#VALUE!</v>
      </c>
    </row>
    <row r="132" spans="1:10" ht="13.2" x14ac:dyDescent="0.25">
      <c r="A132" s="50"/>
      <c r="B132" s="50"/>
      <c r="C132" s="51" t="s">
        <v>314</v>
      </c>
      <c r="G132" s="1">
        <f t="shared" si="0"/>
        <v>1</v>
      </c>
      <c r="H132" s="1" t="str">
        <f t="shared" si="1"/>
        <v>Jim Hrivnak1</v>
      </c>
      <c r="I132" s="1">
        <f t="shared" si="2"/>
        <v>0</v>
      </c>
      <c r="J132" s="1" t="e">
        <f t="shared" si="3"/>
        <v>#VALUE!</v>
      </c>
    </row>
    <row r="133" spans="1:10" ht="13.2" x14ac:dyDescent="0.25">
      <c r="A133" s="50"/>
      <c r="B133" s="50"/>
      <c r="C133" s="51" t="s">
        <v>527</v>
      </c>
      <c r="G133" s="1">
        <f t="shared" si="0"/>
        <v>1</v>
      </c>
      <c r="H133" s="1" t="str">
        <f t="shared" si="1"/>
        <v>Don Beaupre1</v>
      </c>
      <c r="I133" s="1">
        <f t="shared" si="2"/>
        <v>0</v>
      </c>
      <c r="J133" s="1" t="e">
        <f t="shared" si="3"/>
        <v>#VALUE!</v>
      </c>
    </row>
    <row r="134" spans="1:10" ht="13.2" x14ac:dyDescent="0.25">
      <c r="A134" s="43" t="s">
        <v>540</v>
      </c>
      <c r="B134" s="43" t="s">
        <v>15</v>
      </c>
      <c r="C134" s="49" t="s">
        <v>152</v>
      </c>
      <c r="G134" s="1">
        <f t="shared" si="0"/>
        <v>1</v>
      </c>
      <c r="H134" s="1" t="str">
        <f t="shared" si="1"/>
        <v>GCurtis Joseph1</v>
      </c>
      <c r="I134" s="1">
        <f t="shared" si="2"/>
        <v>0</v>
      </c>
      <c r="J134" s="1" t="e">
        <f t="shared" si="3"/>
        <v>#VALUE!</v>
      </c>
    </row>
    <row r="135" spans="1:10" ht="13.2" x14ac:dyDescent="0.25">
      <c r="A135" s="43" t="s">
        <v>542</v>
      </c>
      <c r="B135" s="43" t="s">
        <v>19</v>
      </c>
      <c r="C135" s="49" t="s">
        <v>17</v>
      </c>
      <c r="G135" s="1">
        <f t="shared" si="0"/>
        <v>1</v>
      </c>
      <c r="H135" s="1" t="str">
        <f t="shared" si="1"/>
        <v>FJeremy Roenick1</v>
      </c>
      <c r="I135" s="1">
        <f t="shared" si="2"/>
        <v>0</v>
      </c>
      <c r="J135" s="1" t="e">
        <f t="shared" si="3"/>
        <v>#VALUE!</v>
      </c>
    </row>
    <row r="136" spans="1:10" ht="13.2" x14ac:dyDescent="0.25">
      <c r="A136" s="43" t="s">
        <v>543</v>
      </c>
      <c r="B136" s="43" t="s">
        <v>19</v>
      </c>
      <c r="C136" s="49" t="s">
        <v>151</v>
      </c>
      <c r="G136" s="1">
        <f t="shared" si="0"/>
        <v>1</v>
      </c>
      <c r="H136" s="1" t="str">
        <f t="shared" si="1"/>
        <v>FNikolai Borshevsky1</v>
      </c>
      <c r="I136" s="1">
        <f t="shared" si="2"/>
        <v>0</v>
      </c>
      <c r="J136" s="1" t="e">
        <f t="shared" si="3"/>
        <v>#VALUE!</v>
      </c>
    </row>
    <row r="137" spans="1:10" ht="13.2" x14ac:dyDescent="0.25">
      <c r="A137" s="43" t="s">
        <v>546</v>
      </c>
      <c r="B137" s="43" t="s">
        <v>19</v>
      </c>
      <c r="C137" s="49" t="s">
        <v>204</v>
      </c>
      <c r="G137" s="1">
        <f t="shared" si="0"/>
        <v>1</v>
      </c>
      <c r="H137" s="1" t="str">
        <f t="shared" si="1"/>
        <v>FJoel Otto1</v>
      </c>
      <c r="I137" s="1">
        <f t="shared" si="2"/>
        <v>0</v>
      </c>
      <c r="J137" s="1" t="e">
        <f t="shared" si="3"/>
        <v>#VALUE!</v>
      </c>
    </row>
    <row r="138" spans="1:10" ht="13.2" x14ac:dyDescent="0.25">
      <c r="A138" s="43" t="s">
        <v>548</v>
      </c>
      <c r="B138" s="43" t="s">
        <v>54</v>
      </c>
      <c r="C138" s="49" t="s">
        <v>90</v>
      </c>
      <c r="G138" s="1">
        <f t="shared" si="0"/>
        <v>1</v>
      </c>
      <c r="H138" s="1" t="str">
        <f t="shared" si="1"/>
        <v>DChris Chelios1</v>
      </c>
      <c r="I138" s="1">
        <f t="shared" si="2"/>
        <v>0</v>
      </c>
      <c r="J138" s="1" t="e">
        <f t="shared" si="3"/>
        <v>#VALUE!</v>
      </c>
    </row>
    <row r="139" spans="1:10" ht="13.2" x14ac:dyDescent="0.25">
      <c r="A139" s="43" t="s">
        <v>550</v>
      </c>
      <c r="B139" s="43" t="s">
        <v>54</v>
      </c>
      <c r="C139" s="49" t="s">
        <v>92</v>
      </c>
      <c r="G139" s="1">
        <f t="shared" si="0"/>
        <v>1</v>
      </c>
      <c r="H139" s="1" t="str">
        <f t="shared" si="1"/>
        <v>DPaul Coffey1</v>
      </c>
      <c r="I139" s="1">
        <f t="shared" si="2"/>
        <v>0</v>
      </c>
      <c r="J139" s="1" t="e">
        <f t="shared" si="3"/>
        <v>#VALUE!</v>
      </c>
    </row>
    <row r="140" spans="1:10" ht="13.2" x14ac:dyDescent="0.25">
      <c r="A140" s="43" t="s">
        <v>554</v>
      </c>
      <c r="B140" s="43" t="s">
        <v>54</v>
      </c>
      <c r="C140" s="49" t="s">
        <v>181</v>
      </c>
      <c r="G140" s="1">
        <f t="shared" si="0"/>
        <v>1</v>
      </c>
      <c r="H140" s="1" t="str">
        <f t="shared" si="1"/>
        <v>DRichard Smehlik1</v>
      </c>
      <c r="I140" s="1">
        <f t="shared" si="2"/>
        <v>0</v>
      </c>
      <c r="J140" s="1" t="e">
        <f t="shared" si="3"/>
        <v>#VALUE!</v>
      </c>
    </row>
    <row r="141" spans="1:10" ht="13.2" x14ac:dyDescent="0.25">
      <c r="A141" s="43" t="s">
        <v>555</v>
      </c>
      <c r="B141" s="43" t="s">
        <v>19</v>
      </c>
      <c r="C141" s="49" t="s">
        <v>18</v>
      </c>
      <c r="G141" s="1">
        <f t="shared" si="0"/>
        <v>1</v>
      </c>
      <c r="H141" s="1" t="str">
        <f t="shared" si="1"/>
        <v>FTerry Yake1</v>
      </c>
      <c r="I141" s="1">
        <f t="shared" si="2"/>
        <v>0</v>
      </c>
      <c r="J141" s="1" t="e">
        <f t="shared" si="3"/>
        <v>#VALUE!</v>
      </c>
    </row>
    <row r="142" spans="1:10" ht="13.2" x14ac:dyDescent="0.25">
      <c r="A142" s="50"/>
      <c r="B142" s="50"/>
      <c r="C142" s="51" t="s">
        <v>21</v>
      </c>
      <c r="G142" s="1">
        <f t="shared" si="0"/>
        <v>1</v>
      </c>
      <c r="H142" s="1" t="str">
        <f t="shared" si="1"/>
        <v>FTerry Yake1</v>
      </c>
      <c r="I142" s="1">
        <f t="shared" si="2"/>
        <v>0</v>
      </c>
      <c r="J142" s="1" t="e">
        <f t="shared" si="3"/>
        <v>#VALUE!</v>
      </c>
    </row>
    <row r="143" spans="1:10" ht="13.2" x14ac:dyDescent="0.25">
      <c r="A143" s="50"/>
      <c r="B143" s="50"/>
      <c r="C143" s="51" t="s">
        <v>22</v>
      </c>
      <c r="G143" s="1">
        <f t="shared" si="0"/>
        <v>1</v>
      </c>
      <c r="H143" s="1" t="str">
        <f t="shared" si="1"/>
        <v>Anatoli Semenov1</v>
      </c>
      <c r="I143" s="1">
        <f t="shared" si="2"/>
        <v>0</v>
      </c>
      <c r="J143" s="1" t="e">
        <f t="shared" si="3"/>
        <v>#VALUE!</v>
      </c>
    </row>
    <row r="144" spans="1:10" ht="13.2" x14ac:dyDescent="0.25">
      <c r="A144" s="50"/>
      <c r="B144" s="50"/>
      <c r="C144" s="51" t="s">
        <v>25</v>
      </c>
      <c r="G144" s="1">
        <f t="shared" si="0"/>
        <v>1</v>
      </c>
      <c r="H144" s="1" t="str">
        <f t="shared" si="1"/>
        <v>Lonnie Loach1</v>
      </c>
      <c r="I144" s="1">
        <f t="shared" si="2"/>
        <v>0</v>
      </c>
      <c r="J144" s="1" t="e">
        <f t="shared" si="3"/>
        <v>#VALUE!</v>
      </c>
    </row>
    <row r="145" spans="1:10" ht="13.2" x14ac:dyDescent="0.25">
      <c r="A145" s="50"/>
      <c r="B145" s="50"/>
      <c r="C145" s="51" t="s">
        <v>27</v>
      </c>
      <c r="G145" s="1">
        <f t="shared" si="0"/>
        <v>1</v>
      </c>
      <c r="H145" s="1" t="str">
        <f t="shared" si="1"/>
        <v>Troy Loney1</v>
      </c>
      <c r="I145" s="1">
        <f t="shared" si="2"/>
        <v>0</v>
      </c>
      <c r="J145" s="1" t="e">
        <f t="shared" si="3"/>
        <v>#VALUE!</v>
      </c>
    </row>
    <row r="146" spans="1:10" ht="13.2" x14ac:dyDescent="0.25">
      <c r="A146" s="50"/>
      <c r="B146" s="50"/>
      <c r="C146" s="51" t="s">
        <v>31</v>
      </c>
      <c r="G146" s="1">
        <f t="shared" si="0"/>
        <v>1</v>
      </c>
      <c r="H146" s="1" t="str">
        <f t="shared" si="1"/>
        <v>Steven King1</v>
      </c>
      <c r="I146" s="1">
        <f t="shared" si="2"/>
        <v>0</v>
      </c>
      <c r="J146" s="1" t="e">
        <f t="shared" si="3"/>
        <v>#VALUE!</v>
      </c>
    </row>
    <row r="147" spans="1:10" ht="13.2" x14ac:dyDescent="0.25">
      <c r="A147" s="50"/>
      <c r="B147" s="50"/>
      <c r="C147" s="51" t="s">
        <v>34</v>
      </c>
      <c r="G147" s="1">
        <f t="shared" si="0"/>
        <v>1</v>
      </c>
      <c r="H147" s="1" t="str">
        <f t="shared" si="1"/>
        <v>Bob Corkum1</v>
      </c>
      <c r="I147" s="1">
        <f t="shared" si="2"/>
        <v>0</v>
      </c>
      <c r="J147" s="1" t="e">
        <f t="shared" si="3"/>
        <v>#VALUE!</v>
      </c>
    </row>
    <row r="148" spans="1:10" ht="13.2" x14ac:dyDescent="0.25">
      <c r="A148" s="50"/>
      <c r="B148" s="50"/>
      <c r="C148" s="51" t="s">
        <v>39</v>
      </c>
      <c r="G148" s="1">
        <f t="shared" si="0"/>
        <v>1</v>
      </c>
      <c r="H148" s="1" t="str">
        <f t="shared" si="1"/>
        <v>Tim Sweeney1</v>
      </c>
      <c r="I148" s="1">
        <f t="shared" si="2"/>
        <v>0</v>
      </c>
      <c r="J148" s="1" t="e">
        <f t="shared" si="3"/>
        <v>#VALUE!</v>
      </c>
    </row>
    <row r="149" spans="1:10" ht="13.2" x14ac:dyDescent="0.25">
      <c r="A149" s="50"/>
      <c r="B149" s="50"/>
      <c r="C149" s="51" t="s">
        <v>45</v>
      </c>
      <c r="G149" s="1">
        <f t="shared" si="0"/>
        <v>1</v>
      </c>
      <c r="H149" s="1" t="str">
        <f t="shared" si="1"/>
        <v>Robin Bawa1</v>
      </c>
      <c r="I149" s="1">
        <f t="shared" si="2"/>
        <v>0</v>
      </c>
      <c r="J149" s="1" t="e">
        <f t="shared" si="3"/>
        <v>#VALUE!</v>
      </c>
    </row>
    <row r="150" spans="1:10" ht="13.2" x14ac:dyDescent="0.25">
      <c r="A150" s="50"/>
      <c r="B150" s="50"/>
      <c r="C150" s="51" t="s">
        <v>94</v>
      </c>
      <c r="G150" s="1">
        <f t="shared" si="0"/>
        <v>1</v>
      </c>
      <c r="H150" s="1" t="str">
        <f t="shared" si="1"/>
        <v>Stu Grimson1</v>
      </c>
      <c r="I150" s="1">
        <f t="shared" si="2"/>
        <v>0</v>
      </c>
      <c r="J150" s="1" t="e">
        <f t="shared" si="3"/>
        <v>#VALUE!</v>
      </c>
    </row>
    <row r="151" spans="1:10" ht="13.2" x14ac:dyDescent="0.25">
      <c r="A151" s="50"/>
      <c r="B151" s="50"/>
      <c r="C151" s="51" t="s">
        <v>97</v>
      </c>
      <c r="G151" s="1">
        <f t="shared" si="0"/>
        <v>1</v>
      </c>
      <c r="H151" s="1" t="str">
        <f t="shared" si="1"/>
        <v>Dmitri Kvartalnov1</v>
      </c>
      <c r="I151" s="1">
        <f t="shared" si="2"/>
        <v>0</v>
      </c>
      <c r="J151" s="1" t="e">
        <f t="shared" si="3"/>
        <v>#VALUE!</v>
      </c>
    </row>
    <row r="152" spans="1:10" ht="13.2" x14ac:dyDescent="0.25">
      <c r="A152" s="50"/>
      <c r="B152" s="50"/>
      <c r="C152" s="51" t="s">
        <v>99</v>
      </c>
      <c r="G152" s="1">
        <f t="shared" si="0"/>
        <v>1</v>
      </c>
      <c r="H152" s="1" t="str">
        <f t="shared" si="1"/>
        <v>Dave Poulin1</v>
      </c>
      <c r="I152" s="1">
        <f t="shared" si="2"/>
        <v>0</v>
      </c>
      <c r="J152" s="1" t="e">
        <f t="shared" si="3"/>
        <v>#VALUE!</v>
      </c>
    </row>
    <row r="153" spans="1:10" ht="13.2" x14ac:dyDescent="0.25">
      <c r="A153" s="50"/>
      <c r="B153" s="50"/>
      <c r="C153" s="51" t="s">
        <v>104</v>
      </c>
      <c r="G153" s="1">
        <f t="shared" si="0"/>
        <v>1</v>
      </c>
      <c r="H153" s="1" t="str">
        <f t="shared" si="1"/>
        <v>Vladimir Ruzicka1</v>
      </c>
      <c r="I153" s="1">
        <f t="shared" si="2"/>
        <v>0</v>
      </c>
      <c r="J153" s="1" t="e">
        <f t="shared" si="3"/>
        <v>#VALUE!</v>
      </c>
    </row>
    <row r="154" spans="1:10" ht="13.2" x14ac:dyDescent="0.25">
      <c r="A154" s="50"/>
      <c r="B154" s="50"/>
      <c r="C154" s="51" t="s">
        <v>108</v>
      </c>
      <c r="G154" s="1">
        <f t="shared" si="0"/>
        <v>1</v>
      </c>
      <c r="H154" s="1" t="str">
        <f t="shared" si="1"/>
        <v>Stephen Heinze1</v>
      </c>
      <c r="I154" s="1">
        <f t="shared" si="2"/>
        <v>0</v>
      </c>
      <c r="J154" s="1" t="e">
        <f t="shared" si="3"/>
        <v>#VALUE!</v>
      </c>
    </row>
    <row r="155" spans="1:10" ht="13.2" x14ac:dyDescent="0.25">
      <c r="A155" s="50"/>
      <c r="B155" s="50"/>
      <c r="C155" s="51" t="s">
        <v>111</v>
      </c>
      <c r="G155" s="1">
        <f t="shared" si="0"/>
        <v>1</v>
      </c>
      <c r="H155" s="1" t="str">
        <f t="shared" si="1"/>
        <v>Stephen Leach1</v>
      </c>
      <c r="I155" s="1">
        <f t="shared" si="2"/>
        <v>0</v>
      </c>
      <c r="J155" s="1" t="e">
        <f t="shared" si="3"/>
        <v>#VALUE!</v>
      </c>
    </row>
    <row r="156" spans="1:10" ht="13.2" x14ac:dyDescent="0.25">
      <c r="A156" s="50"/>
      <c r="B156" s="50"/>
      <c r="C156" s="51" t="s">
        <v>112</v>
      </c>
      <c r="G156" s="1">
        <f t="shared" si="0"/>
        <v>1</v>
      </c>
      <c r="H156" s="1" t="str">
        <f t="shared" si="1"/>
        <v>Peter Douris1</v>
      </c>
      <c r="I156" s="1">
        <f t="shared" si="2"/>
        <v>0</v>
      </c>
      <c r="J156" s="1" t="e">
        <f t="shared" si="3"/>
        <v>#VALUE!</v>
      </c>
    </row>
    <row r="157" spans="1:10" ht="13.2" x14ac:dyDescent="0.25">
      <c r="A157" s="50"/>
      <c r="B157" s="50"/>
      <c r="C157" s="51" t="s">
        <v>116</v>
      </c>
      <c r="G157" s="1">
        <f t="shared" si="0"/>
        <v>1</v>
      </c>
      <c r="H157" s="1" t="str">
        <f t="shared" si="1"/>
        <v>Gregori Pantaleyev1</v>
      </c>
      <c r="I157" s="1">
        <f t="shared" si="2"/>
        <v>0</v>
      </c>
      <c r="J157" s="1" t="e">
        <f t="shared" si="3"/>
        <v>#VALUE!</v>
      </c>
    </row>
    <row r="158" spans="1:10" ht="13.2" x14ac:dyDescent="0.25">
      <c r="A158" s="50"/>
      <c r="B158" s="50"/>
      <c r="C158" s="51" t="s">
        <v>119</v>
      </c>
      <c r="G158" s="1">
        <f t="shared" si="0"/>
        <v>1</v>
      </c>
      <c r="H158" s="1" t="str">
        <f t="shared" si="1"/>
        <v>Dave Reid1</v>
      </c>
      <c r="I158" s="1">
        <f t="shared" si="2"/>
        <v>0</v>
      </c>
      <c r="J158" s="1" t="e">
        <f t="shared" si="3"/>
        <v>#VALUE!</v>
      </c>
    </row>
    <row r="159" spans="1:10" ht="13.2" x14ac:dyDescent="0.25">
      <c r="A159" s="50"/>
      <c r="B159" s="50"/>
      <c r="C159" s="51" t="s">
        <v>122</v>
      </c>
      <c r="G159" s="1">
        <f t="shared" si="0"/>
        <v>1</v>
      </c>
      <c r="H159" s="1" t="str">
        <f t="shared" si="1"/>
        <v>C.J. Young1</v>
      </c>
      <c r="I159" s="1">
        <f t="shared" si="2"/>
        <v>0</v>
      </c>
      <c r="J159" s="1" t="e">
        <f t="shared" si="3"/>
        <v>#VALUE!</v>
      </c>
    </row>
    <row r="160" spans="1:10" ht="13.2" x14ac:dyDescent="0.25">
      <c r="A160" s="50"/>
      <c r="B160" s="50"/>
      <c r="C160" s="51" t="s">
        <v>124</v>
      </c>
      <c r="G160" s="1">
        <f t="shared" si="0"/>
        <v>1</v>
      </c>
      <c r="H160" s="1" t="str">
        <f t="shared" si="1"/>
        <v>Brent Hughes1</v>
      </c>
      <c r="I160" s="1">
        <f t="shared" si="2"/>
        <v>0</v>
      </c>
      <c r="J160" s="1" t="e">
        <f t="shared" si="3"/>
        <v>#VALUE!</v>
      </c>
    </row>
    <row r="161" spans="1:10" ht="13.2" x14ac:dyDescent="0.25">
      <c r="A161" s="50"/>
      <c r="B161" s="50"/>
      <c r="C161" s="51" t="s">
        <v>156</v>
      </c>
      <c r="G161" s="1">
        <f t="shared" si="0"/>
        <v>1</v>
      </c>
      <c r="H161" s="1" t="str">
        <f t="shared" si="1"/>
        <v>Darin Kimble1</v>
      </c>
      <c r="I161" s="1">
        <f t="shared" si="2"/>
        <v>0</v>
      </c>
      <c r="J161" s="1" t="e">
        <f t="shared" si="3"/>
        <v>#VALUE!</v>
      </c>
    </row>
    <row r="162" spans="1:10" ht="13.2" x14ac:dyDescent="0.25">
      <c r="A162" s="50"/>
      <c r="B162" s="50"/>
      <c r="C162" s="51" t="s">
        <v>159</v>
      </c>
      <c r="G162" s="1">
        <f t="shared" si="0"/>
        <v>1</v>
      </c>
      <c r="H162" s="1" t="str">
        <f t="shared" si="1"/>
        <v>Bob Sweeney1</v>
      </c>
      <c r="I162" s="1">
        <f t="shared" si="2"/>
        <v>0</v>
      </c>
      <c r="J162" s="1" t="e">
        <f t="shared" si="3"/>
        <v>#VALUE!</v>
      </c>
    </row>
    <row r="163" spans="1:10" ht="13.2" x14ac:dyDescent="0.25">
      <c r="A163" s="50"/>
      <c r="B163" s="50"/>
      <c r="C163" s="51" t="s">
        <v>161</v>
      </c>
      <c r="G163" s="1">
        <f t="shared" si="0"/>
        <v>1</v>
      </c>
      <c r="H163" s="1" t="str">
        <f t="shared" si="1"/>
        <v>Yuri Khmylev1</v>
      </c>
      <c r="I163" s="1">
        <f t="shared" si="2"/>
        <v>0</v>
      </c>
      <c r="J163" s="1" t="e">
        <f t="shared" si="3"/>
        <v>#VALUE!</v>
      </c>
    </row>
    <row r="164" spans="1:10" ht="13.2" x14ac:dyDescent="0.25">
      <c r="A164" s="50"/>
      <c r="B164" s="50"/>
      <c r="C164" s="51" t="s">
        <v>163</v>
      </c>
      <c r="G164" s="1">
        <f t="shared" si="0"/>
        <v>1</v>
      </c>
      <c r="H164" s="1" t="str">
        <f t="shared" si="1"/>
        <v>Bob Errey1</v>
      </c>
      <c r="I164" s="1">
        <f t="shared" si="2"/>
        <v>0</v>
      </c>
      <c r="J164" s="1" t="e">
        <f t="shared" si="3"/>
        <v>#VALUE!</v>
      </c>
    </row>
    <row r="165" spans="1:10" ht="13.2" x14ac:dyDescent="0.25">
      <c r="A165" s="50"/>
      <c r="B165" s="50"/>
      <c r="C165" s="51" t="s">
        <v>166</v>
      </c>
      <c r="G165" s="1">
        <f t="shared" si="0"/>
        <v>1</v>
      </c>
      <c r="H165" s="1" t="str">
        <f t="shared" si="1"/>
        <v>Donald Audette1</v>
      </c>
      <c r="I165" s="1">
        <f t="shared" si="2"/>
        <v>0</v>
      </c>
      <c r="J165" s="1" t="e">
        <f t="shared" si="3"/>
        <v>#VALUE!</v>
      </c>
    </row>
    <row r="166" spans="1:10" ht="13.2" x14ac:dyDescent="0.25">
      <c r="A166" s="50"/>
      <c r="B166" s="50"/>
      <c r="C166" s="51" t="s">
        <v>169</v>
      </c>
      <c r="G166" s="1">
        <f t="shared" si="0"/>
        <v>1</v>
      </c>
      <c r="H166" s="1" t="str">
        <f t="shared" si="1"/>
        <v>Colin Patterson1</v>
      </c>
      <c r="I166" s="1">
        <f t="shared" si="2"/>
        <v>0</v>
      </c>
      <c r="J166" s="1" t="e">
        <f t="shared" si="3"/>
        <v>#VALUE!</v>
      </c>
    </row>
    <row r="167" spans="1:10" ht="13.2" x14ac:dyDescent="0.25">
      <c r="A167" s="50"/>
      <c r="B167" s="50"/>
      <c r="C167" s="51" t="s">
        <v>172</v>
      </c>
      <c r="G167" s="1">
        <f t="shared" si="0"/>
        <v>1</v>
      </c>
      <c r="H167" s="1" t="str">
        <f t="shared" si="1"/>
        <v>Randy Wood1</v>
      </c>
      <c r="I167" s="1">
        <f t="shared" si="2"/>
        <v>0</v>
      </c>
      <c r="J167" s="1" t="e">
        <f t="shared" si="3"/>
        <v>#VALUE!</v>
      </c>
    </row>
    <row r="168" spans="1:10" ht="13.2" x14ac:dyDescent="0.25">
      <c r="A168" s="50"/>
      <c r="B168" s="50"/>
      <c r="C168" s="51" t="s">
        <v>173</v>
      </c>
      <c r="G168" s="1">
        <f t="shared" si="0"/>
        <v>1</v>
      </c>
      <c r="H168" s="1" t="str">
        <f t="shared" si="1"/>
        <v>Wayne Presley1</v>
      </c>
      <c r="I168" s="1">
        <f t="shared" si="2"/>
        <v>0</v>
      </c>
      <c r="J168" s="1" t="e">
        <f t="shared" si="3"/>
        <v>#VALUE!</v>
      </c>
    </row>
    <row r="169" spans="1:10" ht="13.2" x14ac:dyDescent="0.25">
      <c r="A169" s="50"/>
      <c r="B169" s="50"/>
      <c r="C169" s="51" t="s">
        <v>175</v>
      </c>
      <c r="G169" s="1">
        <f t="shared" si="0"/>
        <v>1</v>
      </c>
      <c r="H169" s="1" t="str">
        <f t="shared" si="1"/>
        <v>Dave Hannan1</v>
      </c>
      <c r="I169" s="1">
        <f t="shared" si="2"/>
        <v>0</v>
      </c>
      <c r="J169" s="1" t="e">
        <f t="shared" si="3"/>
        <v>#VALUE!</v>
      </c>
    </row>
    <row r="170" spans="1:10" ht="13.2" x14ac:dyDescent="0.25">
      <c r="A170" s="50"/>
      <c r="B170" s="50"/>
      <c r="C170" s="51" t="s">
        <v>177</v>
      </c>
      <c r="G170" s="1">
        <f t="shared" si="0"/>
        <v>1</v>
      </c>
      <c r="H170" s="1" t="str">
        <f t="shared" si="1"/>
        <v>Brad May1</v>
      </c>
      <c r="I170" s="1">
        <f t="shared" si="2"/>
        <v>0</v>
      </c>
      <c r="J170" s="1" t="e">
        <f t="shared" si="3"/>
        <v>#VALUE!</v>
      </c>
    </row>
    <row r="171" spans="1:10" ht="13.2" x14ac:dyDescent="0.25">
      <c r="A171" s="50"/>
      <c r="B171" s="50"/>
      <c r="C171" s="51" t="s">
        <v>210</v>
      </c>
      <c r="G171" s="1">
        <f t="shared" si="0"/>
        <v>1</v>
      </c>
      <c r="H171" s="1" t="str">
        <f t="shared" si="1"/>
        <v>Rob Ray1</v>
      </c>
      <c r="I171" s="1">
        <f t="shared" si="2"/>
        <v>0</v>
      </c>
      <c r="J171" s="1" t="e">
        <f t="shared" si="3"/>
        <v>#VALUE!</v>
      </c>
    </row>
    <row r="172" spans="1:10" ht="13.2" x14ac:dyDescent="0.25">
      <c r="A172" s="50"/>
      <c r="B172" s="50"/>
      <c r="C172" s="51" t="s">
        <v>212</v>
      </c>
      <c r="G172" s="1">
        <f t="shared" si="0"/>
        <v>1</v>
      </c>
      <c r="H172" s="1" t="str">
        <f t="shared" si="1"/>
        <v>Paul Ranheim1</v>
      </c>
      <c r="I172" s="1">
        <f t="shared" si="2"/>
        <v>0</v>
      </c>
      <c r="J172" s="1" t="e">
        <f t="shared" si="3"/>
        <v>#VALUE!</v>
      </c>
    </row>
    <row r="173" spans="1:10" ht="13.2" x14ac:dyDescent="0.25">
      <c r="A173" s="50"/>
      <c r="B173" s="50"/>
      <c r="C173" s="51" t="s">
        <v>214</v>
      </c>
      <c r="G173" s="1">
        <f t="shared" si="0"/>
        <v>1</v>
      </c>
      <c r="H173" s="1" t="str">
        <f t="shared" si="1"/>
        <v>Brent Ashton1</v>
      </c>
      <c r="I173" s="1">
        <f t="shared" si="2"/>
        <v>0</v>
      </c>
      <c r="J173" s="1" t="e">
        <f t="shared" si="3"/>
        <v>#VALUE!</v>
      </c>
    </row>
    <row r="174" spans="1:10" ht="13.2" x14ac:dyDescent="0.25">
      <c r="A174" s="50"/>
      <c r="B174" s="50"/>
      <c r="C174" s="51" t="s">
        <v>216</v>
      </c>
      <c r="G174" s="1">
        <f t="shared" si="0"/>
        <v>1</v>
      </c>
      <c r="H174" s="1" t="str">
        <f t="shared" si="1"/>
        <v>Chris Lindberg1</v>
      </c>
      <c r="I174" s="1">
        <f t="shared" si="2"/>
        <v>0</v>
      </c>
      <c r="J174" s="1" t="e">
        <f t="shared" si="3"/>
        <v>#VALUE!</v>
      </c>
    </row>
    <row r="175" spans="1:10" ht="13.2" x14ac:dyDescent="0.25">
      <c r="A175" s="50"/>
      <c r="B175" s="50"/>
      <c r="C175" s="51" t="s">
        <v>217</v>
      </c>
      <c r="G175" s="1">
        <f t="shared" si="0"/>
        <v>1</v>
      </c>
      <c r="H175" s="1" t="str">
        <f t="shared" si="1"/>
        <v>Greg Paslawski1</v>
      </c>
      <c r="I175" s="1">
        <f t="shared" si="2"/>
        <v>0</v>
      </c>
      <c r="J175" s="1" t="e">
        <f t="shared" si="3"/>
        <v>#VALUE!</v>
      </c>
    </row>
    <row r="176" spans="1:10" ht="13.2" x14ac:dyDescent="0.25">
      <c r="A176" s="50"/>
      <c r="B176" s="50"/>
      <c r="C176" s="51" t="s">
        <v>219</v>
      </c>
      <c r="G176" s="1">
        <f t="shared" si="0"/>
        <v>1</v>
      </c>
      <c r="H176" s="1" t="str">
        <f t="shared" si="1"/>
        <v>Ronnie Stern1</v>
      </c>
      <c r="I176" s="1">
        <f t="shared" si="2"/>
        <v>0</v>
      </c>
      <c r="J176" s="1" t="e">
        <f t="shared" si="3"/>
        <v>#VALUE!</v>
      </c>
    </row>
    <row r="177" spans="1:10" ht="13.2" x14ac:dyDescent="0.25">
      <c r="A177" s="50"/>
      <c r="B177" s="50"/>
      <c r="C177" s="51" t="s">
        <v>241</v>
      </c>
      <c r="G177" s="1">
        <f t="shared" si="0"/>
        <v>1</v>
      </c>
      <c r="H177" s="1" t="str">
        <f t="shared" si="1"/>
        <v>Craig Berube1</v>
      </c>
      <c r="I177" s="1">
        <f t="shared" si="2"/>
        <v>0</v>
      </c>
      <c r="J177" s="1" t="e">
        <f t="shared" si="3"/>
        <v>#VALUE!</v>
      </c>
    </row>
    <row r="178" spans="1:10" ht="13.2" x14ac:dyDescent="0.25">
      <c r="A178" s="50"/>
      <c r="B178" s="50"/>
      <c r="C178" s="51" t="s">
        <v>242</v>
      </c>
      <c r="G178" s="1">
        <f t="shared" si="0"/>
        <v>1</v>
      </c>
      <c r="H178" s="1" t="str">
        <f t="shared" si="1"/>
        <v>Christan Ruuttu1</v>
      </c>
      <c r="I178" s="1">
        <f t="shared" si="2"/>
        <v>0</v>
      </c>
      <c r="J178" s="1" t="e">
        <f t="shared" si="3"/>
        <v>#VALUE!</v>
      </c>
    </row>
    <row r="179" spans="1:10" ht="13.2" x14ac:dyDescent="0.25">
      <c r="A179" s="50"/>
      <c r="B179" s="50"/>
      <c r="C179" s="51" t="s">
        <v>243</v>
      </c>
      <c r="G179" s="1">
        <f t="shared" si="0"/>
        <v>1</v>
      </c>
      <c r="H179" s="1" t="str">
        <f t="shared" si="1"/>
        <v>Brent Sutter1</v>
      </c>
      <c r="I179" s="1">
        <f t="shared" si="2"/>
        <v>0</v>
      </c>
      <c r="J179" s="1" t="e">
        <f t="shared" si="3"/>
        <v>#VALUE!</v>
      </c>
    </row>
    <row r="180" spans="1:10" ht="13.2" x14ac:dyDescent="0.25">
      <c r="A180" s="50"/>
      <c r="B180" s="50"/>
      <c r="C180" s="51" t="s">
        <v>244</v>
      </c>
      <c r="G180" s="1">
        <f t="shared" si="0"/>
        <v>1</v>
      </c>
      <c r="H180" s="1" t="str">
        <f t="shared" si="1"/>
        <v>Joe Murphy1</v>
      </c>
      <c r="I180" s="1">
        <f t="shared" si="2"/>
        <v>0</v>
      </c>
      <c r="J180" s="1" t="e">
        <f t="shared" si="3"/>
        <v>#VALUE!</v>
      </c>
    </row>
    <row r="181" spans="1:10" ht="13.2" x14ac:dyDescent="0.25">
      <c r="A181" s="50"/>
      <c r="B181" s="50"/>
      <c r="C181" s="51" t="s">
        <v>245</v>
      </c>
      <c r="G181" s="1">
        <f t="shared" si="0"/>
        <v>1</v>
      </c>
      <c r="H181" s="1" t="str">
        <f t="shared" si="1"/>
        <v>Dirk Graham1</v>
      </c>
      <c r="I181" s="1">
        <f t="shared" si="2"/>
        <v>0</v>
      </c>
      <c r="J181" s="1" t="e">
        <f t="shared" si="3"/>
        <v>#VALUE!</v>
      </c>
    </row>
    <row r="182" spans="1:10" ht="13.2" x14ac:dyDescent="0.25">
      <c r="A182" s="50"/>
      <c r="B182" s="50"/>
      <c r="C182" s="51" t="s">
        <v>246</v>
      </c>
      <c r="G182" s="1">
        <f t="shared" si="0"/>
        <v>1</v>
      </c>
      <c r="H182" s="1" t="str">
        <f t="shared" si="1"/>
        <v>Brian Noonan1</v>
      </c>
      <c r="I182" s="1">
        <f t="shared" si="2"/>
        <v>0</v>
      </c>
      <c r="J182" s="1" t="e">
        <f t="shared" si="3"/>
        <v>#VALUE!</v>
      </c>
    </row>
    <row r="183" spans="1:10" ht="13.2" x14ac:dyDescent="0.25">
      <c r="A183" s="50"/>
      <c r="B183" s="50"/>
      <c r="C183" s="51" t="s">
        <v>247</v>
      </c>
      <c r="G183" s="1">
        <f t="shared" si="0"/>
        <v>1</v>
      </c>
      <c r="H183" s="1" t="str">
        <f t="shared" si="1"/>
        <v>Michel Goulet1</v>
      </c>
      <c r="I183" s="1">
        <f t="shared" si="2"/>
        <v>0</v>
      </c>
      <c r="J183" s="1" t="e">
        <f t="shared" si="3"/>
        <v>#VALUE!</v>
      </c>
    </row>
    <row r="184" spans="1:10" ht="13.2" x14ac:dyDescent="0.25">
      <c r="A184" s="50"/>
      <c r="B184" s="50"/>
      <c r="C184" s="51" t="s">
        <v>248</v>
      </c>
      <c r="G184" s="1">
        <f t="shared" si="0"/>
        <v>1</v>
      </c>
      <c r="H184" s="1" t="str">
        <f t="shared" si="1"/>
        <v>Troy Murray1</v>
      </c>
      <c r="I184" s="1">
        <f t="shared" si="2"/>
        <v>0</v>
      </c>
      <c r="J184" s="1" t="e">
        <f t="shared" si="3"/>
        <v>#VALUE!</v>
      </c>
    </row>
    <row r="185" spans="1:10" ht="13.2" x14ac:dyDescent="0.25">
      <c r="A185" s="50"/>
      <c r="B185" s="50"/>
      <c r="C185" s="51" t="s">
        <v>249</v>
      </c>
      <c r="G185" s="1">
        <f t="shared" si="0"/>
        <v>1</v>
      </c>
      <c r="H185" s="1" t="str">
        <f t="shared" si="1"/>
        <v>Greg Gilbert1</v>
      </c>
      <c r="I185" s="1">
        <f t="shared" si="2"/>
        <v>0</v>
      </c>
      <c r="J185" s="1" t="e">
        <f t="shared" si="3"/>
        <v>#VALUE!</v>
      </c>
    </row>
    <row r="186" spans="1:10" ht="13.2" x14ac:dyDescent="0.25">
      <c r="A186" s="50"/>
      <c r="B186" s="50"/>
      <c r="C186" s="51" t="s">
        <v>250</v>
      </c>
      <c r="G186" s="1">
        <f t="shared" si="0"/>
        <v>1</v>
      </c>
      <c r="H186" s="1" t="str">
        <f t="shared" si="1"/>
        <v>Rob Brown1</v>
      </c>
      <c r="I186" s="1">
        <f t="shared" si="2"/>
        <v>0</v>
      </c>
      <c r="J186" s="1" t="e">
        <f t="shared" si="3"/>
        <v>#VALUE!</v>
      </c>
    </row>
    <row r="187" spans="1:10" ht="13.2" x14ac:dyDescent="0.25">
      <c r="A187" s="50"/>
      <c r="B187" s="50"/>
      <c r="C187" s="51" t="s">
        <v>251</v>
      </c>
      <c r="G187" s="1">
        <f t="shared" si="0"/>
        <v>1</v>
      </c>
      <c r="H187" s="1" t="str">
        <f t="shared" si="1"/>
        <v>Jocelyn Lemieux1</v>
      </c>
      <c r="I187" s="1">
        <f t="shared" si="2"/>
        <v>0</v>
      </c>
      <c r="J187" s="1" t="e">
        <f t="shared" si="3"/>
        <v>#VALUE!</v>
      </c>
    </row>
    <row r="188" spans="1:10" ht="13.2" x14ac:dyDescent="0.25">
      <c r="A188" s="50"/>
      <c r="B188" s="50"/>
      <c r="C188" s="51" t="s">
        <v>252</v>
      </c>
      <c r="G188" s="1">
        <f t="shared" si="0"/>
        <v>1</v>
      </c>
      <c r="H188" s="1" t="str">
        <f t="shared" si="1"/>
        <v>Dave Christian1</v>
      </c>
      <c r="I188" s="1">
        <f t="shared" si="2"/>
        <v>0</v>
      </c>
      <c r="J188" s="1" t="e">
        <f t="shared" si="3"/>
        <v>#VALUE!</v>
      </c>
    </row>
    <row r="189" spans="1:10" ht="13.2" x14ac:dyDescent="0.25">
      <c r="A189" s="50"/>
      <c r="B189" s="50"/>
      <c r="C189" s="51" t="s">
        <v>284</v>
      </c>
      <c r="G189" s="1">
        <f t="shared" si="0"/>
        <v>1</v>
      </c>
      <c r="H189" s="1" t="str">
        <f t="shared" si="1"/>
        <v>Stephane Matteau1</v>
      </c>
      <c r="I189" s="1">
        <f t="shared" si="2"/>
        <v>0</v>
      </c>
      <c r="J189" s="1" t="e">
        <f t="shared" si="3"/>
        <v>#VALUE!</v>
      </c>
    </row>
    <row r="190" spans="1:10" ht="13.2" x14ac:dyDescent="0.25">
      <c r="A190" s="50"/>
      <c r="B190" s="50"/>
      <c r="C190" s="51" t="s">
        <v>285</v>
      </c>
      <c r="G190" s="1">
        <f t="shared" si="0"/>
        <v>1</v>
      </c>
      <c r="H190" s="1" t="str">
        <f t="shared" si="1"/>
        <v>Ulf Dahlen1</v>
      </c>
      <c r="I190" s="1">
        <f t="shared" si="2"/>
        <v>0</v>
      </c>
      <c r="J190" s="1" t="e">
        <f t="shared" si="3"/>
        <v>#VALUE!</v>
      </c>
    </row>
    <row r="191" spans="1:10" ht="13.2" x14ac:dyDescent="0.25">
      <c r="A191" s="50"/>
      <c r="B191" s="50"/>
      <c r="C191" s="51" t="s">
        <v>286</v>
      </c>
      <c r="G191" s="1">
        <f t="shared" si="0"/>
        <v>1</v>
      </c>
      <c r="H191" s="1" t="str">
        <f t="shared" si="1"/>
        <v>Mike Craig1</v>
      </c>
      <c r="I191" s="1">
        <f t="shared" si="2"/>
        <v>0</v>
      </c>
      <c r="J191" s="1" t="e">
        <f t="shared" si="3"/>
        <v>#VALUE!</v>
      </c>
    </row>
    <row r="192" spans="1:10" ht="13.2" x14ac:dyDescent="0.25">
      <c r="A192" s="50"/>
      <c r="B192" s="50"/>
      <c r="C192" s="51" t="s">
        <v>287</v>
      </c>
      <c r="G192" s="1">
        <f t="shared" si="0"/>
        <v>1</v>
      </c>
      <c r="H192" s="1" t="str">
        <f t="shared" si="1"/>
        <v>Mike McPhee1</v>
      </c>
      <c r="I192" s="1">
        <f t="shared" si="2"/>
        <v>0</v>
      </c>
      <c r="J192" s="1" t="e">
        <f t="shared" si="3"/>
        <v>#VALUE!</v>
      </c>
    </row>
    <row r="193" spans="1:10" ht="13.2" x14ac:dyDescent="0.25">
      <c r="A193" s="50"/>
      <c r="B193" s="50"/>
      <c r="C193" s="51" t="s">
        <v>289</v>
      </c>
      <c r="G193" s="1">
        <f t="shared" si="0"/>
        <v>1</v>
      </c>
      <c r="H193" s="1" t="str">
        <f t="shared" si="1"/>
        <v>Brian Propp1</v>
      </c>
      <c r="I193" s="1">
        <f t="shared" si="2"/>
        <v>0</v>
      </c>
      <c r="J193" s="1" t="e">
        <f t="shared" si="3"/>
        <v>#VALUE!</v>
      </c>
    </row>
    <row r="194" spans="1:10" ht="13.2" x14ac:dyDescent="0.25">
      <c r="A194" s="50"/>
      <c r="B194" s="50"/>
      <c r="C194" s="51" t="s">
        <v>290</v>
      </c>
      <c r="G194" s="1">
        <f t="shared" si="0"/>
        <v>1</v>
      </c>
      <c r="H194" s="1" t="str">
        <f t="shared" si="1"/>
        <v>Brent Gilchrist1</v>
      </c>
      <c r="I194" s="1">
        <f t="shared" si="2"/>
        <v>0</v>
      </c>
      <c r="J194" s="1" t="e">
        <f t="shared" si="3"/>
        <v>#VALUE!</v>
      </c>
    </row>
    <row r="195" spans="1:10" ht="13.2" x14ac:dyDescent="0.25">
      <c r="A195" s="50"/>
      <c r="B195" s="50"/>
      <c r="C195" s="51" t="s">
        <v>291</v>
      </c>
      <c r="G195" s="1">
        <f t="shared" si="0"/>
        <v>1</v>
      </c>
      <c r="H195" s="1" t="str">
        <f t="shared" si="1"/>
        <v>Gaetan Duchesne1</v>
      </c>
      <c r="I195" s="1">
        <f t="shared" si="2"/>
        <v>0</v>
      </c>
      <c r="J195" s="1" t="e">
        <f t="shared" si="3"/>
        <v>#VALUE!</v>
      </c>
    </row>
    <row r="196" spans="1:10" ht="13.2" x14ac:dyDescent="0.25">
      <c r="A196" s="50"/>
      <c r="B196" s="50"/>
      <c r="C196" s="51" t="s">
        <v>292</v>
      </c>
      <c r="G196" s="1">
        <f t="shared" si="0"/>
        <v>1</v>
      </c>
      <c r="H196" s="1" t="str">
        <f t="shared" si="1"/>
        <v>Bobby Smith1</v>
      </c>
      <c r="I196" s="1">
        <f t="shared" si="2"/>
        <v>0</v>
      </c>
      <c r="J196" s="1" t="e">
        <f t="shared" si="3"/>
        <v>#VALUE!</v>
      </c>
    </row>
    <row r="197" spans="1:10" ht="13.2" x14ac:dyDescent="0.25">
      <c r="A197" s="50"/>
      <c r="B197" s="50"/>
      <c r="C197" s="51" t="s">
        <v>293</v>
      </c>
      <c r="G197" s="1">
        <f t="shared" si="0"/>
        <v>1</v>
      </c>
      <c r="H197" s="1" t="str">
        <f t="shared" si="1"/>
        <v>Stewart Gavin1</v>
      </c>
      <c r="I197" s="1">
        <f t="shared" si="2"/>
        <v>0</v>
      </c>
      <c r="J197" s="1" t="e">
        <f t="shared" si="3"/>
        <v>#VALUE!</v>
      </c>
    </row>
    <row r="198" spans="1:10" ht="13.2" x14ac:dyDescent="0.25">
      <c r="A198" s="50"/>
      <c r="B198" s="50"/>
      <c r="C198" s="51" t="s">
        <v>295</v>
      </c>
      <c r="G198" s="1">
        <f t="shared" si="0"/>
        <v>1</v>
      </c>
      <c r="H198" s="1" t="str">
        <f t="shared" si="1"/>
        <v>Shane Churla1</v>
      </c>
      <c r="I198" s="1">
        <f t="shared" si="2"/>
        <v>0</v>
      </c>
      <c r="J198" s="1" t="e">
        <f t="shared" si="3"/>
        <v>#VALUE!</v>
      </c>
    </row>
    <row r="199" spans="1:10" ht="13.2" x14ac:dyDescent="0.25">
      <c r="A199" s="50"/>
      <c r="B199" s="50"/>
      <c r="C199" s="51" t="s">
        <v>311</v>
      </c>
      <c r="G199" s="1">
        <f t="shared" si="0"/>
        <v>1</v>
      </c>
      <c r="H199" s="1" t="str">
        <f t="shared" si="1"/>
        <v>Trent Klatt1</v>
      </c>
      <c r="I199" s="1">
        <f t="shared" si="2"/>
        <v>0</v>
      </c>
      <c r="J199" s="1" t="e">
        <f t="shared" si="3"/>
        <v>#VALUE!</v>
      </c>
    </row>
    <row r="200" spans="1:10" ht="13.2" x14ac:dyDescent="0.25">
      <c r="A200" s="50"/>
      <c r="B200" s="50"/>
      <c r="C200" s="51" t="s">
        <v>324</v>
      </c>
      <c r="G200" s="1">
        <f t="shared" si="0"/>
        <v>1</v>
      </c>
      <c r="H200" s="1" t="str">
        <f t="shared" si="1"/>
        <v>Paul Ysebaert1</v>
      </c>
      <c r="I200" s="1">
        <f t="shared" si="2"/>
        <v>0</v>
      </c>
      <c r="J200" s="1" t="e">
        <f t="shared" si="3"/>
        <v>#VALUE!</v>
      </c>
    </row>
    <row r="201" spans="1:10" ht="13.2" x14ac:dyDescent="0.25">
      <c r="A201" s="50"/>
      <c r="B201" s="50"/>
      <c r="C201" s="51" t="s">
        <v>329</v>
      </c>
      <c r="G201" s="1">
        <f t="shared" si="0"/>
        <v>1</v>
      </c>
      <c r="H201" s="1" t="str">
        <f t="shared" si="1"/>
        <v>John Ogrodnick1</v>
      </c>
      <c r="I201" s="1">
        <f t="shared" si="2"/>
        <v>0</v>
      </c>
      <c r="J201" s="1" t="e">
        <f t="shared" si="3"/>
        <v>#VALUE!</v>
      </c>
    </row>
    <row r="202" spans="1:10" ht="13.2" x14ac:dyDescent="0.25">
      <c r="A202" s="50"/>
      <c r="B202" s="50"/>
      <c r="C202" s="51" t="s">
        <v>334</v>
      </c>
      <c r="G202" s="1">
        <f t="shared" si="0"/>
        <v>1</v>
      </c>
      <c r="H202" s="1" t="str">
        <f t="shared" si="1"/>
        <v>Bob Probert1</v>
      </c>
      <c r="I202" s="1">
        <f t="shared" si="2"/>
        <v>0</v>
      </c>
      <c r="J202" s="1" t="e">
        <f t="shared" si="3"/>
        <v>#VALUE!</v>
      </c>
    </row>
    <row r="203" spans="1:10" ht="13.2" x14ac:dyDescent="0.25">
      <c r="A203" s="50"/>
      <c r="B203" s="50"/>
      <c r="C203" s="51" t="s">
        <v>340</v>
      </c>
      <c r="G203" s="1">
        <f t="shared" si="0"/>
        <v>1</v>
      </c>
      <c r="H203" s="1" t="str">
        <f t="shared" si="1"/>
        <v>Ray Sheppard1</v>
      </c>
      <c r="I203" s="1">
        <f t="shared" si="2"/>
        <v>0</v>
      </c>
      <c r="J203" s="1" t="e">
        <f t="shared" si="3"/>
        <v>#VALUE!</v>
      </c>
    </row>
    <row r="204" spans="1:10" ht="13.2" x14ac:dyDescent="0.25">
      <c r="A204" s="50"/>
      <c r="B204" s="50"/>
      <c r="C204" s="51" t="s">
        <v>345</v>
      </c>
      <c r="G204" s="1">
        <f t="shared" si="0"/>
        <v>1</v>
      </c>
      <c r="H204" s="1" t="str">
        <f t="shared" si="1"/>
        <v>Gerard Gallant1</v>
      </c>
      <c r="I204" s="1">
        <f t="shared" si="2"/>
        <v>0</v>
      </c>
      <c r="J204" s="1" t="e">
        <f t="shared" si="3"/>
        <v>#VALUE!</v>
      </c>
    </row>
    <row r="205" spans="1:10" ht="13.2" x14ac:dyDescent="0.25">
      <c r="A205" s="50"/>
      <c r="B205" s="50"/>
      <c r="C205" s="51" t="s">
        <v>350</v>
      </c>
      <c r="G205" s="1">
        <f t="shared" si="0"/>
        <v>1</v>
      </c>
      <c r="H205" s="1" t="str">
        <f t="shared" si="1"/>
        <v>Keith Primeau1</v>
      </c>
      <c r="I205" s="1">
        <f t="shared" si="2"/>
        <v>0</v>
      </c>
      <c r="J205" s="1" t="e">
        <f t="shared" si="3"/>
        <v>#VALUE!</v>
      </c>
    </row>
    <row r="206" spans="1:10" ht="13.2" x14ac:dyDescent="0.25">
      <c r="A206" s="50"/>
      <c r="B206" s="50"/>
      <c r="C206" s="51" t="s">
        <v>359</v>
      </c>
      <c r="G206" s="1">
        <f t="shared" si="0"/>
        <v>1</v>
      </c>
      <c r="H206" s="1" t="str">
        <f t="shared" si="1"/>
        <v>Mike Sillinger1</v>
      </c>
      <c r="I206" s="1">
        <f t="shared" si="2"/>
        <v>0</v>
      </c>
      <c r="J206" s="1" t="e">
        <f t="shared" si="3"/>
        <v>#VALUE!</v>
      </c>
    </row>
    <row r="207" spans="1:10" ht="13.2" x14ac:dyDescent="0.25">
      <c r="A207" s="50"/>
      <c r="B207" s="50"/>
      <c r="C207" s="51" t="s">
        <v>369</v>
      </c>
      <c r="G207" s="1">
        <f t="shared" si="0"/>
        <v>1</v>
      </c>
      <c r="H207" s="1" t="str">
        <f t="shared" si="1"/>
        <v>Vachslav Kozlov1</v>
      </c>
      <c r="I207" s="1">
        <f t="shared" si="2"/>
        <v>0</v>
      </c>
      <c r="J207" s="1" t="e">
        <f t="shared" si="3"/>
        <v>#VALUE!</v>
      </c>
    </row>
    <row r="208" spans="1:10" ht="13.2" x14ac:dyDescent="0.25">
      <c r="A208" s="50"/>
      <c r="B208" s="50"/>
      <c r="C208" s="51" t="s">
        <v>380</v>
      </c>
      <c r="G208" s="1">
        <f t="shared" si="0"/>
        <v>1</v>
      </c>
      <c r="H208" s="1" t="str">
        <f t="shared" si="1"/>
        <v>Sheldon Kennedy1</v>
      </c>
      <c r="I208" s="1">
        <f t="shared" si="2"/>
        <v>0</v>
      </c>
      <c r="J208" s="1" t="e">
        <f t="shared" si="3"/>
        <v>#VALUE!</v>
      </c>
    </row>
    <row r="209" spans="1:10" ht="13.2" x14ac:dyDescent="0.25">
      <c r="A209" s="50"/>
      <c r="B209" s="50"/>
      <c r="C209" s="51" t="s">
        <v>388</v>
      </c>
      <c r="G209" s="1">
        <f t="shared" si="0"/>
        <v>1</v>
      </c>
      <c r="H209" s="1" t="str">
        <f t="shared" si="1"/>
        <v>Shawn Burr1</v>
      </c>
      <c r="I209" s="1">
        <f t="shared" si="2"/>
        <v>0</v>
      </c>
      <c r="J209" s="1" t="e">
        <f t="shared" si="3"/>
        <v>#VALUE!</v>
      </c>
    </row>
    <row r="210" spans="1:10" ht="13.2" x14ac:dyDescent="0.25">
      <c r="A210" s="50"/>
      <c r="B210" s="50"/>
      <c r="C210" s="51" t="s">
        <v>487</v>
      </c>
      <c r="G210" s="1">
        <f t="shared" si="0"/>
        <v>1</v>
      </c>
      <c r="H210" s="1" t="str">
        <f t="shared" si="1"/>
        <v>Jim Hiller1</v>
      </c>
      <c r="I210" s="1">
        <f t="shared" si="2"/>
        <v>0</v>
      </c>
      <c r="J210" s="1" t="e">
        <f t="shared" si="3"/>
        <v>#VALUE!</v>
      </c>
    </row>
    <row r="211" spans="1:10" ht="13.2" x14ac:dyDescent="0.25">
      <c r="A211" s="50"/>
      <c r="B211" s="50"/>
      <c r="C211" s="51" t="s">
        <v>367</v>
      </c>
      <c r="G211" s="1">
        <f t="shared" si="0"/>
        <v>1</v>
      </c>
      <c r="H211" s="1" t="str">
        <f t="shared" si="1"/>
        <v>Shayne Corson1</v>
      </c>
      <c r="I211" s="1">
        <f t="shared" si="2"/>
        <v>0</v>
      </c>
      <c r="J211" s="1" t="e">
        <f t="shared" si="3"/>
        <v>#VALUE!</v>
      </c>
    </row>
    <row r="212" spans="1:10" ht="13.2" x14ac:dyDescent="0.25">
      <c r="A212" s="50"/>
      <c r="B212" s="50"/>
      <c r="C212" s="51" t="s">
        <v>504</v>
      </c>
      <c r="G212" s="1">
        <f t="shared" si="0"/>
        <v>1</v>
      </c>
      <c r="H212" s="1" t="str">
        <f t="shared" si="1"/>
        <v>Craig Simpson1</v>
      </c>
      <c r="I212" s="1">
        <f t="shared" si="2"/>
        <v>0</v>
      </c>
      <c r="J212" s="1" t="e">
        <f t="shared" si="3"/>
        <v>#VALUE!</v>
      </c>
    </row>
    <row r="213" spans="1:10" ht="13.2" x14ac:dyDescent="0.25">
      <c r="A213" s="50"/>
      <c r="B213" s="50"/>
      <c r="C213" s="51" t="s">
        <v>515</v>
      </c>
      <c r="G213" s="1">
        <f t="shared" si="0"/>
        <v>1</v>
      </c>
      <c r="H213" s="1" t="str">
        <f t="shared" si="1"/>
        <v>Doug Weight1</v>
      </c>
      <c r="I213" s="1">
        <f t="shared" si="2"/>
        <v>0</v>
      </c>
      <c r="J213" s="1" t="e">
        <f t="shared" si="3"/>
        <v>#VALUE!</v>
      </c>
    </row>
    <row r="214" spans="1:10" ht="13.2" x14ac:dyDescent="0.25">
      <c r="A214" s="50"/>
      <c r="B214" s="50"/>
      <c r="C214" s="51" t="s">
        <v>468</v>
      </c>
      <c r="G214" s="1">
        <f t="shared" si="0"/>
        <v>1</v>
      </c>
      <c r="H214" s="1" t="str">
        <f t="shared" si="1"/>
        <v>Craig MacTavish1</v>
      </c>
      <c r="I214" s="1">
        <f t="shared" si="2"/>
        <v>0</v>
      </c>
      <c r="J214" s="1" t="e">
        <f t="shared" si="3"/>
        <v>#VALUE!</v>
      </c>
    </row>
    <row r="215" spans="1:10" ht="13.2" x14ac:dyDescent="0.25">
      <c r="A215" s="50"/>
      <c r="B215" s="50"/>
      <c r="C215" s="51" t="s">
        <v>533</v>
      </c>
      <c r="G215" s="1">
        <f t="shared" si="0"/>
        <v>1</v>
      </c>
      <c r="H215" s="1" t="str">
        <f t="shared" si="1"/>
        <v>Kevin Todd1</v>
      </c>
      <c r="I215" s="1">
        <f t="shared" si="2"/>
        <v>0</v>
      </c>
      <c r="J215" s="1" t="e">
        <f t="shared" si="3"/>
        <v>#VALUE!</v>
      </c>
    </row>
    <row r="216" spans="1:10" ht="13.2" x14ac:dyDescent="0.25">
      <c r="A216" s="50"/>
      <c r="B216" s="50"/>
      <c r="C216" s="51" t="s">
        <v>541</v>
      </c>
      <c r="G216" s="1">
        <f t="shared" si="0"/>
        <v>1</v>
      </c>
      <c r="H216" s="1" t="str">
        <f t="shared" si="1"/>
        <v>Zdeno Ciger1</v>
      </c>
      <c r="I216" s="1">
        <f t="shared" si="2"/>
        <v>0</v>
      </c>
      <c r="J216" s="1" t="e">
        <f t="shared" si="3"/>
        <v>#VALUE!</v>
      </c>
    </row>
    <row r="217" spans="1:10" ht="13.2" x14ac:dyDescent="0.25">
      <c r="A217" s="50"/>
      <c r="B217" s="50"/>
      <c r="C217" s="51" t="s">
        <v>551</v>
      </c>
      <c r="G217" s="1">
        <f t="shared" si="0"/>
        <v>1</v>
      </c>
      <c r="H217" s="1" t="str">
        <f t="shared" si="1"/>
        <v>Todd Elik1</v>
      </c>
      <c r="I217" s="1">
        <f t="shared" si="2"/>
        <v>0</v>
      </c>
      <c r="J217" s="1" t="e">
        <f t="shared" si="3"/>
        <v>#VALUE!</v>
      </c>
    </row>
    <row r="218" spans="1:10" ht="13.2" x14ac:dyDescent="0.25">
      <c r="A218" s="50"/>
      <c r="B218" s="50"/>
      <c r="C218" s="51" t="s">
        <v>560</v>
      </c>
      <c r="G218" s="1">
        <f t="shared" si="0"/>
        <v>1</v>
      </c>
      <c r="H218" s="1" t="str">
        <f t="shared" si="1"/>
        <v>Mike Hudson1</v>
      </c>
      <c r="I218" s="1">
        <f t="shared" si="2"/>
        <v>0</v>
      </c>
      <c r="J218" s="1" t="e">
        <f t="shared" si="3"/>
        <v>#VALUE!</v>
      </c>
    </row>
    <row r="219" spans="1:10" ht="13.2" x14ac:dyDescent="0.25">
      <c r="A219" s="50"/>
      <c r="B219" s="50"/>
      <c r="C219" s="51" t="s">
        <v>567</v>
      </c>
      <c r="G219" s="1">
        <f t="shared" si="0"/>
        <v>1</v>
      </c>
      <c r="H219" s="1" t="str">
        <f t="shared" si="1"/>
        <v>Martin Gelinas1</v>
      </c>
      <c r="I219" s="1">
        <f t="shared" si="2"/>
        <v>0</v>
      </c>
      <c r="J219" s="1" t="e">
        <f t="shared" si="3"/>
        <v>#VALUE!</v>
      </c>
    </row>
    <row r="220" spans="1:10" ht="13.2" x14ac:dyDescent="0.25">
      <c r="A220" s="50"/>
      <c r="B220" s="50"/>
      <c r="C220" s="51" t="s">
        <v>574</v>
      </c>
      <c r="G220" s="1">
        <f t="shared" si="0"/>
        <v>1</v>
      </c>
      <c r="H220" s="1" t="str">
        <f t="shared" si="1"/>
        <v>Shjon Podein1</v>
      </c>
      <c r="I220" s="1">
        <f t="shared" si="2"/>
        <v>0</v>
      </c>
      <c r="J220" s="1" t="e">
        <f t="shared" si="3"/>
        <v>#VALUE!</v>
      </c>
    </row>
    <row r="221" spans="1:10" ht="13.2" x14ac:dyDescent="0.25">
      <c r="A221" s="50"/>
      <c r="B221" s="50"/>
      <c r="C221" s="51" t="s">
        <v>579</v>
      </c>
      <c r="G221" s="1">
        <f t="shared" si="0"/>
        <v>1</v>
      </c>
      <c r="H221" s="1" t="str">
        <f t="shared" si="1"/>
        <v>Kelly Buchberger1</v>
      </c>
      <c r="I221" s="1">
        <f t="shared" si="2"/>
        <v>0</v>
      </c>
      <c r="J221" s="1" t="e">
        <f t="shared" si="3"/>
        <v>#VALUE!</v>
      </c>
    </row>
    <row r="222" spans="1:10" ht="13.2" x14ac:dyDescent="0.25">
      <c r="A222" s="50"/>
      <c r="B222" s="50"/>
      <c r="C222" s="51" t="s">
        <v>584</v>
      </c>
      <c r="G222" s="1">
        <f t="shared" si="0"/>
        <v>1</v>
      </c>
      <c r="H222" s="1" t="str">
        <f t="shared" si="1"/>
        <v>Louie DeBrusk1</v>
      </c>
      <c r="I222" s="1">
        <f t="shared" si="2"/>
        <v>0</v>
      </c>
      <c r="J222" s="1" t="e">
        <f t="shared" si="3"/>
        <v>#VALUE!</v>
      </c>
    </row>
    <row r="223" spans="1:10" ht="13.2" x14ac:dyDescent="0.25">
      <c r="A223" s="50"/>
      <c r="B223" s="50"/>
      <c r="C223" s="51" t="s">
        <v>588</v>
      </c>
      <c r="G223" s="1">
        <f t="shared" si="0"/>
        <v>1</v>
      </c>
      <c r="H223" s="1" t="str">
        <f t="shared" si="1"/>
        <v>Steven Rice1</v>
      </c>
      <c r="I223" s="1">
        <f t="shared" si="2"/>
        <v>0</v>
      </c>
      <c r="J223" s="1" t="e">
        <f t="shared" si="3"/>
        <v>#VALUE!</v>
      </c>
    </row>
    <row r="224" spans="1:10" ht="13.2" x14ac:dyDescent="0.25">
      <c r="A224" s="50"/>
      <c r="B224" s="50"/>
      <c r="C224" s="51" t="s">
        <v>563</v>
      </c>
      <c r="G224" s="1">
        <f t="shared" si="0"/>
        <v>1</v>
      </c>
      <c r="H224" s="1" t="str">
        <f t="shared" si="1"/>
        <v>Brian Skrudland1</v>
      </c>
      <c r="I224" s="1">
        <f t="shared" si="2"/>
        <v>0</v>
      </c>
      <c r="J224" s="1" t="e">
        <f t="shared" si="3"/>
        <v>#VALUE!</v>
      </c>
    </row>
    <row r="225" spans="1:10" ht="13.2" x14ac:dyDescent="0.25">
      <c r="A225" s="50"/>
      <c r="B225" s="50"/>
      <c r="C225" s="51" t="s">
        <v>640</v>
      </c>
      <c r="G225" s="1">
        <f t="shared" si="0"/>
        <v>1</v>
      </c>
      <c r="H225" s="1" t="str">
        <f t="shared" si="1"/>
        <v>Andrei Lomakin1</v>
      </c>
      <c r="I225" s="1">
        <f t="shared" si="2"/>
        <v>0</v>
      </c>
      <c r="J225" s="1" t="e">
        <f t="shared" si="3"/>
        <v>#VALUE!</v>
      </c>
    </row>
    <row r="226" spans="1:10" ht="13.2" x14ac:dyDescent="0.25">
      <c r="A226" s="50"/>
      <c r="B226" s="50"/>
      <c r="C226" s="51" t="s">
        <v>643</v>
      </c>
      <c r="G226" s="1">
        <f t="shared" si="0"/>
        <v>1</v>
      </c>
      <c r="H226" s="1" t="str">
        <f t="shared" si="1"/>
        <v>Mike Hough1</v>
      </c>
      <c r="I226" s="1">
        <f t="shared" si="2"/>
        <v>0</v>
      </c>
      <c r="J226" s="1" t="e">
        <f t="shared" si="3"/>
        <v>#VALUE!</v>
      </c>
    </row>
    <row r="227" spans="1:10" ht="13.2" x14ac:dyDescent="0.25">
      <c r="A227" s="50"/>
      <c r="B227" s="50"/>
      <c r="C227" s="51" t="s">
        <v>605</v>
      </c>
      <c r="G227" s="1">
        <f t="shared" si="0"/>
        <v>1</v>
      </c>
      <c r="H227" s="1" t="str">
        <f t="shared" si="1"/>
        <v>Scott Mellanby1</v>
      </c>
      <c r="I227" s="1">
        <f t="shared" si="2"/>
        <v>0</v>
      </c>
      <c r="J227" s="1" t="e">
        <f t="shared" si="3"/>
        <v>#VALUE!</v>
      </c>
    </row>
    <row r="228" spans="1:10" ht="13.2" x14ac:dyDescent="0.25">
      <c r="A228" s="50"/>
      <c r="B228" s="50"/>
      <c r="C228" s="51" t="s">
        <v>653</v>
      </c>
      <c r="G228" s="1">
        <f t="shared" si="0"/>
        <v>1</v>
      </c>
      <c r="H228" s="1" t="str">
        <f t="shared" si="1"/>
        <v>Dave Lowry1</v>
      </c>
      <c r="I228" s="1">
        <f t="shared" si="2"/>
        <v>0</v>
      </c>
      <c r="J228" s="1" t="e">
        <f t="shared" si="3"/>
        <v>#VALUE!</v>
      </c>
    </row>
    <row r="229" spans="1:10" ht="13.2" x14ac:dyDescent="0.25">
      <c r="A229" s="50"/>
      <c r="B229" s="50"/>
      <c r="C229" s="51" t="s">
        <v>658</v>
      </c>
      <c r="G229" s="1">
        <f t="shared" si="0"/>
        <v>1</v>
      </c>
      <c r="H229" s="1" t="str">
        <f t="shared" si="1"/>
        <v>Tom Fitzgerald1</v>
      </c>
      <c r="I229" s="1">
        <f t="shared" si="2"/>
        <v>0</v>
      </c>
      <c r="J229" s="1" t="e">
        <f t="shared" si="3"/>
        <v>#VALUE!</v>
      </c>
    </row>
    <row r="230" spans="1:10" ht="13.2" x14ac:dyDescent="0.25">
      <c r="A230" s="50"/>
      <c r="B230" s="50"/>
      <c r="C230" s="51" t="s">
        <v>649</v>
      </c>
      <c r="G230" s="1">
        <f t="shared" si="0"/>
        <v>1</v>
      </c>
      <c r="H230" s="1" t="str">
        <f t="shared" si="1"/>
        <v>Randy Gilhen1</v>
      </c>
      <c r="I230" s="1">
        <f t="shared" si="2"/>
        <v>0</v>
      </c>
      <c r="J230" s="1" t="e">
        <f t="shared" si="3"/>
        <v>#VALUE!</v>
      </c>
    </row>
    <row r="231" spans="1:10" ht="13.2" x14ac:dyDescent="0.25">
      <c r="A231" s="50"/>
      <c r="B231" s="50"/>
      <c r="C231" s="51" t="s">
        <v>577</v>
      </c>
      <c r="G231" s="1">
        <f t="shared" si="0"/>
        <v>1</v>
      </c>
      <c r="H231" s="1" t="str">
        <f t="shared" si="1"/>
        <v>Jesse Belanger1</v>
      </c>
      <c r="I231" s="1">
        <f t="shared" si="2"/>
        <v>0</v>
      </c>
      <c r="J231" s="1" t="e">
        <f t="shared" si="3"/>
        <v>#VALUE!</v>
      </c>
    </row>
    <row r="232" spans="1:10" ht="13.2" x14ac:dyDescent="0.25">
      <c r="A232" s="50"/>
      <c r="B232" s="50"/>
      <c r="C232" s="51" t="s">
        <v>559</v>
      </c>
      <c r="G232" s="1">
        <f t="shared" si="0"/>
        <v>1</v>
      </c>
      <c r="H232" s="1" t="str">
        <f t="shared" si="1"/>
        <v>Bill Lindsay1</v>
      </c>
      <c r="I232" s="1">
        <f t="shared" si="2"/>
        <v>0</v>
      </c>
      <c r="J232" s="1" t="e">
        <f t="shared" si="3"/>
        <v>#VALUE!</v>
      </c>
    </row>
    <row r="233" spans="1:10" ht="13.2" x14ac:dyDescent="0.25">
      <c r="A233" s="50"/>
      <c r="B233" s="50"/>
      <c r="C233" s="51" t="s">
        <v>671</v>
      </c>
      <c r="G233" s="1">
        <f t="shared" si="0"/>
        <v>1</v>
      </c>
      <c r="H233" s="1" t="str">
        <f t="shared" si="1"/>
        <v>Andrew Cassels1</v>
      </c>
      <c r="I233" s="1">
        <f t="shared" si="2"/>
        <v>0</v>
      </c>
      <c r="J233" s="1" t="e">
        <f t="shared" si="3"/>
        <v>#VALUE!</v>
      </c>
    </row>
    <row r="234" spans="1:10" ht="13.2" x14ac:dyDescent="0.25">
      <c r="A234" s="50"/>
      <c r="B234" s="50"/>
      <c r="C234" s="51" t="s">
        <v>549</v>
      </c>
      <c r="G234" s="1">
        <f t="shared" si="0"/>
        <v>1</v>
      </c>
      <c r="H234" s="1" t="str">
        <f t="shared" si="1"/>
        <v>Mark Janssens1</v>
      </c>
      <c r="I234" s="1">
        <f t="shared" si="2"/>
        <v>0</v>
      </c>
      <c r="J234" s="1" t="e">
        <f t="shared" si="3"/>
        <v>#VALUE!</v>
      </c>
    </row>
    <row r="235" spans="1:10" ht="13.2" x14ac:dyDescent="0.25">
      <c r="A235" s="50"/>
      <c r="B235" s="50"/>
      <c r="C235" s="51" t="s">
        <v>691</v>
      </c>
      <c r="G235" s="1">
        <f t="shared" si="0"/>
        <v>1</v>
      </c>
      <c r="H235" s="1" t="str">
        <f t="shared" si="1"/>
        <v>Robert Kron1</v>
      </c>
      <c r="I235" s="1">
        <f t="shared" si="2"/>
        <v>0</v>
      </c>
      <c r="J235" s="1" t="e">
        <f t="shared" si="3"/>
        <v>#VALUE!</v>
      </c>
    </row>
    <row r="236" spans="1:10" ht="13.2" x14ac:dyDescent="0.25">
      <c r="A236" s="50"/>
      <c r="B236" s="50"/>
      <c r="C236" s="51" t="s">
        <v>425</v>
      </c>
      <c r="G236" s="1">
        <f t="shared" si="0"/>
        <v>1</v>
      </c>
      <c r="H236" s="1" t="str">
        <f t="shared" si="1"/>
        <v>Patrick Poulin1</v>
      </c>
      <c r="I236" s="1">
        <f t="shared" si="2"/>
        <v>0</v>
      </c>
      <c r="J236" s="1" t="e">
        <f t="shared" si="3"/>
        <v>#VALUE!</v>
      </c>
    </row>
    <row r="237" spans="1:10" ht="13.2" x14ac:dyDescent="0.25">
      <c r="A237" s="50"/>
      <c r="B237" s="50"/>
      <c r="C237" s="51" t="s">
        <v>502</v>
      </c>
      <c r="G237" s="1">
        <f t="shared" si="0"/>
        <v>1</v>
      </c>
      <c r="H237" s="1" t="str">
        <f t="shared" si="1"/>
        <v>Mikael Nylander1</v>
      </c>
      <c r="I237" s="1">
        <f t="shared" si="2"/>
        <v>0</v>
      </c>
      <c r="J237" s="1" t="e">
        <f t="shared" si="3"/>
        <v>#VALUE!</v>
      </c>
    </row>
    <row r="238" spans="1:10" ht="13.2" x14ac:dyDescent="0.25">
      <c r="A238" s="50"/>
      <c r="B238" s="50"/>
      <c r="C238" s="51" t="s">
        <v>695</v>
      </c>
      <c r="G238" s="1">
        <f t="shared" si="0"/>
        <v>1</v>
      </c>
      <c r="H238" s="1" t="str">
        <f t="shared" si="1"/>
        <v>Robert Petrovicky1</v>
      </c>
      <c r="I238" s="1">
        <f t="shared" si="2"/>
        <v>0</v>
      </c>
      <c r="J238" s="1" t="e">
        <f t="shared" si="3"/>
        <v>#VALUE!</v>
      </c>
    </row>
    <row r="239" spans="1:10" ht="13.2" x14ac:dyDescent="0.25">
      <c r="A239" s="50"/>
      <c r="B239" s="50"/>
      <c r="C239" s="51" t="s">
        <v>641</v>
      </c>
      <c r="G239" s="1">
        <f t="shared" si="0"/>
        <v>1</v>
      </c>
      <c r="H239" s="1" t="str">
        <f t="shared" si="1"/>
        <v>Randy Cunnyworth1</v>
      </c>
      <c r="I239" s="1">
        <f t="shared" si="2"/>
        <v>0</v>
      </c>
      <c r="J239" s="1" t="e">
        <f t="shared" si="3"/>
        <v>#VALUE!</v>
      </c>
    </row>
    <row r="240" spans="1:10" ht="13.2" x14ac:dyDescent="0.25">
      <c r="A240" s="50"/>
      <c r="B240" s="50"/>
      <c r="C240" s="51" t="s">
        <v>688</v>
      </c>
      <c r="G240" s="1">
        <f t="shared" si="0"/>
        <v>1</v>
      </c>
      <c r="H240" s="1" t="str">
        <f t="shared" si="1"/>
        <v>Jamie Leach1</v>
      </c>
      <c r="I240" s="1">
        <f t="shared" si="2"/>
        <v>0</v>
      </c>
      <c r="J240" s="1" t="e">
        <f t="shared" si="3"/>
        <v>#VALUE!</v>
      </c>
    </row>
    <row r="241" spans="1:10" ht="13.2" x14ac:dyDescent="0.25">
      <c r="A241" s="50"/>
      <c r="B241" s="50"/>
      <c r="C241" s="51" t="s">
        <v>710</v>
      </c>
      <c r="G241" s="1">
        <f t="shared" si="0"/>
        <v>1</v>
      </c>
      <c r="H241" s="1" t="str">
        <f t="shared" si="1"/>
        <v>Nick Kypreos1</v>
      </c>
      <c r="I241" s="1">
        <f t="shared" si="2"/>
        <v>0</v>
      </c>
      <c r="J241" s="1" t="e">
        <f t="shared" si="3"/>
        <v>#VALUE!</v>
      </c>
    </row>
    <row r="242" spans="1:10" ht="13.2" x14ac:dyDescent="0.25">
      <c r="A242" s="50"/>
      <c r="B242" s="50"/>
      <c r="C242" s="51" t="s">
        <v>650</v>
      </c>
      <c r="G242" s="1">
        <f t="shared" si="0"/>
        <v>1</v>
      </c>
      <c r="H242" s="1" t="str">
        <f t="shared" si="1"/>
        <v>Yvon Corriveau1</v>
      </c>
      <c r="I242" s="1">
        <f t="shared" si="2"/>
        <v>0</v>
      </c>
      <c r="J242" s="1" t="e">
        <f t="shared" si="3"/>
        <v>#VALUE!</v>
      </c>
    </row>
    <row r="243" spans="1:10" ht="13.2" x14ac:dyDescent="0.25">
      <c r="A243" s="50"/>
      <c r="B243" s="50"/>
      <c r="C243" s="51" t="s">
        <v>669</v>
      </c>
      <c r="G243" s="1">
        <f t="shared" si="0"/>
        <v>1</v>
      </c>
      <c r="H243" s="1" t="str">
        <f t="shared" si="1"/>
        <v>Jim McKenzie1</v>
      </c>
      <c r="I243" s="1">
        <f t="shared" si="2"/>
        <v>0</v>
      </c>
      <c r="J243" s="1" t="e">
        <f t="shared" si="3"/>
        <v>#VALUE!</v>
      </c>
    </row>
    <row r="244" spans="1:10" ht="13.2" x14ac:dyDescent="0.25">
      <c r="A244" s="50"/>
      <c r="B244" s="50"/>
      <c r="C244" s="51" t="s">
        <v>435</v>
      </c>
      <c r="G244" s="1">
        <f t="shared" si="0"/>
        <v>1</v>
      </c>
      <c r="H244" s="1" t="str">
        <f t="shared" si="1"/>
        <v>Mark Greig1</v>
      </c>
      <c r="I244" s="1">
        <f t="shared" si="2"/>
        <v>0</v>
      </c>
      <c r="J244" s="1" t="e">
        <f t="shared" si="3"/>
        <v>#VALUE!</v>
      </c>
    </row>
    <row r="245" spans="1:10" ht="13.2" x14ac:dyDescent="0.25">
      <c r="A245" s="50"/>
      <c r="B245" s="50"/>
      <c r="C245" s="51" t="s">
        <v>439</v>
      </c>
      <c r="G245" s="1">
        <f t="shared" si="0"/>
        <v>1</v>
      </c>
      <c r="H245" s="1" t="str">
        <f t="shared" si="1"/>
        <v>Jari Kurri1</v>
      </c>
      <c r="I245" s="1">
        <f t="shared" si="2"/>
        <v>0</v>
      </c>
      <c r="J245" s="1" t="e">
        <f t="shared" si="3"/>
        <v>#VALUE!</v>
      </c>
    </row>
    <row r="246" spans="1:10" ht="13.2" x14ac:dyDescent="0.25">
      <c r="A246" s="50"/>
      <c r="B246" s="50"/>
      <c r="C246" s="51" t="s">
        <v>348</v>
      </c>
      <c r="G246" s="1">
        <f t="shared" si="0"/>
        <v>1</v>
      </c>
      <c r="H246" s="1" t="str">
        <f t="shared" si="1"/>
        <v>Mike Donnelly1</v>
      </c>
      <c r="I246" s="1">
        <f t="shared" si="2"/>
        <v>0</v>
      </c>
      <c r="J246" s="1" t="e">
        <f t="shared" si="3"/>
        <v>#VALUE!</v>
      </c>
    </row>
    <row r="247" spans="1:10" ht="13.2" x14ac:dyDescent="0.25">
      <c r="A247" s="50"/>
      <c r="B247" s="50"/>
      <c r="C247" s="51" t="s">
        <v>610</v>
      </c>
      <c r="G247" s="1">
        <f t="shared" si="0"/>
        <v>1</v>
      </c>
      <c r="H247" s="1" t="str">
        <f t="shared" si="1"/>
        <v>Corey Millen1</v>
      </c>
      <c r="I247" s="1">
        <f t="shared" si="2"/>
        <v>0</v>
      </c>
      <c r="J247" s="1" t="e">
        <f t="shared" si="3"/>
        <v>#VALUE!</v>
      </c>
    </row>
    <row r="248" spans="1:10" ht="13.2" x14ac:dyDescent="0.25">
      <c r="A248" s="50"/>
      <c r="B248" s="50"/>
      <c r="C248" s="51" t="s">
        <v>689</v>
      </c>
      <c r="G248" s="1">
        <f t="shared" si="0"/>
        <v>1</v>
      </c>
      <c r="H248" s="1" t="str">
        <f t="shared" si="1"/>
        <v>Dave Taylor1</v>
      </c>
      <c r="I248" s="1">
        <f t="shared" si="2"/>
        <v>0</v>
      </c>
      <c r="J248" s="1" t="e">
        <f t="shared" si="3"/>
        <v>#VALUE!</v>
      </c>
    </row>
    <row r="249" spans="1:10" ht="13.2" x14ac:dyDescent="0.25">
      <c r="A249" s="50"/>
      <c r="B249" s="50"/>
      <c r="C249" s="51" t="s">
        <v>728</v>
      </c>
      <c r="G249" s="1">
        <f t="shared" si="0"/>
        <v>1</v>
      </c>
      <c r="H249" s="1" t="str">
        <f t="shared" si="1"/>
        <v>Pat Conacher1</v>
      </c>
      <c r="I249" s="1">
        <f t="shared" si="2"/>
        <v>0</v>
      </c>
      <c r="J249" s="1" t="e">
        <f t="shared" si="3"/>
        <v>#VALUE!</v>
      </c>
    </row>
    <row r="250" spans="1:10" ht="13.2" x14ac:dyDescent="0.25">
      <c r="A250" s="50"/>
      <c r="B250" s="50"/>
      <c r="C250" s="51" t="s">
        <v>634</v>
      </c>
      <c r="G250" s="1">
        <f t="shared" si="0"/>
        <v>1</v>
      </c>
      <c r="H250" s="1" t="str">
        <f t="shared" si="1"/>
        <v>Warren Rychel1</v>
      </c>
      <c r="I250" s="1">
        <f t="shared" si="2"/>
        <v>0</v>
      </c>
      <c r="J250" s="1" t="e">
        <f t="shared" si="3"/>
        <v>#VALUE!</v>
      </c>
    </row>
    <row r="251" spans="1:10" ht="13.2" x14ac:dyDescent="0.25">
      <c r="A251" s="50"/>
      <c r="B251" s="50"/>
      <c r="C251" s="51" t="s">
        <v>308</v>
      </c>
      <c r="G251" s="1">
        <f t="shared" si="0"/>
        <v>1</v>
      </c>
      <c r="H251" s="1" t="str">
        <f t="shared" si="1"/>
        <v>Gary Shuchuk1</v>
      </c>
      <c r="I251" s="1">
        <f t="shared" si="2"/>
        <v>0</v>
      </c>
      <c r="J251" s="1" t="e">
        <f t="shared" si="3"/>
        <v>#VALUE!</v>
      </c>
    </row>
    <row r="252" spans="1:10" ht="13.2" x14ac:dyDescent="0.25">
      <c r="A252" s="50"/>
      <c r="B252" s="50"/>
      <c r="C252" s="51" t="s">
        <v>545</v>
      </c>
      <c r="G252" s="1">
        <f t="shared" si="0"/>
        <v>1</v>
      </c>
      <c r="H252" s="1" t="str">
        <f t="shared" si="1"/>
        <v>Brian Bellows1</v>
      </c>
      <c r="I252" s="1">
        <f t="shared" si="2"/>
        <v>0</v>
      </c>
      <c r="J252" s="1" t="e">
        <f t="shared" si="3"/>
        <v>#VALUE!</v>
      </c>
    </row>
    <row r="253" spans="1:10" ht="13.2" x14ac:dyDescent="0.25">
      <c r="A253" s="50"/>
      <c r="B253" s="50"/>
      <c r="C253" s="51" t="s">
        <v>499</v>
      </c>
      <c r="G253" s="1">
        <f t="shared" si="0"/>
        <v>1</v>
      </c>
      <c r="H253" s="1" t="str">
        <f t="shared" si="1"/>
        <v>Guy Carbonneau1</v>
      </c>
      <c r="I253" s="1">
        <f t="shared" si="2"/>
        <v>0</v>
      </c>
      <c r="J253" s="1" t="e">
        <f t="shared" si="3"/>
        <v>#VALUE!</v>
      </c>
    </row>
    <row r="254" spans="1:10" ht="13.2" x14ac:dyDescent="0.25">
      <c r="A254" s="50"/>
      <c r="B254" s="50"/>
      <c r="C254" s="51" t="s">
        <v>657</v>
      </c>
      <c r="G254" s="1">
        <f t="shared" si="0"/>
        <v>1</v>
      </c>
      <c r="H254" s="1" t="str">
        <f t="shared" si="1"/>
        <v>Mike Keane1</v>
      </c>
      <c r="I254" s="1">
        <f t="shared" si="2"/>
        <v>0</v>
      </c>
      <c r="J254" s="1" t="e">
        <f t="shared" si="3"/>
        <v>#VALUE!</v>
      </c>
    </row>
    <row r="255" spans="1:10" ht="13.2" x14ac:dyDescent="0.25">
      <c r="A255" s="50"/>
      <c r="B255" s="50"/>
      <c r="C255" s="51" t="s">
        <v>618</v>
      </c>
      <c r="G255" s="1">
        <f t="shared" si="0"/>
        <v>1</v>
      </c>
      <c r="H255" s="1" t="str">
        <f t="shared" si="1"/>
        <v>John Leclair1</v>
      </c>
      <c r="I255" s="1">
        <f t="shared" si="2"/>
        <v>0</v>
      </c>
      <c r="J255" s="1" t="e">
        <f t="shared" si="3"/>
        <v>#VALUE!</v>
      </c>
    </row>
    <row r="256" spans="1:10" ht="13.2" x14ac:dyDescent="0.25">
      <c r="A256" s="50"/>
      <c r="B256" s="50"/>
      <c r="C256" s="51" t="s">
        <v>571</v>
      </c>
      <c r="G256" s="1">
        <f t="shared" si="0"/>
        <v>1</v>
      </c>
      <c r="H256" s="1" t="str">
        <f t="shared" si="1"/>
        <v>Gilbert Dionne1</v>
      </c>
      <c r="I256" s="1">
        <f t="shared" si="2"/>
        <v>0</v>
      </c>
      <c r="J256" s="1" t="e">
        <f t="shared" si="3"/>
        <v>#VALUE!</v>
      </c>
    </row>
    <row r="257" spans="1:10" ht="13.2" x14ac:dyDescent="0.25">
      <c r="A257" s="50"/>
      <c r="B257" s="50"/>
      <c r="C257" s="51" t="s">
        <v>628</v>
      </c>
      <c r="G257" s="1">
        <f t="shared" si="0"/>
        <v>1</v>
      </c>
      <c r="H257" s="1" t="str">
        <f t="shared" si="1"/>
        <v>Benoit Brunet1</v>
      </c>
      <c r="I257" s="1">
        <f t="shared" si="2"/>
        <v>0</v>
      </c>
      <c r="J257" s="1" t="e">
        <f t="shared" si="3"/>
        <v>#VALUE!</v>
      </c>
    </row>
    <row r="258" spans="1:10" ht="13.2" x14ac:dyDescent="0.25">
      <c r="A258" s="50"/>
      <c r="B258" s="50"/>
      <c r="C258" s="51" t="s">
        <v>718</v>
      </c>
      <c r="G258" s="1">
        <f t="shared" si="0"/>
        <v>1</v>
      </c>
      <c r="H258" s="1" t="str">
        <f t="shared" si="1"/>
        <v>Ed Ronan1</v>
      </c>
      <c r="I258" s="1">
        <f t="shared" si="2"/>
        <v>0</v>
      </c>
      <c r="J258" s="1" t="e">
        <f t="shared" si="3"/>
        <v>#VALUE!</v>
      </c>
    </row>
    <row r="259" spans="1:10" ht="13.2" x14ac:dyDescent="0.25">
      <c r="A259" s="50"/>
      <c r="B259" s="50"/>
      <c r="C259" s="51" t="s">
        <v>667</v>
      </c>
      <c r="G259" s="1">
        <f t="shared" si="0"/>
        <v>1</v>
      </c>
      <c r="H259" s="1" t="str">
        <f t="shared" si="1"/>
        <v>Todd Ewen1</v>
      </c>
      <c r="I259" s="1">
        <f t="shared" si="2"/>
        <v>0</v>
      </c>
      <c r="J259" s="1" t="e">
        <f t="shared" si="3"/>
        <v>#VALUE!</v>
      </c>
    </row>
    <row r="260" spans="1:10" ht="13.2" x14ac:dyDescent="0.25">
      <c r="A260" s="50"/>
      <c r="B260" s="50"/>
      <c r="C260" s="51" t="s">
        <v>312</v>
      </c>
      <c r="G260" s="1">
        <f t="shared" si="0"/>
        <v>1</v>
      </c>
      <c r="H260" s="1" t="str">
        <f t="shared" si="1"/>
        <v>Mario Roberge1</v>
      </c>
      <c r="I260" s="1">
        <f t="shared" si="2"/>
        <v>0</v>
      </c>
      <c r="J260" s="1" t="e">
        <f t="shared" si="3"/>
        <v>#VALUE!</v>
      </c>
    </row>
    <row r="261" spans="1:10" ht="13.2" x14ac:dyDescent="0.25">
      <c r="A261" s="50"/>
      <c r="B261" s="50"/>
      <c r="C261" s="51" t="s">
        <v>524</v>
      </c>
      <c r="G261" s="1">
        <f t="shared" si="0"/>
        <v>1</v>
      </c>
      <c r="H261" s="1" t="str">
        <f t="shared" si="1"/>
        <v>Alexnder Semak1</v>
      </c>
      <c r="I261" s="1">
        <f t="shared" si="2"/>
        <v>0</v>
      </c>
      <c r="J261" s="1" t="e">
        <f t="shared" si="3"/>
        <v>#VALUE!</v>
      </c>
    </row>
    <row r="262" spans="1:10" ht="13.2" x14ac:dyDescent="0.25">
      <c r="A262" s="50"/>
      <c r="B262" s="50"/>
      <c r="C262" s="51" t="s">
        <v>445</v>
      </c>
      <c r="G262" s="1">
        <f t="shared" si="0"/>
        <v>1</v>
      </c>
      <c r="H262" s="1" t="str">
        <f t="shared" si="1"/>
        <v>Peter Stastny1</v>
      </c>
      <c r="I262" s="1">
        <f t="shared" si="2"/>
        <v>0</v>
      </c>
      <c r="J262" s="1" t="e">
        <f t="shared" si="3"/>
        <v>#VALUE!</v>
      </c>
    </row>
    <row r="263" spans="1:10" ht="13.2" x14ac:dyDescent="0.25">
      <c r="A263" s="50"/>
      <c r="B263" s="50"/>
      <c r="C263" s="51" t="s">
        <v>316</v>
      </c>
      <c r="G263" s="1">
        <f t="shared" si="0"/>
        <v>1</v>
      </c>
      <c r="H263" s="1" t="str">
        <f t="shared" si="1"/>
        <v>Claude Lemieux1</v>
      </c>
      <c r="I263" s="1">
        <f t="shared" si="2"/>
        <v>0</v>
      </c>
      <c r="J263" s="1" t="e">
        <f t="shared" si="3"/>
        <v>#VALUE!</v>
      </c>
    </row>
    <row r="264" spans="1:10" ht="13.2" x14ac:dyDescent="0.25">
      <c r="A264" s="50"/>
      <c r="B264" s="50"/>
      <c r="C264" s="51" t="s">
        <v>572</v>
      </c>
      <c r="G264" s="1">
        <f t="shared" si="0"/>
        <v>1</v>
      </c>
      <c r="H264" s="1" t="str">
        <f t="shared" si="1"/>
        <v>Valeri Zelepukin1</v>
      </c>
      <c r="I264" s="1">
        <f t="shared" si="2"/>
        <v>0</v>
      </c>
      <c r="J264" s="1" t="e">
        <f t="shared" si="3"/>
        <v>#VALUE!</v>
      </c>
    </row>
    <row r="265" spans="1:10" ht="13.2" x14ac:dyDescent="0.25">
      <c r="A265" s="50"/>
      <c r="B265" s="50"/>
      <c r="C265" s="51" t="s">
        <v>582</v>
      </c>
      <c r="G265" s="1">
        <f t="shared" si="0"/>
        <v>1</v>
      </c>
      <c r="H265" s="1" t="str">
        <f t="shared" si="1"/>
        <v>Bobby Holik1</v>
      </c>
      <c r="I265" s="1">
        <f t="shared" si="2"/>
        <v>0</v>
      </c>
      <c r="J265" s="1" t="e">
        <f t="shared" si="3"/>
        <v>#VALUE!</v>
      </c>
    </row>
    <row r="266" spans="1:10" ht="13.2" x14ac:dyDescent="0.25">
      <c r="A266" s="50"/>
      <c r="B266" s="50"/>
      <c r="C266" s="51" t="s">
        <v>573</v>
      </c>
      <c r="G266" s="1">
        <f t="shared" si="0"/>
        <v>1</v>
      </c>
      <c r="H266" s="1" t="str">
        <f t="shared" si="1"/>
        <v>John MacLean1</v>
      </c>
      <c r="I266" s="1">
        <f t="shared" si="2"/>
        <v>0</v>
      </c>
      <c r="J266" s="1" t="e">
        <f t="shared" si="3"/>
        <v>#VALUE!</v>
      </c>
    </row>
    <row r="267" spans="1:10" ht="13.2" x14ac:dyDescent="0.25">
      <c r="A267" s="50"/>
      <c r="B267" s="50"/>
      <c r="C267" s="51" t="s">
        <v>602</v>
      </c>
      <c r="G267" s="1">
        <f t="shared" si="0"/>
        <v>1</v>
      </c>
      <c r="H267" s="1" t="str">
        <f t="shared" si="1"/>
        <v>Bernie Nicholls1</v>
      </c>
      <c r="I267" s="1">
        <f t="shared" si="2"/>
        <v>0</v>
      </c>
      <c r="J267" s="1" t="e">
        <f t="shared" si="3"/>
        <v>#VALUE!</v>
      </c>
    </row>
    <row r="268" spans="1:10" ht="13.2" x14ac:dyDescent="0.25">
      <c r="A268" s="50"/>
      <c r="B268" s="50"/>
      <c r="C268" s="51" t="s">
        <v>706</v>
      </c>
      <c r="G268" s="1">
        <f t="shared" si="0"/>
        <v>1</v>
      </c>
      <c r="H268" s="1" t="str">
        <f t="shared" si="1"/>
        <v>Dave Barr1</v>
      </c>
      <c r="I268" s="1">
        <f t="shared" si="2"/>
        <v>0</v>
      </c>
      <c r="J268" s="1" t="e">
        <f t="shared" si="3"/>
        <v>#VALUE!</v>
      </c>
    </row>
    <row r="269" spans="1:10" ht="13.2" x14ac:dyDescent="0.25">
      <c r="A269" s="50"/>
      <c r="B269" s="50"/>
      <c r="C269" s="51" t="s">
        <v>576</v>
      </c>
      <c r="G269" s="1">
        <f t="shared" si="0"/>
        <v>1</v>
      </c>
      <c r="H269" s="1" t="str">
        <f t="shared" si="1"/>
        <v>Scott Pellerin1</v>
      </c>
      <c r="I269" s="1">
        <f t="shared" si="2"/>
        <v>0</v>
      </c>
      <c r="J269" s="1" t="e">
        <f t="shared" si="3"/>
        <v>#VALUE!</v>
      </c>
    </row>
    <row r="270" spans="1:10" ht="13.2" x14ac:dyDescent="0.25">
      <c r="A270" s="50"/>
      <c r="B270" s="50"/>
      <c r="C270" s="51" t="s">
        <v>721</v>
      </c>
      <c r="G270" s="1">
        <f t="shared" si="0"/>
        <v>1</v>
      </c>
      <c r="H270" s="1" t="str">
        <f t="shared" si="1"/>
        <v>Bill Guerin1</v>
      </c>
      <c r="I270" s="1">
        <f t="shared" si="2"/>
        <v>0</v>
      </c>
      <c r="J270" s="1" t="e">
        <f t="shared" si="3"/>
        <v>#VALUE!</v>
      </c>
    </row>
    <row r="271" spans="1:10" ht="13.2" x14ac:dyDescent="0.25">
      <c r="A271" s="50"/>
      <c r="B271" s="50"/>
      <c r="C271" s="51" t="s">
        <v>608</v>
      </c>
      <c r="G271" s="1">
        <f t="shared" si="0"/>
        <v>1</v>
      </c>
      <c r="H271" s="1" t="str">
        <f t="shared" si="1"/>
        <v>Tom Chorske1</v>
      </c>
      <c r="I271" s="1">
        <f t="shared" si="2"/>
        <v>0</v>
      </c>
      <c r="J271" s="1" t="e">
        <f t="shared" si="3"/>
        <v>#VALUE!</v>
      </c>
    </row>
    <row r="272" spans="1:10" ht="13.2" x14ac:dyDescent="0.25">
      <c r="A272" s="50"/>
      <c r="B272" s="50"/>
      <c r="C272" s="51" t="s">
        <v>696</v>
      </c>
      <c r="G272" s="1">
        <f t="shared" si="0"/>
        <v>1</v>
      </c>
      <c r="H272" s="1" t="str">
        <f t="shared" si="1"/>
        <v>Janne Ojanen1</v>
      </c>
      <c r="I272" s="1">
        <f t="shared" si="2"/>
        <v>0</v>
      </c>
      <c r="J272" s="1" t="e">
        <f t="shared" si="3"/>
        <v>#VALUE!</v>
      </c>
    </row>
    <row r="273" spans="1:10" ht="13.2" x14ac:dyDescent="0.25">
      <c r="A273" s="50"/>
      <c r="B273" s="50"/>
      <c r="C273" s="51" t="s">
        <v>726</v>
      </c>
      <c r="G273" s="1">
        <f t="shared" si="0"/>
        <v>1</v>
      </c>
      <c r="H273" s="1" t="str">
        <f t="shared" si="1"/>
        <v>Randy McKay1</v>
      </c>
      <c r="I273" s="1">
        <f t="shared" si="2"/>
        <v>0</v>
      </c>
      <c r="J273" s="1" t="e">
        <f t="shared" si="3"/>
        <v>#VALUE!</v>
      </c>
    </row>
    <row r="274" spans="1:10" ht="13.2" x14ac:dyDescent="0.25">
      <c r="A274" s="50"/>
      <c r="B274" s="50"/>
      <c r="C274" s="51" t="s">
        <v>317</v>
      </c>
      <c r="G274" s="1">
        <f t="shared" si="0"/>
        <v>1</v>
      </c>
      <c r="H274" s="1" t="str">
        <f t="shared" si="1"/>
        <v>Troy Mallette1</v>
      </c>
      <c r="I274" s="1">
        <f t="shared" si="2"/>
        <v>0</v>
      </c>
      <c r="J274" s="1" t="e">
        <f t="shared" si="3"/>
        <v>#VALUE!</v>
      </c>
    </row>
    <row r="275" spans="1:10" ht="13.2" x14ac:dyDescent="0.25">
      <c r="A275" s="50"/>
      <c r="B275" s="50"/>
      <c r="C275" s="51" t="s">
        <v>544</v>
      </c>
      <c r="G275" s="1">
        <f t="shared" si="0"/>
        <v>1</v>
      </c>
      <c r="H275" s="1" t="str">
        <f t="shared" si="1"/>
        <v>Steve Thomas1</v>
      </c>
      <c r="I275" s="1">
        <f t="shared" si="2"/>
        <v>0</v>
      </c>
      <c r="J275" s="1" t="e">
        <f t="shared" si="3"/>
        <v>#VALUE!</v>
      </c>
    </row>
    <row r="276" spans="1:10" ht="13.2" x14ac:dyDescent="0.25">
      <c r="A276" s="50"/>
      <c r="B276" s="50"/>
      <c r="C276" s="51" t="s">
        <v>476</v>
      </c>
      <c r="G276" s="1">
        <f t="shared" si="0"/>
        <v>1</v>
      </c>
      <c r="H276" s="1" t="str">
        <f t="shared" si="1"/>
        <v>Derek King1</v>
      </c>
      <c r="I276" s="1">
        <f t="shared" si="2"/>
        <v>0</v>
      </c>
      <c r="J276" s="1" t="e">
        <f t="shared" si="3"/>
        <v>#VALUE!</v>
      </c>
    </row>
    <row r="277" spans="1:10" ht="13.2" x14ac:dyDescent="0.25">
      <c r="A277" s="50"/>
      <c r="B277" s="50"/>
      <c r="C277" s="51" t="s">
        <v>690</v>
      </c>
      <c r="G277" s="1">
        <f t="shared" si="0"/>
        <v>1</v>
      </c>
      <c r="H277" s="1" t="str">
        <f t="shared" si="1"/>
        <v>Ray Ferraro1</v>
      </c>
      <c r="I277" s="1">
        <f t="shared" si="2"/>
        <v>0</v>
      </c>
      <c r="J277" s="1" t="e">
        <f t="shared" si="3"/>
        <v>#VALUE!</v>
      </c>
    </row>
    <row r="278" spans="1:10" ht="13.2" x14ac:dyDescent="0.25">
      <c r="A278" s="50"/>
      <c r="B278" s="50"/>
      <c r="C278" s="51" t="s">
        <v>516</v>
      </c>
      <c r="G278" s="1">
        <f t="shared" si="0"/>
        <v>1</v>
      </c>
      <c r="H278" s="1" t="str">
        <f t="shared" si="1"/>
        <v>Patrick Flatley1</v>
      </c>
      <c r="I278" s="1">
        <f t="shared" si="2"/>
        <v>0</v>
      </c>
      <c r="J278" s="1" t="e">
        <f t="shared" si="3"/>
        <v>#VALUE!</v>
      </c>
    </row>
    <row r="279" spans="1:10" ht="13.2" x14ac:dyDescent="0.25">
      <c r="A279" s="50"/>
      <c r="B279" s="50"/>
      <c r="C279" s="51" t="s">
        <v>586</v>
      </c>
      <c r="G279" s="1">
        <f t="shared" si="0"/>
        <v>1</v>
      </c>
      <c r="H279" s="1" t="str">
        <f t="shared" si="1"/>
        <v>Dave Volek1</v>
      </c>
      <c r="I279" s="1">
        <f t="shared" si="2"/>
        <v>0</v>
      </c>
      <c r="J279" s="1" t="e">
        <f t="shared" si="3"/>
        <v>#VALUE!</v>
      </c>
    </row>
    <row r="280" spans="1:10" ht="13.2" x14ac:dyDescent="0.25">
      <c r="A280" s="50"/>
      <c r="B280" s="50"/>
      <c r="C280" s="51" t="s">
        <v>453</v>
      </c>
      <c r="G280" s="1">
        <f t="shared" si="0"/>
        <v>1</v>
      </c>
      <c r="H280" s="1" t="str">
        <f t="shared" si="1"/>
        <v>Brian Mullen1</v>
      </c>
      <c r="I280" s="1">
        <f t="shared" si="2"/>
        <v>0</v>
      </c>
      <c r="J280" s="1" t="e">
        <f t="shared" si="3"/>
        <v>#VALUE!</v>
      </c>
    </row>
    <row r="281" spans="1:10" ht="13.2" x14ac:dyDescent="0.25">
      <c r="A281" s="50"/>
      <c r="B281" s="50"/>
      <c r="C281" s="51" t="s">
        <v>594</v>
      </c>
      <c r="G281" s="1">
        <f t="shared" si="0"/>
        <v>1</v>
      </c>
      <c r="H281" s="1" t="str">
        <f t="shared" si="1"/>
        <v>Marty McInnis1</v>
      </c>
      <c r="I281" s="1">
        <f t="shared" si="2"/>
        <v>0</v>
      </c>
      <c r="J281" s="1" t="e">
        <f t="shared" si="3"/>
        <v>#VALUE!</v>
      </c>
    </row>
    <row r="282" spans="1:10" ht="13.2" x14ac:dyDescent="0.25">
      <c r="A282" s="50"/>
      <c r="B282" s="50"/>
      <c r="C282" s="51" t="s">
        <v>725</v>
      </c>
      <c r="G282" s="1">
        <f t="shared" si="0"/>
        <v>1</v>
      </c>
      <c r="H282" s="1" t="str">
        <f t="shared" si="1"/>
        <v>Claude Loiselle1</v>
      </c>
      <c r="I282" s="1">
        <f t="shared" si="2"/>
        <v>0</v>
      </c>
      <c r="J282" s="1" t="e">
        <f t="shared" si="3"/>
        <v>#VALUE!</v>
      </c>
    </row>
    <row r="283" spans="1:10" ht="13.2" x14ac:dyDescent="0.25">
      <c r="A283" s="50"/>
      <c r="B283" s="50"/>
      <c r="C283" s="51" t="s">
        <v>596</v>
      </c>
      <c r="G283" s="1">
        <f t="shared" si="0"/>
        <v>1</v>
      </c>
      <c r="H283" s="1" t="str">
        <f t="shared" si="1"/>
        <v>Travis Green1</v>
      </c>
      <c r="I283" s="1">
        <f t="shared" si="2"/>
        <v>0</v>
      </c>
      <c r="J283" s="1" t="e">
        <f t="shared" si="3"/>
        <v>#VALUE!</v>
      </c>
    </row>
    <row r="284" spans="1:10" ht="13.2" x14ac:dyDescent="0.25">
      <c r="A284" s="50"/>
      <c r="B284" s="50"/>
      <c r="C284" s="51" t="s">
        <v>583</v>
      </c>
      <c r="G284" s="1">
        <f t="shared" si="0"/>
        <v>1</v>
      </c>
      <c r="H284" s="1" t="str">
        <f t="shared" si="1"/>
        <v>Dan Marois1</v>
      </c>
      <c r="I284" s="1">
        <f t="shared" si="2"/>
        <v>0</v>
      </c>
      <c r="J284" s="1" t="e">
        <f t="shared" si="3"/>
        <v>#VALUE!</v>
      </c>
    </row>
    <row r="285" spans="1:10" ht="13.2" x14ac:dyDescent="0.25">
      <c r="A285" s="50"/>
      <c r="B285" s="50"/>
      <c r="C285" s="51" t="s">
        <v>676</v>
      </c>
      <c r="G285" s="1">
        <f t="shared" si="0"/>
        <v>1</v>
      </c>
      <c r="H285" s="1" t="str">
        <f t="shared" si="1"/>
        <v>Brad Dalgarno1</v>
      </c>
      <c r="I285" s="1">
        <f t="shared" si="2"/>
        <v>0</v>
      </c>
      <c r="J285" s="1" t="e">
        <f t="shared" si="3"/>
        <v>#VALUE!</v>
      </c>
    </row>
    <row r="286" spans="1:10" ht="13.2" x14ac:dyDescent="0.25">
      <c r="A286" s="50"/>
      <c r="B286" s="50"/>
      <c r="C286" s="51" t="s">
        <v>346</v>
      </c>
      <c r="G286" s="1">
        <f t="shared" si="0"/>
        <v>1</v>
      </c>
      <c r="H286" s="1" t="str">
        <f t="shared" si="1"/>
        <v>Mick Vukota1</v>
      </c>
      <c r="I286" s="1">
        <f t="shared" si="2"/>
        <v>0</v>
      </c>
      <c r="J286" s="1" t="e">
        <f t="shared" si="3"/>
        <v>#VALUE!</v>
      </c>
    </row>
    <row r="287" spans="1:10" ht="13.2" x14ac:dyDescent="0.25">
      <c r="A287" s="50"/>
      <c r="B287" s="50"/>
      <c r="C287" s="51" t="s">
        <v>341</v>
      </c>
      <c r="G287" s="1">
        <f t="shared" si="0"/>
        <v>1</v>
      </c>
      <c r="H287" s="1" t="str">
        <f t="shared" si="1"/>
        <v>Sergei Nemchinov1</v>
      </c>
      <c r="I287" s="1">
        <f t="shared" si="2"/>
        <v>0</v>
      </c>
      <c r="J287" s="1" t="e">
        <f t="shared" si="3"/>
        <v>#VALUE!</v>
      </c>
    </row>
    <row r="288" spans="1:10" ht="13.2" x14ac:dyDescent="0.25">
      <c r="A288" s="50"/>
      <c r="B288" s="50"/>
      <c r="C288" s="51" t="s">
        <v>364</v>
      </c>
      <c r="G288" s="1">
        <f t="shared" si="0"/>
        <v>1</v>
      </c>
      <c r="H288" s="1" t="str">
        <f t="shared" si="1"/>
        <v>Darren Turcotte1</v>
      </c>
      <c r="I288" s="1">
        <f t="shared" si="2"/>
        <v>0</v>
      </c>
      <c r="J288" s="1" t="e">
        <f t="shared" si="3"/>
        <v>#VALUE!</v>
      </c>
    </row>
    <row r="289" spans="1:10" ht="13.2" x14ac:dyDescent="0.25">
      <c r="A289" s="50"/>
      <c r="B289" s="50"/>
      <c r="C289" s="51" t="s">
        <v>557</v>
      </c>
      <c r="G289" s="1">
        <f t="shared" si="0"/>
        <v>1</v>
      </c>
      <c r="H289" s="1" t="str">
        <f t="shared" si="1"/>
        <v>Adam Graves1</v>
      </c>
      <c r="I289" s="1">
        <f t="shared" si="2"/>
        <v>0</v>
      </c>
      <c r="J289" s="1" t="e">
        <f t="shared" si="3"/>
        <v>#VALUE!</v>
      </c>
    </row>
    <row r="290" spans="1:10" ht="13.2" x14ac:dyDescent="0.25">
      <c r="A290" s="50"/>
      <c r="B290" s="50"/>
      <c r="C290" s="51" t="s">
        <v>342</v>
      </c>
      <c r="G290" s="1">
        <f t="shared" si="0"/>
        <v>1</v>
      </c>
      <c r="H290" s="1" t="str">
        <f t="shared" si="1"/>
        <v>Ed Olczyk1</v>
      </c>
      <c r="I290" s="1">
        <f t="shared" si="2"/>
        <v>0</v>
      </c>
      <c r="J290" s="1" t="e">
        <f t="shared" si="3"/>
        <v>#VALUE!</v>
      </c>
    </row>
    <row r="291" spans="1:10" ht="13.2" x14ac:dyDescent="0.25">
      <c r="A291" s="50"/>
      <c r="B291" s="50"/>
      <c r="C291" s="51" t="s">
        <v>561</v>
      </c>
      <c r="G291" s="1">
        <f t="shared" si="0"/>
        <v>1</v>
      </c>
      <c r="H291" s="1" t="str">
        <f t="shared" si="1"/>
        <v>Tony Amonte1</v>
      </c>
      <c r="I291" s="1">
        <f t="shared" si="2"/>
        <v>0</v>
      </c>
      <c r="J291" s="1" t="e">
        <f t="shared" si="3"/>
        <v>#VALUE!</v>
      </c>
    </row>
    <row r="292" spans="1:10" ht="13.2" x14ac:dyDescent="0.25">
      <c r="A292" s="50"/>
      <c r="B292" s="50"/>
      <c r="C292" s="51" t="s">
        <v>536</v>
      </c>
      <c r="G292" s="1">
        <f t="shared" si="0"/>
        <v>1</v>
      </c>
      <c r="H292" s="1" t="str">
        <f t="shared" si="1"/>
        <v>Alexei Kovalev1</v>
      </c>
      <c r="I292" s="1">
        <f t="shared" si="2"/>
        <v>0</v>
      </c>
      <c r="J292" s="1" t="e">
        <f t="shared" si="3"/>
        <v>#VALUE!</v>
      </c>
    </row>
    <row r="293" spans="1:10" ht="13.2" x14ac:dyDescent="0.25">
      <c r="A293" s="50"/>
      <c r="B293" s="50"/>
      <c r="C293" s="51" t="s">
        <v>642</v>
      </c>
      <c r="G293" s="1">
        <f t="shared" si="0"/>
        <v>1</v>
      </c>
      <c r="H293" s="1" t="str">
        <f t="shared" si="1"/>
        <v>Phil Bourque1</v>
      </c>
      <c r="I293" s="1">
        <f t="shared" si="2"/>
        <v>0</v>
      </c>
      <c r="J293" s="1" t="e">
        <f t="shared" si="3"/>
        <v>#VALUE!</v>
      </c>
    </row>
    <row r="294" spans="1:10" ht="13.2" x14ac:dyDescent="0.25">
      <c r="A294" s="50"/>
      <c r="B294" s="50"/>
      <c r="C294" s="51" t="s">
        <v>654</v>
      </c>
      <c r="G294" s="1">
        <f t="shared" si="0"/>
        <v>1</v>
      </c>
      <c r="H294" s="1" t="str">
        <f t="shared" si="1"/>
        <v>Jan Erixon1</v>
      </c>
      <c r="I294" s="1">
        <f t="shared" si="2"/>
        <v>0</v>
      </c>
      <c r="J294" s="1" t="e">
        <f t="shared" si="3"/>
        <v>#VALUE!</v>
      </c>
    </row>
    <row r="295" spans="1:10" ht="13.2" x14ac:dyDescent="0.25">
      <c r="A295" s="50"/>
      <c r="B295" s="50"/>
      <c r="C295" s="51" t="s">
        <v>692</v>
      </c>
      <c r="G295" s="1">
        <f t="shared" si="0"/>
        <v>1</v>
      </c>
      <c r="H295" s="1" t="str">
        <f t="shared" si="1"/>
        <v>Joey Kocur1</v>
      </c>
      <c r="I295" s="1">
        <f t="shared" si="2"/>
        <v>0</v>
      </c>
      <c r="J295" s="1" t="e">
        <f t="shared" si="3"/>
        <v>#VALUE!</v>
      </c>
    </row>
    <row r="296" spans="1:10" ht="13.2" x14ac:dyDescent="0.25">
      <c r="A296" s="50"/>
      <c r="B296" s="50"/>
      <c r="C296" s="51" t="s">
        <v>681</v>
      </c>
      <c r="G296" s="1">
        <f t="shared" si="0"/>
        <v>1</v>
      </c>
      <c r="H296" s="1" t="str">
        <f t="shared" si="1"/>
        <v>Paul Broten1</v>
      </c>
      <c r="I296" s="1">
        <f t="shared" si="2"/>
        <v>0</v>
      </c>
      <c r="J296" s="1" t="e">
        <f t="shared" si="3"/>
        <v>#VALUE!</v>
      </c>
    </row>
    <row r="297" spans="1:10" ht="13.2" x14ac:dyDescent="0.25">
      <c r="A297" s="50"/>
      <c r="B297" s="50"/>
      <c r="C297" s="51" t="s">
        <v>580</v>
      </c>
      <c r="G297" s="1">
        <f t="shared" si="0"/>
        <v>1</v>
      </c>
      <c r="H297" s="1" t="str">
        <f t="shared" si="1"/>
        <v>Mike Hartman1</v>
      </c>
      <c r="I297" s="1">
        <f t="shared" si="2"/>
        <v>0</v>
      </c>
      <c r="J297" s="1" t="e">
        <f t="shared" si="3"/>
        <v>#VALUE!</v>
      </c>
    </row>
    <row r="298" spans="1:10" ht="13.2" x14ac:dyDescent="0.25">
      <c r="A298" s="50"/>
      <c r="B298" s="50"/>
      <c r="C298" s="51" t="s">
        <v>713</v>
      </c>
      <c r="G298" s="1">
        <f t="shared" si="0"/>
        <v>1</v>
      </c>
      <c r="H298" s="1" t="str">
        <f t="shared" si="1"/>
        <v>Bob Kudelski1</v>
      </c>
      <c r="I298" s="1">
        <f t="shared" si="2"/>
        <v>0</v>
      </c>
      <c r="J298" s="1" t="e">
        <f t="shared" si="3"/>
        <v>#VALUE!</v>
      </c>
    </row>
    <row r="299" spans="1:10" ht="13.2" x14ac:dyDescent="0.25">
      <c r="A299" s="50"/>
      <c r="B299" s="50"/>
      <c r="C299" s="51" t="s">
        <v>633</v>
      </c>
      <c r="G299" s="1">
        <f t="shared" si="0"/>
        <v>1</v>
      </c>
      <c r="H299" s="1" t="str">
        <f t="shared" si="1"/>
        <v>Sylvain Turgeon1</v>
      </c>
      <c r="I299" s="1">
        <f t="shared" si="2"/>
        <v>0</v>
      </c>
      <c r="J299" s="1" t="e">
        <f t="shared" si="3"/>
        <v>#VALUE!</v>
      </c>
    </row>
    <row r="300" spans="1:10" ht="13.2" x14ac:dyDescent="0.25">
      <c r="A300" s="50"/>
      <c r="B300" s="50"/>
      <c r="C300" s="51" t="s">
        <v>627</v>
      </c>
      <c r="G300" s="1">
        <f t="shared" si="0"/>
        <v>1</v>
      </c>
      <c r="H300" s="1" t="str">
        <f t="shared" si="1"/>
        <v>Jamie Baker1</v>
      </c>
      <c r="I300" s="1">
        <f t="shared" si="2"/>
        <v>0</v>
      </c>
      <c r="J300" s="1" t="e">
        <f t="shared" si="3"/>
        <v>#VALUE!</v>
      </c>
    </row>
    <row r="301" spans="1:10" ht="13.2" x14ac:dyDescent="0.25">
      <c r="A301" s="50"/>
      <c r="B301" s="50"/>
      <c r="C301" s="51" t="s">
        <v>665</v>
      </c>
      <c r="G301" s="1">
        <f t="shared" si="0"/>
        <v>1</v>
      </c>
      <c r="H301" s="1" t="str">
        <f t="shared" si="1"/>
        <v>Mark Lamb1</v>
      </c>
      <c r="I301" s="1">
        <f t="shared" si="2"/>
        <v>0</v>
      </c>
      <c r="J301" s="1" t="e">
        <f t="shared" si="3"/>
        <v>#VALUE!</v>
      </c>
    </row>
    <row r="302" spans="1:10" ht="13.2" x14ac:dyDescent="0.25">
      <c r="A302" s="50"/>
      <c r="B302" s="50"/>
      <c r="C302" s="51" t="s">
        <v>647</v>
      </c>
      <c r="G302" s="1">
        <f t="shared" si="0"/>
        <v>1</v>
      </c>
      <c r="H302" s="1" t="str">
        <f t="shared" si="1"/>
        <v>Laurie Boschman1</v>
      </c>
      <c r="I302" s="1">
        <f t="shared" si="2"/>
        <v>0</v>
      </c>
      <c r="J302" s="1" t="e">
        <f t="shared" si="3"/>
        <v>#VALUE!</v>
      </c>
    </row>
    <row r="303" spans="1:10" ht="13.2" x14ac:dyDescent="0.25">
      <c r="A303" s="50"/>
      <c r="B303" s="50"/>
      <c r="C303" s="51" t="s">
        <v>668</v>
      </c>
      <c r="G303" s="1">
        <f t="shared" si="0"/>
        <v>1</v>
      </c>
      <c r="H303" s="1" t="str">
        <f t="shared" si="1"/>
        <v>Jeff Lazaro1</v>
      </c>
      <c r="I303" s="1">
        <f t="shared" si="2"/>
        <v>0</v>
      </c>
      <c r="J303" s="1" t="e">
        <f t="shared" si="3"/>
        <v>#VALUE!</v>
      </c>
    </row>
    <row r="304" spans="1:10" ht="13.2" x14ac:dyDescent="0.25">
      <c r="A304" s="50"/>
      <c r="B304" s="50"/>
      <c r="C304" s="51" t="s">
        <v>652</v>
      </c>
      <c r="G304" s="1">
        <f t="shared" si="0"/>
        <v>1</v>
      </c>
      <c r="H304" s="1" t="str">
        <f t="shared" si="1"/>
        <v>Mark Freer1</v>
      </c>
      <c r="I304" s="1">
        <f t="shared" si="2"/>
        <v>0</v>
      </c>
      <c r="J304" s="1" t="e">
        <f t="shared" si="3"/>
        <v>#VALUE!</v>
      </c>
    </row>
    <row r="305" spans="1:10" ht="13.2" x14ac:dyDescent="0.25">
      <c r="A305" s="50"/>
      <c r="B305" s="50"/>
      <c r="C305" s="51" t="s">
        <v>566</v>
      </c>
      <c r="G305" s="1">
        <f t="shared" si="0"/>
        <v>1</v>
      </c>
      <c r="H305" s="1" t="str">
        <f t="shared" si="1"/>
        <v>Jody Hull1</v>
      </c>
      <c r="I305" s="1">
        <f t="shared" si="2"/>
        <v>0</v>
      </c>
      <c r="J305" s="1" t="e">
        <f t="shared" si="3"/>
        <v>#VALUE!</v>
      </c>
    </row>
    <row r="306" spans="1:10" ht="13.2" x14ac:dyDescent="0.25">
      <c r="A306" s="50"/>
      <c r="B306" s="50"/>
      <c r="C306" s="51" t="s">
        <v>687</v>
      </c>
      <c r="G306" s="1">
        <f t="shared" si="0"/>
        <v>1</v>
      </c>
      <c r="H306" s="1" t="str">
        <f t="shared" si="1"/>
        <v>Andrew McBain1</v>
      </c>
      <c r="I306" s="1">
        <f t="shared" si="2"/>
        <v>0</v>
      </c>
      <c r="J306" s="1" t="e">
        <f t="shared" si="3"/>
        <v>#VALUE!</v>
      </c>
    </row>
    <row r="307" spans="1:10" ht="13.2" x14ac:dyDescent="0.25">
      <c r="A307" s="50"/>
      <c r="B307" s="50"/>
      <c r="C307" s="51" t="s">
        <v>623</v>
      </c>
      <c r="G307" s="1">
        <f t="shared" si="0"/>
        <v>1</v>
      </c>
      <c r="H307" s="1" t="str">
        <f t="shared" si="1"/>
        <v>Neil Brady1</v>
      </c>
      <c r="I307" s="1">
        <f t="shared" si="2"/>
        <v>0</v>
      </c>
      <c r="J307" s="1" t="e">
        <f t="shared" si="3"/>
        <v>#VALUE!</v>
      </c>
    </row>
    <row r="308" spans="1:10" ht="13.2" x14ac:dyDescent="0.25">
      <c r="A308" s="50"/>
      <c r="B308" s="50"/>
      <c r="C308" s="51" t="s">
        <v>684</v>
      </c>
      <c r="G308" s="1">
        <f t="shared" si="0"/>
        <v>1</v>
      </c>
      <c r="H308" s="1" t="str">
        <f t="shared" si="1"/>
        <v>Doug Smail1</v>
      </c>
      <c r="I308" s="1">
        <f t="shared" si="2"/>
        <v>0</v>
      </c>
      <c r="J308" s="1" t="e">
        <f t="shared" si="3"/>
        <v>#VALUE!</v>
      </c>
    </row>
    <row r="309" spans="1:10" ht="13.2" x14ac:dyDescent="0.25">
      <c r="A309" s="50"/>
      <c r="B309" s="50"/>
      <c r="C309" s="51" t="s">
        <v>613</v>
      </c>
      <c r="G309" s="1">
        <f t="shared" si="0"/>
        <v>1</v>
      </c>
      <c r="H309" s="1" t="str">
        <f t="shared" si="1"/>
        <v>Mike Peluso1</v>
      </c>
      <c r="I309" s="1">
        <f t="shared" si="2"/>
        <v>0</v>
      </c>
      <c r="J309" s="1" t="e">
        <f t="shared" si="3"/>
        <v>#VALUE!</v>
      </c>
    </row>
    <row r="310" spans="1:10" ht="13.2" x14ac:dyDescent="0.25">
      <c r="A310" s="50"/>
      <c r="B310" s="50"/>
      <c r="C310" s="51" t="s">
        <v>700</v>
      </c>
      <c r="G310" s="1">
        <f t="shared" si="0"/>
        <v>1</v>
      </c>
      <c r="H310" s="1" t="str">
        <f t="shared" si="1"/>
        <v>David Archibald1</v>
      </c>
      <c r="I310" s="1">
        <f t="shared" si="2"/>
        <v>0</v>
      </c>
      <c r="J310" s="1" t="e">
        <f t="shared" si="3"/>
        <v>#VALUE!</v>
      </c>
    </row>
    <row r="311" spans="1:10" ht="13.2" x14ac:dyDescent="0.25">
      <c r="A311" s="50"/>
      <c r="B311" s="50"/>
      <c r="C311" s="51" t="s">
        <v>598</v>
      </c>
      <c r="G311" s="1">
        <f t="shared" si="0"/>
        <v>1</v>
      </c>
      <c r="H311" s="1" t="str">
        <f t="shared" si="1"/>
        <v>Rob Murphy1</v>
      </c>
      <c r="I311" s="1">
        <f t="shared" si="2"/>
        <v>0</v>
      </c>
      <c r="J311" s="1" t="e">
        <f t="shared" si="3"/>
        <v>#VALUE!</v>
      </c>
    </row>
    <row r="312" spans="1:10" ht="13.2" x14ac:dyDescent="0.25">
      <c r="A312" s="50"/>
      <c r="B312" s="50"/>
      <c r="C312" s="51" t="s">
        <v>378</v>
      </c>
      <c r="G312" s="1">
        <f t="shared" si="0"/>
        <v>1</v>
      </c>
      <c r="H312" s="1" t="str">
        <f t="shared" si="1"/>
        <v>Darcy Loewen1</v>
      </c>
      <c r="I312" s="1">
        <f t="shared" si="2"/>
        <v>0</v>
      </c>
      <c r="J312" s="1" t="e">
        <f t="shared" si="3"/>
        <v>#VALUE!</v>
      </c>
    </row>
    <row r="313" spans="1:10" ht="13.2" x14ac:dyDescent="0.25">
      <c r="A313" s="50"/>
      <c r="B313" s="50"/>
      <c r="C313" s="51" t="s">
        <v>521</v>
      </c>
      <c r="G313" s="1">
        <f t="shared" si="0"/>
        <v>1</v>
      </c>
      <c r="H313" s="1" t="str">
        <f t="shared" si="1"/>
        <v>Rod BrindAmour1</v>
      </c>
      <c r="I313" s="1">
        <f t="shared" si="2"/>
        <v>0</v>
      </c>
      <c r="J313" s="1" t="e">
        <f t="shared" si="3"/>
        <v>#VALUE!</v>
      </c>
    </row>
    <row r="314" spans="1:10" ht="13.2" x14ac:dyDescent="0.25">
      <c r="A314" s="50"/>
      <c r="B314" s="50"/>
      <c r="C314" s="51" t="s">
        <v>659</v>
      </c>
      <c r="G314" s="1">
        <f t="shared" si="0"/>
        <v>1</v>
      </c>
      <c r="H314" s="1" t="str">
        <f t="shared" si="1"/>
        <v>Keith Acton1</v>
      </c>
      <c r="I314" s="1">
        <f t="shared" si="2"/>
        <v>0</v>
      </c>
      <c r="J314" s="1" t="e">
        <f t="shared" si="3"/>
        <v>#VALUE!</v>
      </c>
    </row>
    <row r="315" spans="1:10" ht="13.2" x14ac:dyDescent="0.25">
      <c r="A315" s="50"/>
      <c r="B315" s="50"/>
      <c r="C315" s="51" t="s">
        <v>585</v>
      </c>
      <c r="G315" s="1">
        <f t="shared" si="0"/>
        <v>1</v>
      </c>
      <c r="H315" s="1" t="str">
        <f t="shared" si="1"/>
        <v>Josef Beranek1</v>
      </c>
      <c r="I315" s="1">
        <f t="shared" si="2"/>
        <v>0</v>
      </c>
      <c r="J315" s="1" t="e">
        <f t="shared" si="3"/>
        <v>#VALUE!</v>
      </c>
    </row>
    <row r="316" spans="1:10" ht="13.2" x14ac:dyDescent="0.25">
      <c r="A316" s="50"/>
      <c r="B316" s="50"/>
      <c r="C316" s="51" t="s">
        <v>609</v>
      </c>
      <c r="G316" s="1">
        <f t="shared" si="0"/>
        <v>1</v>
      </c>
      <c r="H316" s="1" t="str">
        <f t="shared" si="1"/>
        <v>Brent Fedyk1</v>
      </c>
      <c r="I316" s="1">
        <f t="shared" si="2"/>
        <v>0</v>
      </c>
      <c r="J316" s="1" t="e">
        <f t="shared" si="3"/>
        <v>#VALUE!</v>
      </c>
    </row>
    <row r="317" spans="1:10" ht="13.2" x14ac:dyDescent="0.25">
      <c r="A317" s="50"/>
      <c r="B317" s="50"/>
      <c r="C317" s="51" t="s">
        <v>622</v>
      </c>
      <c r="G317" s="1">
        <f t="shared" si="0"/>
        <v>1</v>
      </c>
      <c r="H317" s="1" t="str">
        <f t="shared" si="1"/>
        <v>Dave Snuggerud1</v>
      </c>
      <c r="I317" s="1">
        <f t="shared" si="2"/>
        <v>0</v>
      </c>
      <c r="J317" s="1" t="e">
        <f t="shared" si="3"/>
        <v>#VALUE!</v>
      </c>
    </row>
    <row r="318" spans="1:10" ht="13.2" x14ac:dyDescent="0.25">
      <c r="A318" s="50"/>
      <c r="B318" s="50"/>
      <c r="C318" s="51" t="s">
        <v>727</v>
      </c>
      <c r="G318" s="1">
        <f t="shared" si="0"/>
        <v>1</v>
      </c>
      <c r="H318" s="1" t="str">
        <f t="shared" si="1"/>
        <v>Doug Evans1</v>
      </c>
      <c r="I318" s="1">
        <f t="shared" si="2"/>
        <v>0</v>
      </c>
      <c r="J318" s="1" t="e">
        <f t="shared" si="3"/>
        <v>#VALUE!</v>
      </c>
    </row>
    <row r="319" spans="1:10" ht="13.2" x14ac:dyDescent="0.25">
      <c r="A319" s="50"/>
      <c r="B319" s="50"/>
      <c r="C319" s="51" t="s">
        <v>592</v>
      </c>
      <c r="G319" s="1">
        <f t="shared" si="0"/>
        <v>1</v>
      </c>
      <c r="H319" s="1" t="str">
        <f t="shared" si="1"/>
        <v>Vachslav Butsayev1</v>
      </c>
      <c r="I319" s="1">
        <f t="shared" si="2"/>
        <v>0</v>
      </c>
      <c r="J319" s="1" t="e">
        <f t="shared" si="3"/>
        <v>#VALUE!</v>
      </c>
    </row>
    <row r="320" spans="1:10" ht="13.2" x14ac:dyDescent="0.25">
      <c r="A320" s="50"/>
      <c r="B320" s="50"/>
      <c r="C320" s="51" t="s">
        <v>603</v>
      </c>
      <c r="G320" s="1">
        <f t="shared" si="0"/>
        <v>1</v>
      </c>
      <c r="H320" s="1" t="str">
        <f t="shared" si="1"/>
        <v>Claude Boivin1</v>
      </c>
      <c r="I320" s="1">
        <f t="shared" si="2"/>
        <v>0</v>
      </c>
      <c r="J320" s="1" t="e">
        <f t="shared" si="3"/>
        <v>#VALUE!</v>
      </c>
    </row>
    <row r="321" spans="1:10" ht="13.2" x14ac:dyDescent="0.25">
      <c r="A321" s="50"/>
      <c r="B321" s="50"/>
      <c r="C321" s="51" t="s">
        <v>349</v>
      </c>
      <c r="G321" s="1">
        <f t="shared" si="0"/>
        <v>1</v>
      </c>
      <c r="H321" s="1" t="str">
        <f t="shared" si="1"/>
        <v>Dave Brown1</v>
      </c>
      <c r="I321" s="1">
        <f t="shared" si="2"/>
        <v>0</v>
      </c>
      <c r="J321" s="1" t="e">
        <f t="shared" si="3"/>
        <v>#VALUE!</v>
      </c>
    </row>
    <row r="322" spans="1:10" ht="13.2" x14ac:dyDescent="0.25">
      <c r="A322" s="50"/>
      <c r="B322" s="50"/>
      <c r="C322" s="51" t="s">
        <v>358</v>
      </c>
      <c r="G322" s="1">
        <f t="shared" si="0"/>
        <v>1</v>
      </c>
      <c r="H322" s="1" t="str">
        <f t="shared" si="1"/>
        <v>Kevin Stevens1</v>
      </c>
      <c r="I322" s="1">
        <f t="shared" si="2"/>
        <v>0</v>
      </c>
      <c r="J322" s="1" t="e">
        <f t="shared" si="3"/>
        <v>#VALUE!</v>
      </c>
    </row>
    <row r="323" spans="1:10" ht="13.2" x14ac:dyDescent="0.25">
      <c r="A323" s="50"/>
      <c r="B323" s="50"/>
      <c r="C323" s="51" t="s">
        <v>337</v>
      </c>
      <c r="G323" s="1">
        <f t="shared" si="0"/>
        <v>1</v>
      </c>
      <c r="H323" s="1" t="str">
        <f t="shared" si="1"/>
        <v>Ron Francis1</v>
      </c>
      <c r="I323" s="1">
        <f t="shared" si="2"/>
        <v>0</v>
      </c>
      <c r="J323" s="1" t="e">
        <f t="shared" si="3"/>
        <v>#VALUE!</v>
      </c>
    </row>
    <row r="324" spans="1:10" ht="13.2" x14ac:dyDescent="0.25">
      <c r="A324" s="50"/>
      <c r="B324" s="50"/>
      <c r="C324" s="51" t="s">
        <v>512</v>
      </c>
      <c r="G324" s="1">
        <f t="shared" si="0"/>
        <v>1</v>
      </c>
      <c r="H324" s="1" t="str">
        <f t="shared" si="1"/>
        <v>Joe Mullen1</v>
      </c>
      <c r="I324" s="1">
        <f t="shared" si="2"/>
        <v>0</v>
      </c>
      <c r="J324" s="1" t="e">
        <f t="shared" si="3"/>
        <v>#VALUE!</v>
      </c>
    </row>
    <row r="325" spans="1:10" ht="13.2" x14ac:dyDescent="0.25">
      <c r="A325" s="50"/>
      <c r="B325" s="50"/>
      <c r="C325" s="51" t="s">
        <v>624</v>
      </c>
      <c r="G325" s="1">
        <f t="shared" si="0"/>
        <v>1</v>
      </c>
      <c r="H325" s="1" t="str">
        <f t="shared" si="1"/>
        <v>Rick Tocchet1</v>
      </c>
      <c r="I325" s="1">
        <f t="shared" si="2"/>
        <v>0</v>
      </c>
      <c r="J325" s="1" t="e">
        <f t="shared" si="3"/>
        <v>#VALUE!</v>
      </c>
    </row>
    <row r="326" spans="1:10" ht="13.2" x14ac:dyDescent="0.25">
      <c r="A326" s="50"/>
      <c r="B326" s="50"/>
      <c r="C326" s="51" t="s">
        <v>569</v>
      </c>
      <c r="G326" s="1">
        <f t="shared" si="0"/>
        <v>1</v>
      </c>
      <c r="H326" s="1" t="str">
        <f t="shared" si="1"/>
        <v>Shawn McEachern1</v>
      </c>
      <c r="I326" s="1">
        <f t="shared" si="2"/>
        <v>0</v>
      </c>
      <c r="J326" s="1" t="e">
        <f t="shared" si="3"/>
        <v>#VALUE!</v>
      </c>
    </row>
    <row r="327" spans="1:10" ht="13.2" x14ac:dyDescent="0.25">
      <c r="A327" s="50"/>
      <c r="B327" s="50"/>
      <c r="C327" s="51" t="s">
        <v>611</v>
      </c>
      <c r="G327" s="1">
        <f t="shared" si="0"/>
        <v>1</v>
      </c>
      <c r="H327" s="1" t="str">
        <f t="shared" si="1"/>
        <v>Martin Straka1</v>
      </c>
      <c r="I327" s="1">
        <f t="shared" si="2"/>
        <v>0</v>
      </c>
      <c r="J327" s="1" t="e">
        <f t="shared" si="3"/>
        <v>#VALUE!</v>
      </c>
    </row>
    <row r="328" spans="1:10" ht="13.2" x14ac:dyDescent="0.25">
      <c r="A328" s="50"/>
      <c r="B328" s="50"/>
      <c r="C328" s="51" t="s">
        <v>683</v>
      </c>
      <c r="G328" s="1">
        <f t="shared" si="0"/>
        <v>1</v>
      </c>
      <c r="H328" s="1" t="str">
        <f t="shared" si="1"/>
        <v>Dave Tippett1</v>
      </c>
      <c r="I328" s="1">
        <f t="shared" si="2"/>
        <v>0</v>
      </c>
      <c r="J328" s="1" t="e">
        <f t="shared" si="3"/>
        <v>#VALUE!</v>
      </c>
    </row>
    <row r="329" spans="1:10" ht="13.2" x14ac:dyDescent="0.25">
      <c r="A329" s="50"/>
      <c r="B329" s="50"/>
      <c r="C329" s="51" t="s">
        <v>685</v>
      </c>
      <c r="G329" s="1">
        <f t="shared" si="0"/>
        <v>1</v>
      </c>
      <c r="H329" s="1" t="str">
        <f t="shared" si="1"/>
        <v>Mike Needham1</v>
      </c>
      <c r="I329" s="1">
        <f t="shared" si="2"/>
        <v>0</v>
      </c>
      <c r="J329" s="1" t="e">
        <f t="shared" si="3"/>
        <v>#VALUE!</v>
      </c>
    </row>
    <row r="330" spans="1:10" ht="13.2" x14ac:dyDescent="0.25">
      <c r="A330" s="50"/>
      <c r="B330" s="50"/>
      <c r="C330" s="51" t="s">
        <v>646</v>
      </c>
      <c r="G330" s="1">
        <f t="shared" si="0"/>
        <v>1</v>
      </c>
      <c r="H330" s="1" t="str">
        <f t="shared" si="1"/>
        <v>Mike Stapleton1</v>
      </c>
      <c r="I330" s="1">
        <f t="shared" si="2"/>
        <v>0</v>
      </c>
      <c r="J330" s="1" t="e">
        <f t="shared" si="3"/>
        <v>#VALUE!</v>
      </c>
    </row>
    <row r="331" spans="1:10" ht="13.2" x14ac:dyDescent="0.25">
      <c r="A331" s="50"/>
      <c r="B331" s="50"/>
      <c r="C331" s="51" t="s">
        <v>645</v>
      </c>
      <c r="G331" s="1">
        <f t="shared" si="0"/>
        <v>1</v>
      </c>
      <c r="H331" s="1" t="str">
        <f t="shared" si="1"/>
        <v>Jeff Daniels1</v>
      </c>
      <c r="I331" s="1">
        <f t="shared" si="2"/>
        <v>0</v>
      </c>
      <c r="J331" s="1" t="e">
        <f t="shared" si="3"/>
        <v>#VALUE!</v>
      </c>
    </row>
    <row r="332" spans="1:10" ht="13.2" x14ac:dyDescent="0.25">
      <c r="A332" s="50"/>
      <c r="B332" s="50"/>
      <c r="C332" s="51" t="s">
        <v>310</v>
      </c>
      <c r="G332" s="1">
        <f t="shared" si="0"/>
        <v>1</v>
      </c>
      <c r="H332" s="1" t="str">
        <f t="shared" si="1"/>
        <v>Jay Caufield1</v>
      </c>
      <c r="I332" s="1">
        <f t="shared" si="2"/>
        <v>0</v>
      </c>
      <c r="J332" s="1" t="e">
        <f t="shared" si="3"/>
        <v>#VALUE!</v>
      </c>
    </row>
    <row r="333" spans="1:10" ht="13.2" x14ac:dyDescent="0.25">
      <c r="A333" s="50"/>
      <c r="B333" s="50"/>
      <c r="C333" s="51" t="s">
        <v>707</v>
      </c>
      <c r="G333" s="1">
        <f t="shared" si="0"/>
        <v>1</v>
      </c>
      <c r="H333" s="1" t="str">
        <f t="shared" si="1"/>
        <v>Owen Nolan1</v>
      </c>
      <c r="I333" s="1">
        <f t="shared" si="2"/>
        <v>0</v>
      </c>
      <c r="J333" s="1" t="e">
        <f t="shared" si="3"/>
        <v>#VALUE!</v>
      </c>
    </row>
    <row r="334" spans="1:10" ht="13.2" x14ac:dyDescent="0.25">
      <c r="A334" s="50"/>
      <c r="B334" s="50"/>
      <c r="C334" s="51" t="s">
        <v>593</v>
      </c>
      <c r="G334" s="1">
        <f t="shared" si="0"/>
        <v>1</v>
      </c>
      <c r="H334" s="1" t="str">
        <f t="shared" si="1"/>
        <v>Scott Young1</v>
      </c>
      <c r="I334" s="1">
        <f t="shared" si="2"/>
        <v>0</v>
      </c>
      <c r="J334" s="1" t="e">
        <f t="shared" si="3"/>
        <v>#VALUE!</v>
      </c>
    </row>
    <row r="335" spans="1:10" ht="13.2" x14ac:dyDescent="0.25">
      <c r="A335" s="50"/>
      <c r="B335" s="50"/>
      <c r="C335" s="51" t="s">
        <v>675</v>
      </c>
      <c r="G335" s="1">
        <f t="shared" si="0"/>
        <v>1</v>
      </c>
      <c r="H335" s="1" t="str">
        <f t="shared" si="1"/>
        <v>Claude Lapointe1</v>
      </c>
      <c r="I335" s="1">
        <f t="shared" si="2"/>
        <v>0</v>
      </c>
      <c r="J335" s="1" t="e">
        <f t="shared" si="3"/>
        <v>#VALUE!</v>
      </c>
    </row>
    <row r="336" spans="1:10" ht="13.2" x14ac:dyDescent="0.25">
      <c r="A336" s="50"/>
      <c r="B336" s="50"/>
      <c r="C336" s="51" t="s">
        <v>705</v>
      </c>
      <c r="G336" s="1">
        <f t="shared" si="0"/>
        <v>1</v>
      </c>
      <c r="H336" s="1" t="str">
        <f t="shared" si="1"/>
        <v>Martin Rucinsky1</v>
      </c>
      <c r="I336" s="1">
        <f t="shared" si="2"/>
        <v>0</v>
      </c>
      <c r="J336" s="1" t="e">
        <f t="shared" si="3"/>
        <v>#VALUE!</v>
      </c>
    </row>
    <row r="337" spans="1:10" ht="13.2" x14ac:dyDescent="0.25">
      <c r="A337" s="50"/>
      <c r="B337" s="50"/>
      <c r="C337" s="51" t="s">
        <v>637</v>
      </c>
      <c r="G337" s="1">
        <f t="shared" si="0"/>
        <v>1</v>
      </c>
      <c r="H337" s="1" t="str">
        <f t="shared" si="1"/>
        <v>Scott Pearson1</v>
      </c>
      <c r="I337" s="1">
        <f t="shared" si="2"/>
        <v>0</v>
      </c>
      <c r="J337" s="1" t="e">
        <f t="shared" si="3"/>
        <v>#VALUE!</v>
      </c>
    </row>
    <row r="338" spans="1:10" ht="13.2" x14ac:dyDescent="0.25">
      <c r="A338" s="50"/>
      <c r="B338" s="50"/>
      <c r="C338" s="51" t="s">
        <v>591</v>
      </c>
      <c r="G338" s="1">
        <f t="shared" si="0"/>
        <v>1</v>
      </c>
      <c r="H338" s="1" t="str">
        <f t="shared" si="1"/>
        <v>Gino Cavallini1</v>
      </c>
      <c r="I338" s="1">
        <f t="shared" si="2"/>
        <v>0</v>
      </c>
      <c r="J338" s="1" t="e">
        <f t="shared" si="3"/>
        <v>#VALUE!</v>
      </c>
    </row>
    <row r="339" spans="1:10" ht="13.2" x14ac:dyDescent="0.25">
      <c r="A339" s="50"/>
      <c r="B339" s="50"/>
      <c r="C339" s="51" t="s">
        <v>724</v>
      </c>
      <c r="G339" s="1">
        <f t="shared" si="0"/>
        <v>1</v>
      </c>
      <c r="H339" s="1" t="str">
        <f t="shared" si="1"/>
        <v>Chris Simon1</v>
      </c>
      <c r="I339" s="1">
        <f t="shared" si="2"/>
        <v>0</v>
      </c>
      <c r="J339" s="1" t="e">
        <f t="shared" si="3"/>
        <v>#VALUE!</v>
      </c>
    </row>
    <row r="340" spans="1:10" ht="13.2" x14ac:dyDescent="0.25">
      <c r="A340" s="50"/>
      <c r="B340" s="50"/>
      <c r="C340" s="51" t="s">
        <v>417</v>
      </c>
      <c r="G340" s="1">
        <f t="shared" si="0"/>
        <v>1</v>
      </c>
      <c r="H340" s="1" t="str">
        <f t="shared" si="1"/>
        <v>Tony Twist1</v>
      </c>
      <c r="I340" s="1">
        <f t="shared" si="2"/>
        <v>0</v>
      </c>
      <c r="J340" s="1" t="e">
        <f t="shared" si="3"/>
        <v>#VALUE!</v>
      </c>
    </row>
    <row r="341" spans="1:10" ht="13.2" x14ac:dyDescent="0.25">
      <c r="A341" s="50"/>
      <c r="B341" s="50"/>
      <c r="C341" s="51" t="s">
        <v>421</v>
      </c>
      <c r="G341" s="1">
        <f t="shared" si="0"/>
        <v>1</v>
      </c>
      <c r="H341" s="1" t="str">
        <f t="shared" si="1"/>
        <v>Kelly Kisio1</v>
      </c>
      <c r="I341" s="1">
        <f t="shared" si="2"/>
        <v>0</v>
      </c>
      <c r="J341" s="1" t="e">
        <f t="shared" si="3"/>
        <v>#VALUE!</v>
      </c>
    </row>
    <row r="342" spans="1:10" ht="13.2" x14ac:dyDescent="0.25">
      <c r="A342" s="50"/>
      <c r="B342" s="50"/>
      <c r="C342" s="51" t="s">
        <v>636</v>
      </c>
      <c r="G342" s="1">
        <f t="shared" si="0"/>
        <v>1</v>
      </c>
      <c r="H342" s="1" t="str">
        <f t="shared" si="1"/>
        <v>Pat Falloon1</v>
      </c>
      <c r="I342" s="1">
        <f t="shared" si="2"/>
        <v>0</v>
      </c>
      <c r="J342" s="1" t="e">
        <f t="shared" si="3"/>
        <v>#VALUE!</v>
      </c>
    </row>
    <row r="343" spans="1:10" ht="13.2" x14ac:dyDescent="0.25">
      <c r="A343" s="50"/>
      <c r="B343" s="50"/>
      <c r="C343" s="51" t="s">
        <v>635</v>
      </c>
      <c r="G343" s="1">
        <f t="shared" si="0"/>
        <v>1</v>
      </c>
      <c r="H343" s="1" t="str">
        <f t="shared" si="1"/>
        <v>Rob Gaudreau1</v>
      </c>
      <c r="I343" s="1">
        <f t="shared" si="2"/>
        <v>0</v>
      </c>
      <c r="J343" s="1" t="e">
        <f t="shared" si="3"/>
        <v>#VALUE!</v>
      </c>
    </row>
    <row r="344" spans="1:10" ht="13.2" x14ac:dyDescent="0.25">
      <c r="A344" s="50"/>
      <c r="B344" s="50"/>
      <c r="C344" s="51" t="s">
        <v>606</v>
      </c>
      <c r="G344" s="1">
        <f t="shared" si="0"/>
        <v>1</v>
      </c>
      <c r="H344" s="1" t="str">
        <f t="shared" si="1"/>
        <v>Johan Garpenlov1</v>
      </c>
      <c r="I344" s="1">
        <f t="shared" si="2"/>
        <v>0</v>
      </c>
      <c r="J344" s="1" t="e">
        <f t="shared" si="3"/>
        <v>#VALUE!</v>
      </c>
    </row>
    <row r="345" spans="1:10" ht="13.2" x14ac:dyDescent="0.25">
      <c r="A345" s="50"/>
      <c r="B345" s="50"/>
      <c r="C345" s="51" t="s">
        <v>673</v>
      </c>
      <c r="G345" s="1">
        <f t="shared" si="0"/>
        <v>1</v>
      </c>
      <c r="H345" s="1" t="str">
        <f t="shared" si="1"/>
        <v>Perry Berezan1</v>
      </c>
      <c r="I345" s="1">
        <f t="shared" si="2"/>
        <v>0</v>
      </c>
      <c r="J345" s="1" t="e">
        <f t="shared" si="3"/>
        <v>#VALUE!</v>
      </c>
    </row>
    <row r="346" spans="1:10" ht="13.2" x14ac:dyDescent="0.25">
      <c r="A346" s="50"/>
      <c r="B346" s="50"/>
      <c r="C346" s="51" t="s">
        <v>648</v>
      </c>
      <c r="G346" s="1">
        <f t="shared" si="0"/>
        <v>1</v>
      </c>
      <c r="H346" s="1" t="str">
        <f t="shared" si="1"/>
        <v>Mark Pederson1</v>
      </c>
      <c r="I346" s="1">
        <f t="shared" si="2"/>
        <v>0</v>
      </c>
      <c r="J346" s="1" t="e">
        <f t="shared" si="3"/>
        <v>#VALUE!</v>
      </c>
    </row>
    <row r="347" spans="1:10" ht="13.2" x14ac:dyDescent="0.25">
      <c r="A347" s="50"/>
      <c r="B347" s="50"/>
      <c r="C347" s="51" t="s">
        <v>686</v>
      </c>
      <c r="G347" s="1">
        <f t="shared" si="0"/>
        <v>1</v>
      </c>
      <c r="H347" s="1" t="str">
        <f t="shared" si="1"/>
        <v>Jeff Odgers1</v>
      </c>
      <c r="I347" s="1">
        <f t="shared" si="2"/>
        <v>0</v>
      </c>
      <c r="J347" s="1" t="e">
        <f t="shared" si="3"/>
        <v>#VALUE!</v>
      </c>
    </row>
    <row r="348" spans="1:10" ht="13.2" x14ac:dyDescent="0.25">
      <c r="A348" s="50"/>
      <c r="B348" s="50"/>
      <c r="C348" s="51" t="s">
        <v>616</v>
      </c>
      <c r="G348" s="1">
        <f t="shared" si="0"/>
        <v>1</v>
      </c>
      <c r="H348" s="1" t="str">
        <f t="shared" si="1"/>
        <v>Mike Sullivan1</v>
      </c>
      <c r="I348" s="1">
        <f t="shared" si="2"/>
        <v>0</v>
      </c>
      <c r="J348" s="1" t="e">
        <f t="shared" si="3"/>
        <v>#VALUE!</v>
      </c>
    </row>
    <row r="349" spans="1:10" ht="13.2" x14ac:dyDescent="0.25">
      <c r="A349" s="50"/>
      <c r="B349" s="50"/>
      <c r="C349" s="51" t="s">
        <v>625</v>
      </c>
      <c r="G349" s="1">
        <f t="shared" si="0"/>
        <v>1</v>
      </c>
      <c r="H349" s="1" t="str">
        <f t="shared" si="1"/>
        <v>Dean Evason1</v>
      </c>
      <c r="I349" s="1">
        <f t="shared" si="2"/>
        <v>0</v>
      </c>
      <c r="J349" s="1" t="e">
        <f t="shared" si="3"/>
        <v>#VALUE!</v>
      </c>
    </row>
    <row r="350" spans="1:10" ht="13.2" x14ac:dyDescent="0.25">
      <c r="A350" s="50"/>
      <c r="B350" s="50"/>
      <c r="C350" s="51" t="s">
        <v>655</v>
      </c>
      <c r="G350" s="1">
        <f t="shared" si="0"/>
        <v>1</v>
      </c>
      <c r="H350" s="1" t="str">
        <f t="shared" si="1"/>
        <v>Ed Courtenay1</v>
      </c>
      <c r="I350" s="1">
        <f t="shared" si="2"/>
        <v>0</v>
      </c>
      <c r="J350" s="1" t="e">
        <f t="shared" si="3"/>
        <v>#VALUE!</v>
      </c>
    </row>
    <row r="351" spans="1:10" ht="13.2" x14ac:dyDescent="0.25">
      <c r="A351" s="50"/>
      <c r="B351" s="50"/>
      <c r="C351" s="51" t="s">
        <v>614</v>
      </c>
      <c r="G351" s="1">
        <f t="shared" si="0"/>
        <v>1</v>
      </c>
      <c r="H351" s="1" t="str">
        <f t="shared" si="1"/>
        <v>John Carter1</v>
      </c>
      <c r="I351" s="1">
        <f t="shared" si="2"/>
        <v>0</v>
      </c>
      <c r="J351" s="1" t="e">
        <f t="shared" si="3"/>
        <v>#VALUE!</v>
      </c>
    </row>
    <row r="352" spans="1:10" ht="13.2" x14ac:dyDescent="0.25">
      <c r="A352" s="50"/>
      <c r="B352" s="50"/>
      <c r="C352" s="51" t="s">
        <v>335</v>
      </c>
      <c r="G352" s="1">
        <f t="shared" si="0"/>
        <v>1</v>
      </c>
      <c r="H352" s="1" t="str">
        <f t="shared" si="1"/>
        <v>David Maley1</v>
      </c>
      <c r="I352" s="1">
        <f t="shared" si="2"/>
        <v>0</v>
      </c>
      <c r="J352" s="1" t="e">
        <f t="shared" si="3"/>
        <v>#VALUE!</v>
      </c>
    </row>
    <row r="353" spans="1:10" ht="13.2" x14ac:dyDescent="0.25">
      <c r="A353" s="50"/>
      <c r="B353" s="50"/>
      <c r="C353" s="51" t="s">
        <v>325</v>
      </c>
      <c r="G353" s="1">
        <f t="shared" si="0"/>
        <v>1</v>
      </c>
      <c r="H353" s="1" t="str">
        <f t="shared" si="1"/>
        <v>Brendan Shanahan1</v>
      </c>
      <c r="I353" s="1">
        <f t="shared" si="2"/>
        <v>0</v>
      </c>
      <c r="J353" s="1" t="e">
        <f t="shared" si="3"/>
        <v>#VALUE!</v>
      </c>
    </row>
    <row r="354" spans="1:10" ht="13.2" x14ac:dyDescent="0.25">
      <c r="A354" s="50"/>
      <c r="B354" s="50"/>
      <c r="C354" s="51" t="s">
        <v>514</v>
      </c>
      <c r="G354" s="1">
        <f t="shared" si="0"/>
        <v>1</v>
      </c>
      <c r="H354" s="1" t="str">
        <f t="shared" si="1"/>
        <v>Craig Janney1</v>
      </c>
      <c r="I354" s="1">
        <f t="shared" si="2"/>
        <v>0</v>
      </c>
      <c r="J354" s="1" t="e">
        <f t="shared" si="3"/>
        <v>#VALUE!</v>
      </c>
    </row>
    <row r="355" spans="1:10" ht="13.2" x14ac:dyDescent="0.25">
      <c r="A355" s="50"/>
      <c r="B355" s="50"/>
      <c r="C355" s="51" t="s">
        <v>474</v>
      </c>
      <c r="G355" s="1">
        <f t="shared" si="0"/>
        <v>1</v>
      </c>
      <c r="H355" s="1" t="str">
        <f t="shared" si="1"/>
        <v>Ron Sutter1</v>
      </c>
      <c r="I355" s="1">
        <f t="shared" si="2"/>
        <v>0</v>
      </c>
      <c r="J355" s="1" t="e">
        <f t="shared" si="3"/>
        <v>#VALUE!</v>
      </c>
    </row>
    <row r="356" spans="1:10" ht="13.2" x14ac:dyDescent="0.25">
      <c r="A356" s="50"/>
      <c r="B356" s="50"/>
      <c r="C356" s="51" t="s">
        <v>339</v>
      </c>
      <c r="G356" s="1">
        <f t="shared" si="0"/>
        <v>1</v>
      </c>
      <c r="H356" s="1" t="str">
        <f t="shared" si="1"/>
        <v>Kevin Miller1</v>
      </c>
      <c r="I356" s="1">
        <f t="shared" si="2"/>
        <v>0</v>
      </c>
      <c r="J356" s="1" t="e">
        <f t="shared" si="3"/>
        <v>#VALUE!</v>
      </c>
    </row>
    <row r="357" spans="1:10" ht="13.2" x14ac:dyDescent="0.25">
      <c r="A357" s="50"/>
      <c r="B357" s="50"/>
      <c r="C357" s="51" t="s">
        <v>703</v>
      </c>
      <c r="G357" s="1">
        <f t="shared" si="0"/>
        <v>1</v>
      </c>
      <c r="H357" s="1" t="str">
        <f t="shared" si="1"/>
        <v>Bob Bassen1</v>
      </c>
      <c r="I357" s="1">
        <f t="shared" si="2"/>
        <v>0</v>
      </c>
      <c r="J357" s="1" t="e">
        <f t="shared" si="3"/>
        <v>#VALUE!</v>
      </c>
    </row>
    <row r="358" spans="1:10" ht="13.2" x14ac:dyDescent="0.25">
      <c r="A358" s="50"/>
      <c r="B358" s="50"/>
      <c r="C358" s="51" t="s">
        <v>698</v>
      </c>
      <c r="G358" s="1">
        <f t="shared" si="0"/>
        <v>1</v>
      </c>
      <c r="H358" s="1" t="str">
        <f t="shared" si="1"/>
        <v>Ron Wilson1</v>
      </c>
      <c r="I358" s="1">
        <f t="shared" si="2"/>
        <v>0</v>
      </c>
      <c r="J358" s="1" t="e">
        <f t="shared" si="3"/>
        <v>#VALUE!</v>
      </c>
    </row>
    <row r="359" spans="1:10" ht="13.2" x14ac:dyDescent="0.25">
      <c r="A359" s="50"/>
      <c r="B359" s="50"/>
      <c r="C359" s="51" t="s">
        <v>639</v>
      </c>
      <c r="G359" s="1">
        <f t="shared" si="0"/>
        <v>1</v>
      </c>
      <c r="H359" s="1" t="str">
        <f t="shared" si="1"/>
        <v>Rich Sutter1</v>
      </c>
      <c r="I359" s="1">
        <f t="shared" si="2"/>
        <v>0</v>
      </c>
      <c r="J359" s="1" t="e">
        <f t="shared" si="3"/>
        <v>#VALUE!</v>
      </c>
    </row>
    <row r="360" spans="1:10" ht="13.2" x14ac:dyDescent="0.25">
      <c r="A360" s="50"/>
      <c r="B360" s="50"/>
      <c r="C360" s="51" t="s">
        <v>570</v>
      </c>
      <c r="G360" s="1">
        <f t="shared" si="0"/>
        <v>1</v>
      </c>
      <c r="H360" s="1" t="str">
        <f t="shared" si="1"/>
        <v>Igor Korolev1</v>
      </c>
      <c r="I360" s="1">
        <f t="shared" si="2"/>
        <v>0</v>
      </c>
      <c r="J360" s="1" t="e">
        <f t="shared" si="3"/>
        <v>#VALUE!</v>
      </c>
    </row>
    <row r="361" spans="1:10" ht="13.2" x14ac:dyDescent="0.25">
      <c r="A361" s="50"/>
      <c r="B361" s="50"/>
      <c r="C361" s="51" t="s">
        <v>694</v>
      </c>
      <c r="G361" s="1">
        <f t="shared" si="0"/>
        <v>1</v>
      </c>
      <c r="H361" s="1" t="str">
        <f t="shared" si="1"/>
        <v>Basil McRae1</v>
      </c>
      <c r="I361" s="1">
        <f t="shared" si="2"/>
        <v>0</v>
      </c>
      <c r="J361" s="1" t="e">
        <f t="shared" si="3"/>
        <v>#VALUE!</v>
      </c>
    </row>
    <row r="362" spans="1:10" ht="13.2" x14ac:dyDescent="0.25">
      <c r="A362" s="50"/>
      <c r="B362" s="50"/>
      <c r="C362" s="51" t="s">
        <v>662</v>
      </c>
      <c r="G362" s="1">
        <f t="shared" si="0"/>
        <v>1</v>
      </c>
      <c r="H362" s="1" t="str">
        <f t="shared" si="1"/>
        <v>Philippe Bozon1</v>
      </c>
      <c r="I362" s="1">
        <f t="shared" si="2"/>
        <v>0</v>
      </c>
      <c r="J362" s="1" t="e">
        <f t="shared" si="3"/>
        <v>#VALUE!</v>
      </c>
    </row>
    <row r="363" spans="1:10" ht="13.2" x14ac:dyDescent="0.25">
      <c r="A363" s="50"/>
      <c r="B363" s="50"/>
      <c r="C363" s="51" t="s">
        <v>492</v>
      </c>
      <c r="G363" s="1">
        <f t="shared" si="0"/>
        <v>1</v>
      </c>
      <c r="H363" s="1" t="str">
        <f t="shared" si="1"/>
        <v>Kelly Chase1</v>
      </c>
      <c r="I363" s="1">
        <f t="shared" si="2"/>
        <v>0</v>
      </c>
      <c r="J363" s="1" t="e">
        <f t="shared" si="3"/>
        <v>#VALUE!</v>
      </c>
    </row>
    <row r="364" spans="1:10" ht="13.2" x14ac:dyDescent="0.25">
      <c r="A364" s="50"/>
      <c r="B364" s="50"/>
      <c r="C364" s="51" t="s">
        <v>505</v>
      </c>
      <c r="G364" s="1">
        <f t="shared" si="0"/>
        <v>1</v>
      </c>
      <c r="H364" s="1" t="str">
        <f t="shared" si="1"/>
        <v>Chris Kontos1</v>
      </c>
      <c r="I364" s="1">
        <f t="shared" si="2"/>
        <v>0</v>
      </c>
      <c r="J364" s="1" t="e">
        <f t="shared" si="3"/>
        <v>#VALUE!</v>
      </c>
    </row>
    <row r="365" spans="1:10" ht="13.2" x14ac:dyDescent="0.25">
      <c r="A365" s="50"/>
      <c r="B365" s="50"/>
      <c r="C365" s="51" t="s">
        <v>666</v>
      </c>
      <c r="G365" s="1">
        <f t="shared" si="0"/>
        <v>1</v>
      </c>
      <c r="H365" s="1" t="str">
        <f t="shared" si="1"/>
        <v>Steve Kasper1</v>
      </c>
      <c r="I365" s="1">
        <f t="shared" si="2"/>
        <v>0</v>
      </c>
      <c r="J365" s="1" t="e">
        <f t="shared" si="3"/>
        <v>#VALUE!</v>
      </c>
    </row>
    <row r="366" spans="1:10" ht="13.2" x14ac:dyDescent="0.25">
      <c r="A366" s="50"/>
      <c r="B366" s="50"/>
      <c r="C366" s="51" t="s">
        <v>626</v>
      </c>
      <c r="G366" s="1">
        <f t="shared" si="0"/>
        <v>1</v>
      </c>
      <c r="H366" s="1" t="str">
        <f t="shared" si="1"/>
        <v>Marc Bureau1</v>
      </c>
      <c r="I366" s="1">
        <f t="shared" si="2"/>
        <v>0</v>
      </c>
      <c r="J366" s="1" t="e">
        <f t="shared" si="3"/>
        <v>#VALUE!</v>
      </c>
    </row>
    <row r="367" spans="1:10" ht="13.2" x14ac:dyDescent="0.25">
      <c r="A367" s="50"/>
      <c r="B367" s="50"/>
      <c r="C367" s="51" t="s">
        <v>702</v>
      </c>
      <c r="G367" s="1">
        <f t="shared" si="0"/>
        <v>1</v>
      </c>
      <c r="H367" s="1" t="str">
        <f t="shared" si="1"/>
        <v>John Tucker1</v>
      </c>
      <c r="I367" s="1">
        <f t="shared" si="2"/>
        <v>0</v>
      </c>
      <c r="J367" s="1" t="e">
        <f t="shared" si="3"/>
        <v>#VALUE!</v>
      </c>
    </row>
    <row r="368" spans="1:10" ht="13.2" x14ac:dyDescent="0.25">
      <c r="A368" s="50"/>
      <c r="B368" s="50"/>
      <c r="C368" s="51" t="s">
        <v>677</v>
      </c>
      <c r="G368" s="1">
        <f t="shared" si="0"/>
        <v>1</v>
      </c>
      <c r="H368" s="1" t="str">
        <f t="shared" si="1"/>
        <v>Rob Zamuner1</v>
      </c>
      <c r="I368" s="1">
        <f t="shared" si="2"/>
        <v>0</v>
      </c>
      <c r="J368" s="1" t="e">
        <f t="shared" si="3"/>
        <v>#VALUE!</v>
      </c>
    </row>
    <row r="369" spans="1:10" ht="13.2" x14ac:dyDescent="0.25">
      <c r="A369" s="50"/>
      <c r="B369" s="50"/>
      <c r="C369" s="51" t="s">
        <v>597</v>
      </c>
      <c r="G369" s="1">
        <f t="shared" si="0"/>
        <v>1</v>
      </c>
      <c r="H369" s="1" t="str">
        <f t="shared" si="1"/>
        <v>Mikael Andersson1</v>
      </c>
      <c r="I369" s="1">
        <f t="shared" si="2"/>
        <v>0</v>
      </c>
      <c r="J369" s="1" t="e">
        <f t="shared" si="3"/>
        <v>#VALUE!</v>
      </c>
    </row>
    <row r="370" spans="1:10" ht="13.2" x14ac:dyDescent="0.25">
      <c r="A370" s="50"/>
      <c r="B370" s="50"/>
      <c r="C370" s="51" t="s">
        <v>556</v>
      </c>
      <c r="G370" s="1">
        <f t="shared" si="0"/>
        <v>1</v>
      </c>
      <c r="H370" s="1" t="str">
        <f t="shared" si="1"/>
        <v>Danton Cole1</v>
      </c>
      <c r="I370" s="1">
        <f t="shared" si="2"/>
        <v>0</v>
      </c>
      <c r="J370" s="1" t="e">
        <f t="shared" si="3"/>
        <v>#VALUE!</v>
      </c>
    </row>
    <row r="371" spans="1:10" ht="13.2" x14ac:dyDescent="0.25">
      <c r="A371" s="50"/>
      <c r="B371" s="50"/>
      <c r="C371" s="51" t="s">
        <v>699</v>
      </c>
      <c r="G371" s="1">
        <f t="shared" si="0"/>
        <v>1</v>
      </c>
      <c r="H371" s="1" t="str">
        <f t="shared" si="1"/>
        <v>Adam Creighton1</v>
      </c>
      <c r="I371" s="1">
        <f t="shared" si="2"/>
        <v>0</v>
      </c>
      <c r="J371" s="1" t="e">
        <f t="shared" si="3"/>
        <v>#VALUE!</v>
      </c>
    </row>
    <row r="372" spans="1:10" ht="13.2" x14ac:dyDescent="0.25">
      <c r="A372" s="50"/>
      <c r="B372" s="50"/>
      <c r="C372" s="51" t="s">
        <v>644</v>
      </c>
      <c r="G372" s="1">
        <f t="shared" si="0"/>
        <v>1</v>
      </c>
      <c r="H372" s="1" t="str">
        <f t="shared" si="1"/>
        <v>Rob DiMaio1</v>
      </c>
      <c r="I372" s="1">
        <f t="shared" si="2"/>
        <v>0</v>
      </c>
      <c r="J372" s="1" t="e">
        <f t="shared" si="3"/>
        <v>#VALUE!</v>
      </c>
    </row>
    <row r="373" spans="1:10" ht="13.2" x14ac:dyDescent="0.25">
      <c r="A373" s="50"/>
      <c r="B373" s="50"/>
      <c r="C373" s="51" t="s">
        <v>712</v>
      </c>
      <c r="G373" s="1">
        <f t="shared" si="0"/>
        <v>1</v>
      </c>
      <c r="H373" s="1" t="str">
        <f t="shared" si="1"/>
        <v>Jason Lafreniere1</v>
      </c>
      <c r="I373" s="1">
        <f t="shared" si="2"/>
        <v>0</v>
      </c>
      <c r="J373" s="1" t="e">
        <f t="shared" si="3"/>
        <v>#VALUE!</v>
      </c>
    </row>
    <row r="374" spans="1:10" ht="13.2" x14ac:dyDescent="0.25">
      <c r="A374" s="50"/>
      <c r="B374" s="50"/>
      <c r="C374" s="51" t="s">
        <v>715</v>
      </c>
      <c r="G374" s="1">
        <f t="shared" si="0"/>
        <v>1</v>
      </c>
      <c r="H374" s="1" t="str">
        <f t="shared" si="1"/>
        <v>Steve Maltais1</v>
      </c>
      <c r="I374" s="1">
        <f t="shared" si="2"/>
        <v>0</v>
      </c>
      <c r="J374" s="1" t="e">
        <f t="shared" si="3"/>
        <v>#VALUE!</v>
      </c>
    </row>
    <row r="375" spans="1:10" ht="13.2" x14ac:dyDescent="0.25">
      <c r="A375" s="50"/>
      <c r="B375" s="50"/>
      <c r="C375" s="51" t="s">
        <v>709</v>
      </c>
      <c r="G375" s="1">
        <f t="shared" si="0"/>
        <v>1</v>
      </c>
      <c r="H375" s="1" t="str">
        <f t="shared" si="1"/>
        <v>Tim Bergland1</v>
      </c>
      <c r="I375" s="1">
        <f t="shared" si="2"/>
        <v>0</v>
      </c>
      <c r="J375" s="1" t="e">
        <f t="shared" si="3"/>
        <v>#VALUE!</v>
      </c>
    </row>
    <row r="376" spans="1:10" ht="13.2" x14ac:dyDescent="0.25">
      <c r="A376" s="50"/>
      <c r="B376" s="50"/>
      <c r="C376" s="51" t="s">
        <v>466</v>
      </c>
      <c r="G376" s="1">
        <f t="shared" si="0"/>
        <v>1</v>
      </c>
      <c r="H376" s="1" t="str">
        <f t="shared" si="1"/>
        <v>Stan Drulia1</v>
      </c>
      <c r="I376" s="1">
        <f t="shared" si="2"/>
        <v>0</v>
      </c>
      <c r="J376" s="1" t="e">
        <f t="shared" si="3"/>
        <v>#VALUE!</v>
      </c>
    </row>
    <row r="377" spans="1:10" ht="13.2" x14ac:dyDescent="0.25">
      <c r="A377" s="50"/>
      <c r="B377" s="50"/>
      <c r="C377" s="51" t="s">
        <v>330</v>
      </c>
      <c r="G377" s="1">
        <f t="shared" si="0"/>
        <v>1</v>
      </c>
      <c r="H377" s="1" t="str">
        <f t="shared" si="1"/>
        <v>Dave Andreychuk1</v>
      </c>
      <c r="I377" s="1">
        <f t="shared" si="2"/>
        <v>0</v>
      </c>
      <c r="J377" s="1" t="e">
        <f t="shared" si="3"/>
        <v>#VALUE!</v>
      </c>
    </row>
    <row r="378" spans="1:10" ht="13.2" x14ac:dyDescent="0.25">
      <c r="A378" s="50"/>
      <c r="B378" s="50"/>
      <c r="C378" s="51" t="s">
        <v>361</v>
      </c>
      <c r="G378" s="1">
        <f t="shared" si="0"/>
        <v>1</v>
      </c>
      <c r="H378" s="1" t="str">
        <f t="shared" si="1"/>
        <v>Glenn Anderson1</v>
      </c>
      <c r="I378" s="1">
        <f t="shared" si="2"/>
        <v>0</v>
      </c>
      <c r="J378" s="1" t="e">
        <f t="shared" si="3"/>
        <v>#VALUE!</v>
      </c>
    </row>
    <row r="379" spans="1:10" ht="13.2" x14ac:dyDescent="0.25">
      <c r="A379" s="50"/>
      <c r="B379" s="50"/>
      <c r="C379" s="51" t="s">
        <v>333</v>
      </c>
      <c r="G379" s="1">
        <f t="shared" si="0"/>
        <v>1</v>
      </c>
      <c r="H379" s="1" t="str">
        <f t="shared" si="1"/>
        <v>John Cullen1</v>
      </c>
      <c r="I379" s="1">
        <f t="shared" si="2"/>
        <v>0</v>
      </c>
      <c r="J379" s="1" t="e">
        <f t="shared" si="3"/>
        <v>#VALUE!</v>
      </c>
    </row>
    <row r="380" spans="1:10" ht="13.2" x14ac:dyDescent="0.25">
      <c r="A380" s="50"/>
      <c r="B380" s="50"/>
      <c r="C380" s="51" t="s">
        <v>565</v>
      </c>
      <c r="G380" s="1">
        <f t="shared" si="0"/>
        <v>1</v>
      </c>
      <c r="H380" s="1" t="str">
        <f t="shared" si="1"/>
        <v>Wendel Clark1</v>
      </c>
      <c r="I380" s="1">
        <f t="shared" si="2"/>
        <v>0</v>
      </c>
      <c r="J380" s="1" t="e">
        <f t="shared" si="3"/>
        <v>#VALUE!</v>
      </c>
    </row>
    <row r="381" spans="1:10" ht="13.2" x14ac:dyDescent="0.25">
      <c r="A381" s="50"/>
      <c r="B381" s="50"/>
      <c r="C381" s="51" t="s">
        <v>682</v>
      </c>
      <c r="G381" s="1">
        <f t="shared" si="0"/>
        <v>1</v>
      </c>
      <c r="H381" s="1" t="str">
        <f t="shared" si="1"/>
        <v>Peter Zezel1</v>
      </c>
      <c r="I381" s="1">
        <f t="shared" si="2"/>
        <v>0</v>
      </c>
      <c r="J381" s="1" t="e">
        <f t="shared" si="3"/>
        <v>#VALUE!</v>
      </c>
    </row>
    <row r="382" spans="1:10" ht="13.2" x14ac:dyDescent="0.25">
      <c r="A382" s="50"/>
      <c r="B382" s="50"/>
      <c r="C382" s="51" t="s">
        <v>680</v>
      </c>
      <c r="G382" s="1">
        <f t="shared" si="0"/>
        <v>1</v>
      </c>
      <c r="H382" s="1" t="str">
        <f t="shared" si="1"/>
        <v>Mike Krushelski1</v>
      </c>
      <c r="I382" s="1">
        <f t="shared" si="2"/>
        <v>0</v>
      </c>
      <c r="J382" s="1" t="e">
        <f t="shared" si="3"/>
        <v>#VALUE!</v>
      </c>
    </row>
    <row r="383" spans="1:10" ht="13.2" x14ac:dyDescent="0.25">
      <c r="A383" s="50"/>
      <c r="B383" s="50"/>
      <c r="C383" s="51" t="s">
        <v>607</v>
      </c>
      <c r="G383" s="1">
        <f t="shared" si="0"/>
        <v>1</v>
      </c>
      <c r="H383" s="1" t="str">
        <f t="shared" si="1"/>
        <v>Mike Foligno1</v>
      </c>
      <c r="I383" s="1">
        <f t="shared" si="2"/>
        <v>0</v>
      </c>
      <c r="J383" s="1" t="e">
        <f t="shared" si="3"/>
        <v>#VALUE!</v>
      </c>
    </row>
    <row r="384" spans="1:10" ht="13.2" x14ac:dyDescent="0.25">
      <c r="A384" s="50"/>
      <c r="B384" s="50"/>
      <c r="C384" s="51" t="s">
        <v>575</v>
      </c>
      <c r="G384" s="1">
        <f t="shared" si="0"/>
        <v>1</v>
      </c>
      <c r="H384" s="1" t="str">
        <f t="shared" si="1"/>
        <v>Dave McLlwain1</v>
      </c>
      <c r="I384" s="1">
        <f t="shared" si="2"/>
        <v>0</v>
      </c>
      <c r="J384" s="1" t="e">
        <f t="shared" si="3"/>
        <v>#VALUE!</v>
      </c>
    </row>
    <row r="385" spans="1:10" ht="13.2" x14ac:dyDescent="0.25">
      <c r="A385" s="50"/>
      <c r="B385" s="50"/>
      <c r="C385" s="51" t="s">
        <v>672</v>
      </c>
      <c r="G385" s="1">
        <f t="shared" si="0"/>
        <v>1</v>
      </c>
      <c r="H385" s="1" t="str">
        <f t="shared" si="1"/>
        <v>Bill Berg1</v>
      </c>
      <c r="I385" s="1">
        <f t="shared" si="2"/>
        <v>0</v>
      </c>
      <c r="J385" s="1" t="e">
        <f t="shared" si="3"/>
        <v>#VALUE!</v>
      </c>
    </row>
    <row r="386" spans="1:10" ht="13.2" x14ac:dyDescent="0.25">
      <c r="A386" s="50"/>
      <c r="B386" s="50"/>
      <c r="C386" s="51" t="s">
        <v>701</v>
      </c>
      <c r="G386" s="1">
        <f t="shared" si="0"/>
        <v>1</v>
      </c>
      <c r="H386" s="1" t="str">
        <f t="shared" si="1"/>
        <v>Mark Osborne1</v>
      </c>
      <c r="I386" s="1">
        <f t="shared" si="2"/>
        <v>0</v>
      </c>
      <c r="J386" s="1" t="e">
        <f t="shared" si="3"/>
        <v>#VALUE!</v>
      </c>
    </row>
    <row r="387" spans="1:10" ht="13.2" x14ac:dyDescent="0.25">
      <c r="A387" s="50"/>
      <c r="B387" s="50"/>
      <c r="C387" s="51" t="s">
        <v>663</v>
      </c>
      <c r="G387" s="1">
        <f t="shared" si="0"/>
        <v>1</v>
      </c>
      <c r="H387" s="1" t="str">
        <f t="shared" si="1"/>
        <v>Rob Pearson1</v>
      </c>
      <c r="I387" s="1">
        <f t="shared" si="2"/>
        <v>0</v>
      </c>
      <c r="J387" s="1" t="e">
        <f t="shared" si="3"/>
        <v>#VALUE!</v>
      </c>
    </row>
    <row r="388" spans="1:10" ht="13.2" x14ac:dyDescent="0.25">
      <c r="A388" s="50"/>
      <c r="B388" s="50"/>
      <c r="C388" s="51" t="s">
        <v>399</v>
      </c>
      <c r="G388" s="1">
        <f t="shared" si="0"/>
        <v>1</v>
      </c>
      <c r="H388" s="1" t="str">
        <f t="shared" si="1"/>
        <v>Ken Baumgartnr1</v>
      </c>
      <c r="I388" s="1">
        <f t="shared" si="2"/>
        <v>0</v>
      </c>
      <c r="J388" s="1" t="e">
        <f t="shared" si="3"/>
        <v>#VALUE!</v>
      </c>
    </row>
    <row r="389" spans="1:10" ht="13.2" x14ac:dyDescent="0.25">
      <c r="A389" s="50"/>
      <c r="B389" s="50"/>
      <c r="C389" s="51" t="s">
        <v>528</v>
      </c>
      <c r="G389" s="1">
        <f t="shared" si="0"/>
        <v>1</v>
      </c>
      <c r="H389" s="1" t="str">
        <f t="shared" si="1"/>
        <v>Greg Adams1</v>
      </c>
      <c r="I389" s="1">
        <f t="shared" si="2"/>
        <v>0</v>
      </c>
      <c r="J389" s="1" t="e">
        <f t="shared" si="3"/>
        <v>#VALUE!</v>
      </c>
    </row>
    <row r="390" spans="1:10" ht="13.2" x14ac:dyDescent="0.25">
      <c r="A390" s="50"/>
      <c r="B390" s="50"/>
      <c r="C390" s="51" t="s">
        <v>708</v>
      </c>
      <c r="G390" s="1">
        <f t="shared" si="0"/>
        <v>1</v>
      </c>
      <c r="H390" s="1" t="str">
        <f t="shared" si="1"/>
        <v>Murray Craven1</v>
      </c>
      <c r="I390" s="1">
        <f t="shared" si="2"/>
        <v>0</v>
      </c>
      <c r="J390" s="1" t="e">
        <f t="shared" si="3"/>
        <v>#VALUE!</v>
      </c>
    </row>
    <row r="391" spans="1:10" ht="13.2" x14ac:dyDescent="0.25">
      <c r="A391" s="50"/>
      <c r="B391" s="50"/>
      <c r="C391" s="51" t="s">
        <v>552</v>
      </c>
      <c r="G391" s="1">
        <f t="shared" si="0"/>
        <v>1</v>
      </c>
      <c r="H391" s="1" t="str">
        <f t="shared" si="1"/>
        <v>Sergio Momesso1</v>
      </c>
      <c r="I391" s="1">
        <f t="shared" si="2"/>
        <v>0</v>
      </c>
      <c r="J391" s="1" t="e">
        <f t="shared" si="3"/>
        <v>#VALUE!</v>
      </c>
    </row>
    <row r="392" spans="1:10" ht="13.2" x14ac:dyDescent="0.25">
      <c r="A392" s="50"/>
      <c r="B392" s="50"/>
      <c r="C392" s="51" t="s">
        <v>619</v>
      </c>
      <c r="G392" s="1">
        <f t="shared" si="0"/>
        <v>1</v>
      </c>
      <c r="H392" s="1" t="str">
        <f t="shared" si="1"/>
        <v>Petr Nedved1</v>
      </c>
      <c r="I392" s="1">
        <f t="shared" si="2"/>
        <v>0</v>
      </c>
      <c r="J392" s="1" t="e">
        <f t="shared" si="3"/>
        <v>#VALUE!</v>
      </c>
    </row>
    <row r="393" spans="1:10" ht="13.2" x14ac:dyDescent="0.25">
      <c r="A393" s="50"/>
      <c r="B393" s="50"/>
      <c r="C393" s="51" t="s">
        <v>722</v>
      </c>
      <c r="G393" s="1">
        <f t="shared" si="0"/>
        <v>1</v>
      </c>
      <c r="H393" s="1" t="str">
        <f t="shared" si="1"/>
        <v>Dixon Ward1</v>
      </c>
      <c r="I393" s="1">
        <f t="shared" si="2"/>
        <v>0</v>
      </c>
      <c r="J393" s="1" t="e">
        <f t="shared" si="3"/>
        <v>#VALUE!</v>
      </c>
    </row>
    <row r="394" spans="1:10" ht="13.2" x14ac:dyDescent="0.25">
      <c r="A394" s="50"/>
      <c r="B394" s="50"/>
      <c r="C394" s="51" t="s">
        <v>631</v>
      </c>
      <c r="G394" s="1">
        <f t="shared" si="0"/>
        <v>1</v>
      </c>
      <c r="H394" s="1" t="str">
        <f t="shared" si="1"/>
        <v>Tom Fergus1</v>
      </c>
      <c r="I394" s="1">
        <f t="shared" si="2"/>
        <v>0</v>
      </c>
      <c r="J394" s="1" t="e">
        <f t="shared" si="3"/>
        <v>#VALUE!</v>
      </c>
    </row>
    <row r="395" spans="1:10" ht="13.2" x14ac:dyDescent="0.25">
      <c r="A395" s="50"/>
      <c r="B395" s="50"/>
      <c r="C395" s="51" t="s">
        <v>651</v>
      </c>
      <c r="G395" s="1">
        <f t="shared" si="0"/>
        <v>1</v>
      </c>
      <c r="H395" s="1" t="str">
        <f t="shared" si="1"/>
        <v>Garry Valk1</v>
      </c>
      <c r="I395" s="1">
        <f t="shared" si="2"/>
        <v>0</v>
      </c>
      <c r="J395" s="1" t="e">
        <f t="shared" si="3"/>
        <v>#VALUE!</v>
      </c>
    </row>
    <row r="396" spans="1:10" ht="13.2" x14ac:dyDescent="0.25">
      <c r="A396" s="50"/>
      <c r="B396" s="50"/>
      <c r="C396" s="51" t="s">
        <v>638</v>
      </c>
      <c r="G396" s="1">
        <f t="shared" si="0"/>
        <v>1</v>
      </c>
      <c r="H396" s="1" t="str">
        <f t="shared" si="1"/>
        <v>Jim Sandlak1</v>
      </c>
      <c r="I396" s="1">
        <f t="shared" si="2"/>
        <v>0</v>
      </c>
      <c r="J396" s="1" t="e">
        <f t="shared" si="3"/>
        <v>#VALUE!</v>
      </c>
    </row>
    <row r="397" spans="1:10" ht="13.2" x14ac:dyDescent="0.25">
      <c r="A397" s="50"/>
      <c r="B397" s="50"/>
      <c r="C397" s="51" t="s">
        <v>716</v>
      </c>
      <c r="G397" s="1">
        <f t="shared" si="0"/>
        <v>1</v>
      </c>
      <c r="H397" s="1" t="str">
        <f t="shared" si="1"/>
        <v>Gino Odjick1</v>
      </c>
      <c r="I397" s="1">
        <f t="shared" si="2"/>
        <v>0</v>
      </c>
      <c r="J397" s="1" t="e">
        <f t="shared" si="3"/>
        <v>#VALUE!</v>
      </c>
    </row>
    <row r="398" spans="1:10" ht="13.2" x14ac:dyDescent="0.25">
      <c r="A398" s="50"/>
      <c r="B398" s="50"/>
      <c r="C398" s="51" t="s">
        <v>344</v>
      </c>
      <c r="G398" s="1">
        <f t="shared" si="0"/>
        <v>1</v>
      </c>
      <c r="H398" s="1" t="str">
        <f t="shared" si="1"/>
        <v>Tim Hunter1</v>
      </c>
      <c r="I398" s="1">
        <f t="shared" si="2"/>
        <v>0</v>
      </c>
      <c r="J398" s="1" t="e">
        <f t="shared" si="3"/>
        <v>#VALUE!</v>
      </c>
    </row>
    <row r="399" spans="1:10" ht="13.2" x14ac:dyDescent="0.25">
      <c r="A399" s="50"/>
      <c r="B399" s="50"/>
      <c r="C399" s="51" t="s">
        <v>296</v>
      </c>
      <c r="G399" s="1">
        <f t="shared" si="0"/>
        <v>1</v>
      </c>
      <c r="H399" s="1" t="str">
        <f t="shared" si="1"/>
        <v>Thomas Steen1</v>
      </c>
      <c r="I399" s="1">
        <f t="shared" si="2"/>
        <v>0</v>
      </c>
      <c r="J399" s="1" t="e">
        <f t="shared" si="3"/>
        <v>#VALUE!</v>
      </c>
    </row>
    <row r="400" spans="1:10" ht="13.2" x14ac:dyDescent="0.25">
      <c r="A400" s="50"/>
      <c r="B400" s="50"/>
      <c r="C400" s="51" t="s">
        <v>599</v>
      </c>
      <c r="G400" s="1">
        <f t="shared" si="0"/>
        <v>1</v>
      </c>
      <c r="H400" s="1" t="str">
        <f t="shared" si="1"/>
        <v>Evgeny Davydov1</v>
      </c>
      <c r="I400" s="1">
        <f t="shared" si="2"/>
        <v>0</v>
      </c>
      <c r="J400" s="1" t="e">
        <f t="shared" si="3"/>
        <v>#VALUE!</v>
      </c>
    </row>
    <row r="401" spans="1:10" ht="13.2" x14ac:dyDescent="0.25">
      <c r="A401" s="50"/>
      <c r="B401" s="50"/>
      <c r="C401" s="51" t="s">
        <v>352</v>
      </c>
      <c r="G401" s="1">
        <f t="shared" si="0"/>
        <v>1</v>
      </c>
      <c r="H401" s="1" t="str">
        <f t="shared" si="1"/>
        <v>Darrin Shannon1</v>
      </c>
      <c r="I401" s="1">
        <f t="shared" si="2"/>
        <v>0</v>
      </c>
      <c r="J401" s="1" t="e">
        <f t="shared" si="3"/>
        <v>#VALUE!</v>
      </c>
    </row>
    <row r="402" spans="1:10" ht="13.2" x14ac:dyDescent="0.25">
      <c r="A402" s="50"/>
      <c r="B402" s="50"/>
      <c r="C402" s="51" t="s">
        <v>679</v>
      </c>
      <c r="G402" s="1">
        <f t="shared" si="0"/>
        <v>1</v>
      </c>
      <c r="H402" s="1" t="str">
        <f t="shared" si="1"/>
        <v>Luciano Borsato1</v>
      </c>
      <c r="I402" s="1">
        <f t="shared" si="2"/>
        <v>0</v>
      </c>
      <c r="J402" s="1" t="e">
        <f t="shared" si="3"/>
        <v>#VALUE!</v>
      </c>
    </row>
    <row r="403" spans="1:10" ht="13.2" x14ac:dyDescent="0.25">
      <c r="A403" s="50"/>
      <c r="B403" s="50"/>
      <c r="C403" s="51" t="s">
        <v>661</v>
      </c>
      <c r="G403" s="1">
        <f t="shared" si="0"/>
        <v>1</v>
      </c>
      <c r="H403" s="1" t="str">
        <f t="shared" si="1"/>
        <v>Mike Eagles1</v>
      </c>
      <c r="I403" s="1">
        <f t="shared" si="2"/>
        <v>0</v>
      </c>
      <c r="J403" s="1" t="e">
        <f t="shared" si="3"/>
        <v>#VALUE!</v>
      </c>
    </row>
    <row r="404" spans="1:10" ht="13.2" x14ac:dyDescent="0.25">
      <c r="A404" s="50"/>
      <c r="B404" s="50"/>
      <c r="C404" s="51" t="s">
        <v>664</v>
      </c>
      <c r="G404" s="1">
        <f t="shared" si="0"/>
        <v>1</v>
      </c>
      <c r="H404" s="1" t="str">
        <f t="shared" si="1"/>
        <v>Keith Tkachuk1</v>
      </c>
      <c r="I404" s="1">
        <f t="shared" si="2"/>
        <v>0</v>
      </c>
      <c r="J404" s="1" t="e">
        <f t="shared" si="3"/>
        <v>#VALUE!</v>
      </c>
    </row>
    <row r="405" spans="1:10" ht="13.2" x14ac:dyDescent="0.25">
      <c r="A405" s="50"/>
      <c r="B405" s="50"/>
      <c r="C405" s="51" t="s">
        <v>589</v>
      </c>
      <c r="G405" s="1">
        <f t="shared" si="0"/>
        <v>1</v>
      </c>
      <c r="H405" s="1" t="str">
        <f t="shared" si="1"/>
        <v>Kris King1</v>
      </c>
      <c r="I405" s="1">
        <f t="shared" si="2"/>
        <v>0</v>
      </c>
      <c r="J405" s="1" t="e">
        <f t="shared" si="3"/>
        <v>#VALUE!</v>
      </c>
    </row>
    <row r="406" spans="1:10" ht="13.2" x14ac:dyDescent="0.25">
      <c r="A406" s="50"/>
      <c r="B406" s="50"/>
      <c r="C406" s="51" t="s">
        <v>621</v>
      </c>
      <c r="G406" s="1">
        <f t="shared" si="0"/>
        <v>1</v>
      </c>
      <c r="H406" s="1" t="str">
        <f t="shared" si="1"/>
        <v>Bryan Erickson1</v>
      </c>
      <c r="I406" s="1">
        <f t="shared" si="2"/>
        <v>0</v>
      </c>
      <c r="J406" s="1" t="e">
        <f t="shared" si="3"/>
        <v>#VALUE!</v>
      </c>
    </row>
    <row r="407" spans="1:10" ht="13.2" x14ac:dyDescent="0.25">
      <c r="A407" s="50"/>
      <c r="B407" s="50"/>
      <c r="C407" s="51" t="s">
        <v>714</v>
      </c>
      <c r="G407" s="1">
        <f t="shared" si="0"/>
        <v>1</v>
      </c>
      <c r="H407" s="1" t="str">
        <f t="shared" si="1"/>
        <v>Stu Barnes1</v>
      </c>
      <c r="I407" s="1">
        <f t="shared" si="2"/>
        <v>0</v>
      </c>
      <c r="J407" s="1" t="e">
        <f t="shared" si="3"/>
        <v>#VALUE!</v>
      </c>
    </row>
    <row r="408" spans="1:10" ht="13.2" x14ac:dyDescent="0.25">
      <c r="A408" s="50"/>
      <c r="B408" s="50"/>
      <c r="C408" s="51" t="s">
        <v>656</v>
      </c>
      <c r="G408" s="1">
        <f t="shared" si="0"/>
        <v>1</v>
      </c>
      <c r="H408" s="1" t="str">
        <f t="shared" si="1"/>
        <v>Tie Domi1</v>
      </c>
      <c r="I408" s="1">
        <f t="shared" si="2"/>
        <v>0</v>
      </c>
      <c r="J408" s="1" t="e">
        <f t="shared" si="3"/>
        <v>#VALUE!</v>
      </c>
    </row>
    <row r="409" spans="1:10" ht="13.2" x14ac:dyDescent="0.25">
      <c r="A409" s="50"/>
      <c r="B409" s="50"/>
      <c r="C409" s="51" t="s">
        <v>704</v>
      </c>
      <c r="G409" s="1">
        <f t="shared" si="0"/>
        <v>1</v>
      </c>
      <c r="H409" s="1" t="str">
        <f t="shared" si="1"/>
        <v>John Druce1</v>
      </c>
      <c r="I409" s="1">
        <f t="shared" si="2"/>
        <v>0</v>
      </c>
      <c r="J409" s="1" t="e">
        <f t="shared" si="3"/>
        <v>#VALUE!</v>
      </c>
    </row>
    <row r="410" spans="1:10" ht="13.2" x14ac:dyDescent="0.25">
      <c r="A410" s="50"/>
      <c r="B410" s="50"/>
      <c r="C410" s="51" t="s">
        <v>568</v>
      </c>
      <c r="G410" s="1">
        <f t="shared" si="0"/>
        <v>1</v>
      </c>
      <c r="H410" s="1" t="str">
        <f t="shared" si="1"/>
        <v>Russ Romaniuk1</v>
      </c>
      <c r="I410" s="1">
        <f t="shared" si="2"/>
        <v>0</v>
      </c>
      <c r="J410" s="1" t="e">
        <f t="shared" si="3"/>
        <v>#VALUE!</v>
      </c>
    </row>
    <row r="411" spans="1:10" ht="13.2" x14ac:dyDescent="0.25">
      <c r="A411" s="50"/>
      <c r="B411" s="50"/>
      <c r="C411" s="51" t="s">
        <v>288</v>
      </c>
      <c r="G411" s="1">
        <f t="shared" si="0"/>
        <v>1</v>
      </c>
      <c r="H411" s="1" t="str">
        <f t="shared" si="1"/>
        <v>Andy Brickley1</v>
      </c>
      <c r="I411" s="1">
        <f t="shared" si="2"/>
        <v>0</v>
      </c>
      <c r="J411" s="1" t="e">
        <f t="shared" si="3"/>
        <v>#VALUE!</v>
      </c>
    </row>
    <row r="412" spans="1:10" ht="13.2" x14ac:dyDescent="0.25">
      <c r="A412" s="50"/>
      <c r="B412" s="50"/>
      <c r="C412" s="51" t="s">
        <v>404</v>
      </c>
      <c r="G412" s="1">
        <f t="shared" si="0"/>
        <v>1</v>
      </c>
      <c r="H412" s="1" t="str">
        <f t="shared" si="1"/>
        <v>Dimitri Khristich1</v>
      </c>
      <c r="I412" s="1">
        <f t="shared" si="2"/>
        <v>0</v>
      </c>
      <c r="J412" s="1" t="e">
        <f t="shared" si="3"/>
        <v>#VALUE!</v>
      </c>
    </row>
    <row r="413" spans="1:10" ht="13.2" x14ac:dyDescent="0.25">
      <c r="A413" s="50"/>
      <c r="B413" s="50"/>
      <c r="C413" s="51" t="s">
        <v>562</v>
      </c>
      <c r="G413" s="1">
        <f t="shared" si="0"/>
        <v>1</v>
      </c>
      <c r="H413" s="1" t="str">
        <f t="shared" si="1"/>
        <v>Mike Ridley1</v>
      </c>
      <c r="I413" s="1">
        <f t="shared" si="2"/>
        <v>0</v>
      </c>
      <c r="J413" s="1" t="e">
        <f t="shared" si="3"/>
        <v>#VALUE!</v>
      </c>
    </row>
    <row r="414" spans="1:10" ht="13.2" x14ac:dyDescent="0.25">
      <c r="A414" s="50"/>
      <c r="B414" s="50"/>
      <c r="C414" s="51" t="s">
        <v>429</v>
      </c>
      <c r="G414" s="1">
        <f t="shared" si="0"/>
        <v>1</v>
      </c>
      <c r="H414" s="1" t="str">
        <f t="shared" si="1"/>
        <v>Michal Pivonka1</v>
      </c>
      <c r="I414" s="1">
        <f t="shared" si="2"/>
        <v>0</v>
      </c>
      <c r="J414" s="1" t="e">
        <f t="shared" si="3"/>
        <v>#VALUE!</v>
      </c>
    </row>
    <row r="415" spans="1:10" ht="13.2" x14ac:dyDescent="0.25">
      <c r="A415" s="50"/>
      <c r="B415" s="50"/>
      <c r="C415" s="51" t="s">
        <v>472</v>
      </c>
      <c r="G415" s="1">
        <f t="shared" si="0"/>
        <v>1</v>
      </c>
      <c r="H415" s="1" t="str">
        <f t="shared" si="1"/>
        <v>Kelly Miller1</v>
      </c>
      <c r="I415" s="1">
        <f t="shared" si="2"/>
        <v>0</v>
      </c>
      <c r="J415" s="1" t="e">
        <f t="shared" si="3"/>
        <v>#VALUE!</v>
      </c>
    </row>
    <row r="416" spans="1:10" ht="13.2" x14ac:dyDescent="0.25">
      <c r="A416" s="50"/>
      <c r="B416" s="50"/>
      <c r="C416" s="51" t="s">
        <v>507</v>
      </c>
      <c r="G416" s="1">
        <f t="shared" si="0"/>
        <v>1</v>
      </c>
      <c r="H416" s="1" t="str">
        <f t="shared" si="1"/>
        <v>Dale Hunter1</v>
      </c>
      <c r="I416" s="1">
        <f t="shared" si="2"/>
        <v>0</v>
      </c>
      <c r="J416" s="1" t="e">
        <f t="shared" si="3"/>
        <v>#VALUE!</v>
      </c>
    </row>
    <row r="417" spans="1:10" ht="13.2" x14ac:dyDescent="0.25">
      <c r="A417" s="50"/>
      <c r="B417" s="50"/>
      <c r="C417" s="51" t="s">
        <v>485</v>
      </c>
      <c r="G417" s="1">
        <f t="shared" si="0"/>
        <v>1</v>
      </c>
      <c r="H417" s="1" t="str">
        <f t="shared" si="1"/>
        <v>Bob Carpenter1</v>
      </c>
      <c r="I417" s="1">
        <f t="shared" si="2"/>
        <v>0</v>
      </c>
      <c r="J417" s="1" t="e">
        <f t="shared" si="3"/>
        <v>#VALUE!</v>
      </c>
    </row>
    <row r="418" spans="1:10" ht="13.2" x14ac:dyDescent="0.25">
      <c r="A418" s="50"/>
      <c r="B418" s="50"/>
      <c r="C418" s="51" t="s">
        <v>693</v>
      </c>
      <c r="G418" s="1">
        <f t="shared" si="0"/>
        <v>1</v>
      </c>
      <c r="H418" s="1" t="str">
        <f t="shared" si="1"/>
        <v>Pat Elynuik1</v>
      </c>
      <c r="I418" s="1">
        <f t="shared" si="2"/>
        <v>0</v>
      </c>
      <c r="J418" s="1" t="e">
        <f t="shared" si="3"/>
        <v>#VALUE!</v>
      </c>
    </row>
    <row r="419" spans="1:10" ht="13.2" x14ac:dyDescent="0.25">
      <c r="A419" s="50"/>
      <c r="B419" s="50"/>
      <c r="C419" s="51" t="s">
        <v>558</v>
      </c>
      <c r="G419" s="1">
        <f t="shared" si="0"/>
        <v>1</v>
      </c>
      <c r="H419" s="1" t="str">
        <f t="shared" si="1"/>
        <v>Paul MacDermid1</v>
      </c>
      <c r="I419" s="1">
        <f t="shared" si="2"/>
        <v>0</v>
      </c>
      <c r="J419" s="1" t="e">
        <f t="shared" si="3"/>
        <v>#VALUE!</v>
      </c>
    </row>
    <row r="420" spans="1:10" ht="13.2" x14ac:dyDescent="0.25">
      <c r="A420" s="50"/>
      <c r="B420" s="50"/>
      <c r="C420" s="51" t="s">
        <v>660</v>
      </c>
      <c r="G420" s="1">
        <f t="shared" si="0"/>
        <v>1</v>
      </c>
      <c r="H420" s="1" t="str">
        <f t="shared" si="1"/>
        <v>Alan May1</v>
      </c>
      <c r="I420" s="1">
        <f t="shared" si="2"/>
        <v>0</v>
      </c>
      <c r="J420" s="1" t="e">
        <f t="shared" si="3"/>
        <v>#VALUE!</v>
      </c>
    </row>
    <row r="421" spans="1:10" ht="13.2" x14ac:dyDescent="0.25">
      <c r="A421" s="50"/>
      <c r="B421" s="50"/>
      <c r="C421" s="51" t="s">
        <v>719</v>
      </c>
      <c r="G421" s="1">
        <f t="shared" si="0"/>
        <v>1</v>
      </c>
      <c r="H421" s="1" t="str">
        <f t="shared" si="1"/>
        <v>Keith Jones1</v>
      </c>
      <c r="I421" s="1">
        <f t="shared" si="2"/>
        <v>0</v>
      </c>
      <c r="J421" s="1" t="e">
        <f t="shared" si="3"/>
        <v>#VALUE!</v>
      </c>
    </row>
    <row r="422" spans="1:10" ht="13.2" x14ac:dyDescent="0.25">
      <c r="A422" s="50"/>
      <c r="B422" s="50"/>
      <c r="C422" s="51" t="s">
        <v>711</v>
      </c>
      <c r="G422" s="1">
        <f t="shared" si="0"/>
        <v>1</v>
      </c>
      <c r="H422" s="1" t="str">
        <f t="shared" si="1"/>
        <v>Todd Krygier1</v>
      </c>
      <c r="I422" s="1">
        <f t="shared" si="2"/>
        <v>0</v>
      </c>
      <c r="J422" s="1" t="e">
        <f t="shared" si="3"/>
        <v>#VALUE!</v>
      </c>
    </row>
    <row r="423" spans="1:10" ht="13.2" x14ac:dyDescent="0.25">
      <c r="A423" s="50"/>
      <c r="B423" s="50"/>
      <c r="C423" s="51" t="s">
        <v>697</v>
      </c>
      <c r="G423" s="1">
        <f t="shared" si="0"/>
        <v>1</v>
      </c>
      <c r="H423" s="1" t="str">
        <f t="shared" si="1"/>
        <v>Steve Konowlchuk1</v>
      </c>
      <c r="I423" s="1">
        <f t="shared" si="2"/>
        <v>0</v>
      </c>
      <c r="J423" s="1" t="e">
        <f t="shared" si="3"/>
        <v>#VALUE!</v>
      </c>
    </row>
    <row r="424" spans="1:10" ht="13.2" x14ac:dyDescent="0.25">
      <c r="A424" s="43" t="s">
        <v>729</v>
      </c>
      <c r="B424" s="43" t="s">
        <v>15</v>
      </c>
      <c r="C424" s="49" t="s">
        <v>211</v>
      </c>
      <c r="G424" s="1">
        <f t="shared" si="0"/>
        <v>1</v>
      </c>
      <c r="H424" s="1" t="str">
        <f t="shared" si="1"/>
        <v>GMike Richter1</v>
      </c>
      <c r="I424" s="1">
        <f t="shared" si="2"/>
        <v>0</v>
      </c>
      <c r="J424" s="1" t="e">
        <f t="shared" si="3"/>
        <v>#VALUE!</v>
      </c>
    </row>
    <row r="425" spans="1:10" ht="13.2" x14ac:dyDescent="0.25">
      <c r="A425" s="43" t="s">
        <v>730</v>
      </c>
      <c r="B425" s="43" t="s">
        <v>19</v>
      </c>
      <c r="C425" s="49" t="s">
        <v>35</v>
      </c>
      <c r="G425" s="1">
        <f t="shared" si="0"/>
        <v>1</v>
      </c>
      <c r="H425" s="1" t="str">
        <f t="shared" si="1"/>
        <v>FMike Gartner1</v>
      </c>
      <c r="I425" s="1">
        <f t="shared" si="2"/>
        <v>0</v>
      </c>
      <c r="J425" s="1" t="e">
        <f t="shared" si="3"/>
        <v>#VALUE!</v>
      </c>
    </row>
    <row r="426" spans="1:10" ht="13.2" x14ac:dyDescent="0.25">
      <c r="A426" s="43" t="s">
        <v>731</v>
      </c>
      <c r="B426" s="43" t="s">
        <v>19</v>
      </c>
      <c r="C426" s="49" t="s">
        <v>84</v>
      </c>
      <c r="G426" s="1">
        <f t="shared" si="0"/>
        <v>1</v>
      </c>
      <c r="H426" s="1" t="str">
        <f t="shared" si="1"/>
        <v>FJoe Juneau1</v>
      </c>
      <c r="I426" s="1">
        <f t="shared" si="2"/>
        <v>0</v>
      </c>
      <c r="J426" s="1" t="e">
        <f t="shared" si="3"/>
        <v>#VALUE!</v>
      </c>
    </row>
    <row r="427" spans="1:10" ht="13.2" x14ac:dyDescent="0.25">
      <c r="A427" s="43" t="s">
        <v>732</v>
      </c>
      <c r="B427" s="43" t="s">
        <v>19</v>
      </c>
      <c r="C427" s="49" t="s">
        <v>100</v>
      </c>
      <c r="G427" s="1">
        <f t="shared" si="0"/>
        <v>1</v>
      </c>
      <c r="H427" s="1" t="str">
        <f t="shared" si="1"/>
        <v>FEsa Tikkanen1</v>
      </c>
      <c r="I427" s="1">
        <f t="shared" si="2"/>
        <v>0</v>
      </c>
      <c r="J427" s="1" t="e">
        <f t="shared" si="3"/>
        <v>#VALUE!</v>
      </c>
    </row>
    <row r="428" spans="1:10" ht="13.2" x14ac:dyDescent="0.25">
      <c r="A428" s="43" t="s">
        <v>733</v>
      </c>
      <c r="B428" s="43" t="s">
        <v>19</v>
      </c>
      <c r="C428" s="49" t="s">
        <v>146</v>
      </c>
      <c r="G428" s="1">
        <f t="shared" si="0"/>
        <v>1</v>
      </c>
      <c r="H428" s="1" t="str">
        <f t="shared" si="1"/>
        <v>FGeoff Sanderson1</v>
      </c>
      <c r="I428" s="1">
        <f t="shared" si="2"/>
        <v>0</v>
      </c>
      <c r="J428" s="1" t="e">
        <f t="shared" si="3"/>
        <v>#VALUE!</v>
      </c>
    </row>
    <row r="429" spans="1:10" ht="13.2" x14ac:dyDescent="0.25">
      <c r="A429" s="43" t="s">
        <v>734</v>
      </c>
      <c r="B429" s="43" t="s">
        <v>54</v>
      </c>
      <c r="C429" s="49" t="s">
        <v>187</v>
      </c>
      <c r="G429" s="1">
        <f t="shared" si="0"/>
        <v>1</v>
      </c>
      <c r="H429" s="1" t="str">
        <f t="shared" si="1"/>
        <v>DDoug Wilson1</v>
      </c>
      <c r="I429" s="1">
        <f t="shared" si="2"/>
        <v>0</v>
      </c>
      <c r="J429" s="1" t="e">
        <f t="shared" si="3"/>
        <v>#VALUE!</v>
      </c>
    </row>
    <row r="430" spans="1:10" ht="13.2" x14ac:dyDescent="0.25">
      <c r="A430" s="43" t="s">
        <v>735</v>
      </c>
      <c r="B430" s="43" t="s">
        <v>54</v>
      </c>
      <c r="C430" s="49" t="s">
        <v>199</v>
      </c>
      <c r="G430" s="1">
        <f t="shared" si="0"/>
        <v>1</v>
      </c>
      <c r="H430" s="1" t="str">
        <f t="shared" si="1"/>
        <v>DAdam Burt1</v>
      </c>
      <c r="I430" s="1">
        <f t="shared" si="2"/>
        <v>0</v>
      </c>
      <c r="J430" s="1" t="e">
        <f t="shared" si="3"/>
        <v>#VALUE!</v>
      </c>
    </row>
    <row r="431" spans="1:10" ht="13.2" x14ac:dyDescent="0.25">
      <c r="A431" s="43" t="s">
        <v>736</v>
      </c>
      <c r="B431" s="43" t="s">
        <v>54</v>
      </c>
      <c r="C431" s="49" t="s">
        <v>221</v>
      </c>
      <c r="G431" s="1">
        <f t="shared" si="0"/>
        <v>1</v>
      </c>
      <c r="H431" s="1" t="str">
        <f t="shared" si="1"/>
        <v>DDarius Kasparitis1</v>
      </c>
      <c r="I431" s="1">
        <f t="shared" si="2"/>
        <v>0</v>
      </c>
      <c r="J431" s="1" t="e">
        <f t="shared" si="3"/>
        <v>#VALUE!</v>
      </c>
    </row>
    <row r="432" spans="1:10" ht="13.2" x14ac:dyDescent="0.25">
      <c r="A432" s="43" t="s">
        <v>737</v>
      </c>
      <c r="B432" s="43" t="s">
        <v>54</v>
      </c>
      <c r="C432" s="49" t="s">
        <v>59</v>
      </c>
      <c r="G432" s="1">
        <f t="shared" si="0"/>
        <v>1</v>
      </c>
      <c r="H432" s="1" t="str">
        <f t="shared" si="1"/>
        <v>DBill Houlder1</v>
      </c>
      <c r="I432" s="1">
        <f t="shared" si="2"/>
        <v>0</v>
      </c>
      <c r="J432" s="1" t="e">
        <f t="shared" si="3"/>
        <v>#VALUE!</v>
      </c>
    </row>
    <row r="433" spans="1:10" ht="13.2" x14ac:dyDescent="0.25">
      <c r="A433" s="50"/>
      <c r="B433" s="50"/>
      <c r="C433" s="51" t="s">
        <v>64</v>
      </c>
      <c r="G433" s="1">
        <f t="shared" si="0"/>
        <v>1</v>
      </c>
      <c r="H433" s="1" t="str">
        <f t="shared" si="1"/>
        <v>DBill Houlder1</v>
      </c>
      <c r="I433" s="1">
        <f t="shared" si="2"/>
        <v>0</v>
      </c>
      <c r="J433" s="1" t="e">
        <f t="shared" si="3"/>
        <v>#VALUE!</v>
      </c>
    </row>
    <row r="434" spans="1:10" ht="13.2" x14ac:dyDescent="0.25">
      <c r="A434" s="50"/>
      <c r="B434" s="50"/>
      <c r="C434" s="51" t="s">
        <v>69</v>
      </c>
      <c r="G434" s="1">
        <f t="shared" si="0"/>
        <v>1</v>
      </c>
      <c r="H434" s="1" t="str">
        <f t="shared" si="1"/>
        <v>Randy Ladouceur1</v>
      </c>
      <c r="I434" s="1">
        <f t="shared" si="2"/>
        <v>0</v>
      </c>
      <c r="J434" s="1" t="e">
        <f t="shared" si="3"/>
        <v>#VALUE!</v>
      </c>
    </row>
    <row r="435" spans="1:10" ht="13.2" x14ac:dyDescent="0.25">
      <c r="A435" s="50"/>
      <c r="B435" s="50"/>
      <c r="C435" s="51" t="s">
        <v>73</v>
      </c>
      <c r="G435" s="1">
        <f t="shared" si="0"/>
        <v>1</v>
      </c>
      <c r="H435" s="1" t="str">
        <f t="shared" si="1"/>
        <v>Sean Hill1</v>
      </c>
      <c r="I435" s="1">
        <f t="shared" si="2"/>
        <v>0</v>
      </c>
      <c r="J435" s="1" t="e">
        <f t="shared" si="3"/>
        <v>#VALUE!</v>
      </c>
    </row>
    <row r="436" spans="1:10" ht="13.2" x14ac:dyDescent="0.25">
      <c r="A436" s="50"/>
      <c r="B436" s="50"/>
      <c r="C436" s="51" t="s">
        <v>76</v>
      </c>
      <c r="G436" s="1">
        <f t="shared" si="0"/>
        <v>1</v>
      </c>
      <c r="H436" s="1" t="str">
        <f t="shared" si="1"/>
        <v>David Williams1</v>
      </c>
      <c r="I436" s="1">
        <f t="shared" si="2"/>
        <v>0</v>
      </c>
      <c r="J436" s="1" t="e">
        <f t="shared" si="3"/>
        <v>#VALUE!</v>
      </c>
    </row>
    <row r="437" spans="1:10" ht="13.2" x14ac:dyDescent="0.25">
      <c r="A437" s="50"/>
      <c r="B437" s="50"/>
      <c r="C437" s="51" t="s">
        <v>79</v>
      </c>
      <c r="G437" s="1">
        <f t="shared" si="0"/>
        <v>1</v>
      </c>
      <c r="H437" s="1" t="str">
        <f t="shared" si="1"/>
        <v>Dennis Vial1</v>
      </c>
      <c r="I437" s="1">
        <f t="shared" si="2"/>
        <v>0</v>
      </c>
      <c r="J437" s="1" t="e">
        <f t="shared" si="3"/>
        <v>#VALUE!</v>
      </c>
    </row>
    <row r="438" spans="1:10" ht="13.2" x14ac:dyDescent="0.25">
      <c r="A438" s="50"/>
      <c r="B438" s="50"/>
      <c r="C438" s="51" t="s">
        <v>131</v>
      </c>
      <c r="G438" s="1">
        <f t="shared" si="0"/>
        <v>1</v>
      </c>
      <c r="H438" s="1" t="str">
        <f t="shared" si="1"/>
        <v>Bobby Dollas1</v>
      </c>
      <c r="I438" s="1">
        <f t="shared" si="2"/>
        <v>0</v>
      </c>
      <c r="J438" s="1" t="e">
        <f t="shared" si="3"/>
        <v>#VALUE!</v>
      </c>
    </row>
    <row r="439" spans="1:10" ht="13.2" x14ac:dyDescent="0.25">
      <c r="A439" s="50"/>
      <c r="B439" s="50"/>
      <c r="C439" s="51" t="s">
        <v>133</v>
      </c>
      <c r="G439" s="1">
        <f t="shared" si="0"/>
        <v>1</v>
      </c>
      <c r="H439" s="1" t="str">
        <f t="shared" si="1"/>
        <v>Glen Feathrston1</v>
      </c>
      <c r="I439" s="1">
        <f t="shared" si="2"/>
        <v>0</v>
      </c>
      <c r="J439" s="1" t="e">
        <f t="shared" si="3"/>
        <v>#VALUE!</v>
      </c>
    </row>
    <row r="440" spans="1:10" ht="13.2" x14ac:dyDescent="0.25">
      <c r="A440" s="50"/>
      <c r="B440" s="50"/>
      <c r="C440" s="51" t="s">
        <v>136</v>
      </c>
      <c r="G440" s="1">
        <f t="shared" si="0"/>
        <v>1</v>
      </c>
      <c r="H440" s="1" t="str">
        <f t="shared" si="1"/>
        <v>Gordie Roberts1</v>
      </c>
      <c r="I440" s="1">
        <f t="shared" si="2"/>
        <v>0</v>
      </c>
      <c r="J440" s="1" t="e">
        <f t="shared" si="3"/>
        <v>#VALUE!</v>
      </c>
    </row>
    <row r="441" spans="1:10" ht="13.2" x14ac:dyDescent="0.25">
      <c r="A441" s="50"/>
      <c r="B441" s="50"/>
      <c r="C441" s="51" t="s">
        <v>139</v>
      </c>
      <c r="G441" s="1">
        <f t="shared" si="0"/>
        <v>1</v>
      </c>
      <c r="H441" s="1" t="str">
        <f t="shared" si="1"/>
        <v>David Shaw1</v>
      </c>
      <c r="I441" s="1">
        <f t="shared" si="2"/>
        <v>0</v>
      </c>
      <c r="J441" s="1" t="e">
        <f t="shared" si="3"/>
        <v>#VALUE!</v>
      </c>
    </row>
    <row r="442" spans="1:10" ht="13.2" x14ac:dyDescent="0.25">
      <c r="A442" s="50"/>
      <c r="B442" s="50"/>
      <c r="C442" s="51" t="s">
        <v>184</v>
      </c>
      <c r="G442" s="1">
        <f t="shared" si="0"/>
        <v>1</v>
      </c>
      <c r="H442" s="1" t="str">
        <f t="shared" si="1"/>
        <v>Jim Wiemer1</v>
      </c>
      <c r="I442" s="1">
        <f t="shared" si="2"/>
        <v>0</v>
      </c>
      <c r="J442" s="1" t="e">
        <f t="shared" si="3"/>
        <v>#VALUE!</v>
      </c>
    </row>
    <row r="443" spans="1:10" ht="13.2" x14ac:dyDescent="0.25">
      <c r="A443" s="50"/>
      <c r="B443" s="50"/>
      <c r="C443" s="51" t="s">
        <v>186</v>
      </c>
      <c r="G443" s="1">
        <f t="shared" si="0"/>
        <v>1</v>
      </c>
      <c r="H443" s="1" t="str">
        <f t="shared" si="1"/>
        <v>Doug Bodger1</v>
      </c>
      <c r="I443" s="1">
        <f t="shared" si="2"/>
        <v>0</v>
      </c>
      <c r="J443" s="1" t="e">
        <f t="shared" si="3"/>
        <v>#VALUE!</v>
      </c>
    </row>
    <row r="444" spans="1:10" ht="13.2" x14ac:dyDescent="0.25">
      <c r="A444" s="50"/>
      <c r="B444" s="50"/>
      <c r="C444" s="51" t="s">
        <v>189</v>
      </c>
      <c r="G444" s="1">
        <f t="shared" si="0"/>
        <v>1</v>
      </c>
      <c r="H444" s="1" t="str">
        <f t="shared" si="1"/>
        <v>Grant Ledyard1</v>
      </c>
      <c r="I444" s="1">
        <f t="shared" si="2"/>
        <v>0</v>
      </c>
      <c r="J444" s="1" t="e">
        <f t="shared" si="3"/>
        <v>#VALUE!</v>
      </c>
    </row>
    <row r="445" spans="1:10" ht="13.2" x14ac:dyDescent="0.25">
      <c r="A445" s="50"/>
      <c r="B445" s="50"/>
      <c r="C445" s="51" t="s">
        <v>191</v>
      </c>
      <c r="G445" s="1">
        <f t="shared" si="0"/>
        <v>1</v>
      </c>
      <c r="H445" s="1" t="str">
        <f t="shared" si="1"/>
        <v>Keith Carney1</v>
      </c>
      <c r="I445" s="1">
        <f t="shared" si="2"/>
        <v>0</v>
      </c>
      <c r="J445" s="1" t="e">
        <f t="shared" si="3"/>
        <v>#VALUE!</v>
      </c>
    </row>
    <row r="446" spans="1:10" ht="13.2" x14ac:dyDescent="0.25">
      <c r="A446" s="50"/>
      <c r="B446" s="50"/>
      <c r="C446" s="51" t="s">
        <v>194</v>
      </c>
      <c r="G446" s="1">
        <f t="shared" si="0"/>
        <v>1</v>
      </c>
      <c r="H446" s="1" t="str">
        <f t="shared" si="1"/>
        <v>Ken Sutton1</v>
      </c>
      <c r="I446" s="1">
        <f t="shared" si="2"/>
        <v>0</v>
      </c>
      <c r="J446" s="1" t="e">
        <f t="shared" si="3"/>
        <v>#VALUE!</v>
      </c>
    </row>
    <row r="447" spans="1:10" ht="13.2" x14ac:dyDescent="0.25">
      <c r="A447" s="50"/>
      <c r="B447" s="50"/>
      <c r="C447" s="51" t="s">
        <v>196</v>
      </c>
      <c r="G447" s="1">
        <f t="shared" si="0"/>
        <v>1</v>
      </c>
      <c r="H447" s="1" t="str">
        <f t="shared" si="1"/>
        <v>Randy Moller1</v>
      </c>
      <c r="I447" s="1">
        <f t="shared" si="2"/>
        <v>0</v>
      </c>
      <c r="J447" s="1" t="e">
        <f t="shared" si="3"/>
        <v>#VALUE!</v>
      </c>
    </row>
    <row r="448" spans="1:10" ht="13.2" x14ac:dyDescent="0.25">
      <c r="A448" s="50"/>
      <c r="B448" s="50"/>
      <c r="C448" s="51" t="s">
        <v>225</v>
      </c>
      <c r="G448" s="1">
        <f t="shared" si="0"/>
        <v>1</v>
      </c>
      <c r="H448" s="1" t="str">
        <f t="shared" si="1"/>
        <v>Gord Donnelly1</v>
      </c>
      <c r="I448" s="1">
        <f t="shared" si="2"/>
        <v>0</v>
      </c>
      <c r="J448" s="1" t="e">
        <f t="shared" si="3"/>
        <v>#VALUE!</v>
      </c>
    </row>
    <row r="449" spans="1:10" ht="13.2" x14ac:dyDescent="0.25">
      <c r="A449" s="50"/>
      <c r="B449" s="50"/>
      <c r="C449" s="51" t="s">
        <v>228</v>
      </c>
      <c r="G449" s="1">
        <f t="shared" si="0"/>
        <v>1</v>
      </c>
      <c r="H449" s="1" t="str">
        <f t="shared" si="1"/>
        <v>Michel Petit1</v>
      </c>
      <c r="I449" s="1">
        <f t="shared" si="2"/>
        <v>0</v>
      </c>
      <c r="J449" s="1" t="e">
        <f t="shared" si="3"/>
        <v>#VALUE!</v>
      </c>
    </row>
    <row r="450" spans="1:10" ht="13.2" x14ac:dyDescent="0.25">
      <c r="A450" s="50"/>
      <c r="B450" s="50"/>
      <c r="C450" s="51" t="s">
        <v>230</v>
      </c>
      <c r="G450" s="1">
        <f t="shared" si="0"/>
        <v>1</v>
      </c>
      <c r="H450" s="1" t="str">
        <f t="shared" si="1"/>
        <v>Frank Musil1</v>
      </c>
      <c r="I450" s="1">
        <f t="shared" si="2"/>
        <v>0</v>
      </c>
      <c r="J450" s="1" t="e">
        <f t="shared" si="3"/>
        <v>#VALUE!</v>
      </c>
    </row>
    <row r="451" spans="1:10" ht="13.2" x14ac:dyDescent="0.25">
      <c r="A451" s="50"/>
      <c r="B451" s="50"/>
      <c r="C451" s="51" t="s">
        <v>232</v>
      </c>
      <c r="G451" s="1">
        <f t="shared" si="0"/>
        <v>1</v>
      </c>
      <c r="H451" s="1" t="str">
        <f t="shared" si="1"/>
        <v>Kevin Dahl1</v>
      </c>
      <c r="I451" s="1">
        <f t="shared" si="2"/>
        <v>0</v>
      </c>
      <c r="J451" s="1" t="e">
        <f t="shared" si="3"/>
        <v>#VALUE!</v>
      </c>
    </row>
    <row r="452" spans="1:10" ht="13.2" x14ac:dyDescent="0.25">
      <c r="A452" s="50"/>
      <c r="B452" s="50"/>
      <c r="C452" s="51" t="s">
        <v>234</v>
      </c>
      <c r="G452" s="1">
        <f t="shared" si="0"/>
        <v>1</v>
      </c>
      <c r="H452" s="1" t="str">
        <f t="shared" si="1"/>
        <v>Roger Johansson1</v>
      </c>
      <c r="I452" s="1">
        <f t="shared" si="2"/>
        <v>0</v>
      </c>
      <c r="J452" s="1" t="e">
        <f t="shared" si="3"/>
        <v>#VALUE!</v>
      </c>
    </row>
    <row r="453" spans="1:10" ht="13.2" x14ac:dyDescent="0.25">
      <c r="A453" s="50"/>
      <c r="B453" s="50"/>
      <c r="C453" s="51" t="s">
        <v>236</v>
      </c>
      <c r="G453" s="1">
        <f t="shared" si="0"/>
        <v>1</v>
      </c>
      <c r="H453" s="1" t="str">
        <f t="shared" si="1"/>
        <v>Chris Dahlquist1</v>
      </c>
      <c r="I453" s="1">
        <f t="shared" si="2"/>
        <v>0</v>
      </c>
      <c r="J453" s="1" t="e">
        <f t="shared" si="3"/>
        <v>#VALUE!</v>
      </c>
    </row>
    <row r="454" spans="1:10" ht="13.2" x14ac:dyDescent="0.25">
      <c r="A454" s="50"/>
      <c r="B454" s="50"/>
      <c r="C454" s="51" t="s">
        <v>239</v>
      </c>
      <c r="G454" s="1">
        <f t="shared" si="0"/>
        <v>1</v>
      </c>
      <c r="H454" s="1" t="str">
        <f t="shared" si="1"/>
        <v>Trent Yawney1</v>
      </c>
      <c r="I454" s="1">
        <f t="shared" si="2"/>
        <v>0</v>
      </c>
      <c r="J454" s="1" t="e">
        <f t="shared" si="3"/>
        <v>#VALUE!</v>
      </c>
    </row>
    <row r="455" spans="1:10" ht="13.2" x14ac:dyDescent="0.25">
      <c r="A455" s="50"/>
      <c r="B455" s="50"/>
      <c r="C455" s="51" t="s">
        <v>273</v>
      </c>
      <c r="G455" s="1">
        <f t="shared" si="0"/>
        <v>1</v>
      </c>
      <c r="H455" s="1" t="str">
        <f t="shared" si="1"/>
        <v>Greg Smyth1</v>
      </c>
      <c r="I455" s="1">
        <f t="shared" si="2"/>
        <v>0</v>
      </c>
      <c r="J455" s="1" t="e">
        <f t="shared" si="3"/>
        <v>#VALUE!</v>
      </c>
    </row>
    <row r="456" spans="1:10" ht="13.2" x14ac:dyDescent="0.25">
      <c r="A456" s="50"/>
      <c r="B456" s="50"/>
      <c r="C456" s="51" t="s">
        <v>276</v>
      </c>
      <c r="G456" s="1">
        <f t="shared" si="0"/>
        <v>1</v>
      </c>
      <c r="H456" s="1" t="str">
        <f t="shared" si="1"/>
        <v>Bryan Marchment1</v>
      </c>
      <c r="I456" s="1">
        <f t="shared" si="2"/>
        <v>0</v>
      </c>
      <c r="J456" s="1" t="e">
        <f t="shared" si="3"/>
        <v>#VALUE!</v>
      </c>
    </row>
    <row r="457" spans="1:10" ht="13.2" x14ac:dyDescent="0.25">
      <c r="A457" s="50"/>
      <c r="B457" s="50"/>
      <c r="C457" s="51" t="s">
        <v>278</v>
      </c>
      <c r="G457" s="1">
        <f t="shared" si="0"/>
        <v>1</v>
      </c>
      <c r="H457" s="1" t="str">
        <f t="shared" si="1"/>
        <v>Keith Brown1</v>
      </c>
      <c r="I457" s="1">
        <f t="shared" si="2"/>
        <v>0</v>
      </c>
      <c r="J457" s="1" t="e">
        <f t="shared" si="3"/>
        <v>#VALUE!</v>
      </c>
    </row>
    <row r="458" spans="1:10" ht="13.2" x14ac:dyDescent="0.25">
      <c r="A458" s="50"/>
      <c r="B458" s="50"/>
      <c r="C458" s="51" t="s">
        <v>280</v>
      </c>
      <c r="G458" s="1">
        <f t="shared" si="0"/>
        <v>1</v>
      </c>
      <c r="H458" s="1" t="str">
        <f t="shared" si="1"/>
        <v>Frantsek Kucera1</v>
      </c>
      <c r="I458" s="1">
        <f t="shared" si="2"/>
        <v>0</v>
      </c>
      <c r="J458" s="1" t="e">
        <f t="shared" si="3"/>
        <v>#VALUE!</v>
      </c>
    </row>
    <row r="459" spans="1:10" ht="13.2" x14ac:dyDescent="0.25">
      <c r="A459" s="50"/>
      <c r="B459" s="50"/>
      <c r="C459" s="51" t="s">
        <v>281</v>
      </c>
      <c r="G459" s="1">
        <f t="shared" si="0"/>
        <v>1</v>
      </c>
      <c r="H459" s="1" t="str">
        <f t="shared" si="1"/>
        <v>Craig Muni1</v>
      </c>
      <c r="I459" s="1">
        <f t="shared" si="2"/>
        <v>0</v>
      </c>
      <c r="J459" s="1" t="e">
        <f t="shared" si="3"/>
        <v>#VALUE!</v>
      </c>
    </row>
    <row r="460" spans="1:10" ht="13.2" x14ac:dyDescent="0.25">
      <c r="A460" s="50"/>
      <c r="B460" s="50"/>
      <c r="C460" s="51" t="s">
        <v>297</v>
      </c>
      <c r="G460" s="1">
        <f t="shared" si="0"/>
        <v>1</v>
      </c>
      <c r="H460" s="1" t="str">
        <f t="shared" si="1"/>
        <v>Adam Bennett1</v>
      </c>
      <c r="I460" s="1">
        <f t="shared" si="2"/>
        <v>0</v>
      </c>
      <c r="J460" s="1" t="e">
        <f t="shared" si="3"/>
        <v>#VALUE!</v>
      </c>
    </row>
    <row r="461" spans="1:10" ht="13.2" x14ac:dyDescent="0.25">
      <c r="A461" s="50"/>
      <c r="B461" s="50"/>
      <c r="C461" s="51" t="s">
        <v>299</v>
      </c>
      <c r="G461" s="1">
        <f t="shared" si="0"/>
        <v>1</v>
      </c>
      <c r="H461" s="1" t="str">
        <f t="shared" si="1"/>
        <v>Mark Tinordi1</v>
      </c>
      <c r="I461" s="1">
        <f t="shared" si="2"/>
        <v>0</v>
      </c>
      <c r="J461" s="1" t="e">
        <f t="shared" si="3"/>
        <v>#VALUE!</v>
      </c>
    </row>
    <row r="462" spans="1:10" ht="13.2" x14ac:dyDescent="0.25">
      <c r="A462" s="50"/>
      <c r="B462" s="50"/>
      <c r="C462" s="51" t="s">
        <v>300</v>
      </c>
      <c r="G462" s="1">
        <f t="shared" si="0"/>
        <v>1</v>
      </c>
      <c r="H462" s="1" t="str">
        <f t="shared" si="1"/>
        <v>Jim Johnson1</v>
      </c>
      <c r="I462" s="1">
        <f t="shared" si="2"/>
        <v>0</v>
      </c>
      <c r="J462" s="1" t="e">
        <f t="shared" si="3"/>
        <v>#VALUE!</v>
      </c>
    </row>
    <row r="463" spans="1:10" ht="13.2" x14ac:dyDescent="0.25">
      <c r="A463" s="50"/>
      <c r="B463" s="50"/>
      <c r="C463" s="51" t="s">
        <v>302</v>
      </c>
      <c r="G463" s="1">
        <f t="shared" si="0"/>
        <v>1</v>
      </c>
      <c r="H463" s="1" t="str">
        <f t="shared" si="1"/>
        <v>Richard Matvichuk1</v>
      </c>
      <c r="I463" s="1">
        <f t="shared" si="2"/>
        <v>0</v>
      </c>
      <c r="J463" s="1" t="e">
        <f t="shared" si="3"/>
        <v>#VALUE!</v>
      </c>
    </row>
    <row r="464" spans="1:10" ht="13.2" x14ac:dyDescent="0.25">
      <c r="A464" s="50"/>
      <c r="B464" s="50"/>
      <c r="C464" s="51" t="s">
        <v>304</v>
      </c>
      <c r="G464" s="1">
        <f t="shared" si="0"/>
        <v>1</v>
      </c>
      <c r="H464" s="1" t="str">
        <f t="shared" si="1"/>
        <v>Derian Hatcher1</v>
      </c>
      <c r="I464" s="1">
        <f t="shared" si="2"/>
        <v>0</v>
      </c>
      <c r="J464" s="1" t="e">
        <f t="shared" si="3"/>
        <v>#VALUE!</v>
      </c>
    </row>
    <row r="465" spans="1:10" ht="13.2" x14ac:dyDescent="0.25">
      <c r="A465" s="50"/>
      <c r="B465" s="50"/>
      <c r="C465" s="51" t="s">
        <v>305</v>
      </c>
      <c r="G465" s="1">
        <f t="shared" si="0"/>
        <v>1</v>
      </c>
      <c r="H465" s="1" t="str">
        <f t="shared" si="1"/>
        <v>Craig Ludwig1</v>
      </c>
      <c r="I465" s="1">
        <f t="shared" si="2"/>
        <v>0</v>
      </c>
      <c r="J465" s="1" t="e">
        <f t="shared" si="3"/>
        <v>#VALUE!</v>
      </c>
    </row>
    <row r="466" spans="1:10" ht="13.2" x14ac:dyDescent="0.25">
      <c r="A466" s="50"/>
      <c r="B466" s="50"/>
      <c r="C466" s="51" t="s">
        <v>306</v>
      </c>
      <c r="G466" s="1">
        <f t="shared" si="0"/>
        <v>1</v>
      </c>
      <c r="H466" s="1" t="str">
        <f t="shared" si="1"/>
        <v>Brad Berry1</v>
      </c>
      <c r="I466" s="1">
        <f t="shared" si="2"/>
        <v>0</v>
      </c>
      <c r="J466" s="1" t="e">
        <f t="shared" si="3"/>
        <v>#VALUE!</v>
      </c>
    </row>
    <row r="467" spans="1:10" ht="13.2" x14ac:dyDescent="0.25">
      <c r="A467" s="50"/>
      <c r="B467" s="50"/>
      <c r="C467" s="51" t="s">
        <v>309</v>
      </c>
      <c r="G467" s="1">
        <f t="shared" si="0"/>
        <v>1</v>
      </c>
      <c r="H467" s="1" t="str">
        <f t="shared" si="1"/>
        <v>Mark Osiecki1</v>
      </c>
      <c r="I467" s="1">
        <f t="shared" si="2"/>
        <v>0</v>
      </c>
      <c r="J467" s="1" t="e">
        <f t="shared" si="3"/>
        <v>#VALUE!</v>
      </c>
    </row>
    <row r="468" spans="1:10" ht="13.2" x14ac:dyDescent="0.25">
      <c r="A468" s="50"/>
      <c r="B468" s="50"/>
      <c r="C468" s="51" t="s">
        <v>331</v>
      </c>
      <c r="G468" s="1">
        <f t="shared" si="0"/>
        <v>1</v>
      </c>
      <c r="H468" s="1" t="str">
        <f t="shared" si="1"/>
        <v>Enrico Ciccone1</v>
      </c>
      <c r="I468" s="1">
        <f t="shared" si="2"/>
        <v>0</v>
      </c>
      <c r="J468" s="1" t="e">
        <f t="shared" si="3"/>
        <v>#VALUE!</v>
      </c>
    </row>
    <row r="469" spans="1:10" ht="13.2" x14ac:dyDescent="0.25">
      <c r="A469" s="50"/>
      <c r="B469" s="50"/>
      <c r="C469" s="51" t="s">
        <v>327</v>
      </c>
      <c r="G469" s="1">
        <f t="shared" si="0"/>
        <v>1</v>
      </c>
      <c r="H469" s="1" t="str">
        <f t="shared" si="1"/>
        <v>Steve Chiasson1</v>
      </c>
      <c r="I469" s="1">
        <f t="shared" si="2"/>
        <v>0</v>
      </c>
      <c r="J469" s="1" t="e">
        <f t="shared" si="3"/>
        <v>#VALUE!</v>
      </c>
    </row>
    <row r="470" spans="1:10" ht="13.2" x14ac:dyDescent="0.25">
      <c r="A470" s="50"/>
      <c r="B470" s="50"/>
      <c r="C470" s="51" t="s">
        <v>451</v>
      </c>
      <c r="G470" s="1">
        <f t="shared" si="0"/>
        <v>1</v>
      </c>
      <c r="H470" s="1" t="str">
        <f t="shared" si="1"/>
        <v>Mark Howe1</v>
      </c>
      <c r="I470" s="1">
        <f t="shared" si="2"/>
        <v>0</v>
      </c>
      <c r="J470" s="1" t="e">
        <f t="shared" si="3"/>
        <v>#VALUE!</v>
      </c>
    </row>
    <row r="471" spans="1:10" ht="13.2" x14ac:dyDescent="0.25">
      <c r="A471" s="50"/>
      <c r="B471" s="50"/>
      <c r="C471" s="51" t="s">
        <v>461</v>
      </c>
      <c r="G471" s="1">
        <f t="shared" si="0"/>
        <v>1</v>
      </c>
      <c r="H471" s="1" t="str">
        <f t="shared" si="1"/>
        <v>Steve Konroyd1</v>
      </c>
      <c r="I471" s="1">
        <f t="shared" si="2"/>
        <v>0</v>
      </c>
      <c r="J471" s="1" t="e">
        <f t="shared" si="3"/>
        <v>#VALUE!</v>
      </c>
    </row>
    <row r="472" spans="1:10" ht="13.2" x14ac:dyDescent="0.25">
      <c r="A472" s="50"/>
      <c r="B472" s="50"/>
      <c r="C472" s="51" t="s">
        <v>343</v>
      </c>
      <c r="G472" s="1">
        <f t="shared" si="0"/>
        <v>1</v>
      </c>
      <c r="H472" s="1" t="str">
        <f t="shared" si="1"/>
        <v>Brad McCrimmon1</v>
      </c>
      <c r="I472" s="1">
        <f t="shared" si="2"/>
        <v>0</v>
      </c>
      <c r="J472" s="1" t="e">
        <f t="shared" si="3"/>
        <v>#VALUE!</v>
      </c>
    </row>
    <row r="473" spans="1:10" ht="13.2" x14ac:dyDescent="0.25">
      <c r="A473" s="50"/>
      <c r="B473" s="50"/>
      <c r="C473" s="51" t="s">
        <v>578</v>
      </c>
      <c r="G473" s="1">
        <f t="shared" si="0"/>
        <v>1</v>
      </c>
      <c r="H473" s="1" t="str">
        <f t="shared" si="1"/>
        <v>Igor Kravchuk1</v>
      </c>
      <c r="I473" s="1">
        <f t="shared" si="2"/>
        <v>0</v>
      </c>
      <c r="J473" s="1" t="e">
        <f t="shared" si="3"/>
        <v>#VALUE!</v>
      </c>
    </row>
    <row r="474" spans="1:10" ht="13.2" x14ac:dyDescent="0.25">
      <c r="A474" s="50"/>
      <c r="B474" s="50"/>
      <c r="C474" s="51" t="s">
        <v>595</v>
      </c>
      <c r="G474" s="1">
        <f t="shared" si="0"/>
        <v>1</v>
      </c>
      <c r="H474" s="1" t="str">
        <f t="shared" si="1"/>
        <v>Brian Benning1</v>
      </c>
      <c r="I474" s="1">
        <f t="shared" si="2"/>
        <v>0</v>
      </c>
      <c r="J474" s="1" t="e">
        <f t="shared" si="3"/>
        <v>#VALUE!</v>
      </c>
    </row>
    <row r="475" spans="1:10" ht="13.2" x14ac:dyDescent="0.25">
      <c r="A475" s="50"/>
      <c r="B475" s="50"/>
      <c r="C475" s="51" t="s">
        <v>600</v>
      </c>
      <c r="G475" s="1">
        <f t="shared" si="0"/>
        <v>1</v>
      </c>
      <c r="H475" s="1" t="str">
        <f t="shared" si="1"/>
        <v>Brian Glynn1</v>
      </c>
      <c r="I475" s="1">
        <f t="shared" si="2"/>
        <v>0</v>
      </c>
      <c r="J475" s="1" t="e">
        <f t="shared" si="3"/>
        <v>#VALUE!</v>
      </c>
    </row>
    <row r="476" spans="1:10" ht="13.2" x14ac:dyDescent="0.25">
      <c r="A476" s="50"/>
      <c r="B476" s="50"/>
      <c r="C476" s="51" t="s">
        <v>547</v>
      </c>
      <c r="G476" s="1">
        <f t="shared" si="0"/>
        <v>1</v>
      </c>
      <c r="H476" s="1" t="str">
        <f t="shared" si="1"/>
        <v>Brad Werenka1</v>
      </c>
      <c r="I476" s="1">
        <f t="shared" si="2"/>
        <v>0</v>
      </c>
      <c r="J476" s="1" t="e">
        <f t="shared" si="3"/>
        <v>#VALUE!</v>
      </c>
    </row>
    <row r="477" spans="1:10" ht="13.2" x14ac:dyDescent="0.25">
      <c r="A477" s="50"/>
      <c r="B477" s="50"/>
      <c r="C477" s="51" t="s">
        <v>564</v>
      </c>
      <c r="G477" s="1">
        <f t="shared" si="0"/>
        <v>1</v>
      </c>
      <c r="H477" s="1" t="str">
        <f t="shared" si="1"/>
        <v>Chris Joseph1</v>
      </c>
      <c r="I477" s="1">
        <f t="shared" si="2"/>
        <v>0</v>
      </c>
      <c r="J477" s="1" t="e">
        <f t="shared" si="3"/>
        <v>#VALUE!</v>
      </c>
    </row>
    <row r="478" spans="1:10" ht="13.2" x14ac:dyDescent="0.25">
      <c r="A478" s="50"/>
      <c r="B478" s="50"/>
      <c r="C478" s="51" t="s">
        <v>534</v>
      </c>
      <c r="G478" s="1">
        <f t="shared" si="0"/>
        <v>1</v>
      </c>
      <c r="H478" s="1" t="str">
        <f t="shared" si="1"/>
        <v>Geoff Smith1</v>
      </c>
      <c r="I478" s="1">
        <f t="shared" si="2"/>
        <v>0</v>
      </c>
      <c r="J478" s="1" t="e">
        <f t="shared" si="3"/>
        <v>#VALUE!</v>
      </c>
    </row>
    <row r="479" spans="1:10" ht="13.2" x14ac:dyDescent="0.25">
      <c r="A479" s="50"/>
      <c r="B479" s="50"/>
      <c r="C479" s="51" t="s">
        <v>470</v>
      </c>
      <c r="G479" s="1">
        <f t="shared" si="0"/>
        <v>1</v>
      </c>
      <c r="H479" s="1" t="str">
        <f t="shared" si="1"/>
        <v>Luke Richardson1</v>
      </c>
      <c r="I479" s="1">
        <f t="shared" si="2"/>
        <v>0</v>
      </c>
      <c r="J479" s="1" t="e">
        <f t="shared" si="3"/>
        <v>#VALUE!</v>
      </c>
    </row>
    <row r="480" spans="1:10" ht="13.2" x14ac:dyDescent="0.25">
      <c r="A480" s="50"/>
      <c r="B480" s="50"/>
      <c r="C480" s="51" t="s">
        <v>670</v>
      </c>
      <c r="G480" s="1">
        <f t="shared" si="0"/>
        <v>1</v>
      </c>
      <c r="H480" s="1" t="str">
        <f t="shared" si="1"/>
        <v>StephanD Richer1</v>
      </c>
      <c r="I480" s="1">
        <f t="shared" si="2"/>
        <v>0</v>
      </c>
      <c r="J480" s="1" t="e">
        <f t="shared" si="3"/>
        <v>#VALUE!</v>
      </c>
    </row>
    <row r="481" spans="1:10" ht="13.2" x14ac:dyDescent="0.25">
      <c r="A481" s="50"/>
      <c r="B481" s="50"/>
      <c r="C481" s="51" t="s">
        <v>674</v>
      </c>
      <c r="G481" s="1">
        <f t="shared" si="0"/>
        <v>1</v>
      </c>
      <c r="H481" s="1" t="str">
        <f t="shared" si="1"/>
        <v>Joe Cirella1</v>
      </c>
      <c r="I481" s="1">
        <f t="shared" si="2"/>
        <v>0</v>
      </c>
      <c r="J481" s="1" t="e">
        <f t="shared" si="3"/>
        <v>#VALUE!</v>
      </c>
    </row>
    <row r="482" spans="1:10" ht="13.2" x14ac:dyDescent="0.25">
      <c r="A482" s="50"/>
      <c r="B482" s="50"/>
      <c r="C482" s="51" t="s">
        <v>678</v>
      </c>
      <c r="G482" s="1">
        <f t="shared" si="0"/>
        <v>1</v>
      </c>
      <c r="H482" s="1" t="str">
        <f t="shared" si="1"/>
        <v>Alexnder Godynyuk1</v>
      </c>
      <c r="I482" s="1">
        <f t="shared" si="2"/>
        <v>0</v>
      </c>
      <c r="J482" s="1" t="e">
        <f t="shared" si="3"/>
        <v>#VALUE!</v>
      </c>
    </row>
    <row r="483" spans="1:10" ht="13.2" x14ac:dyDescent="0.25">
      <c r="A483" s="50"/>
      <c r="B483" s="50"/>
      <c r="C483" s="51" t="s">
        <v>717</v>
      </c>
      <c r="G483" s="1">
        <f t="shared" si="0"/>
        <v>1</v>
      </c>
      <c r="H483" s="1" t="str">
        <f t="shared" si="1"/>
        <v>Milan Tichy1</v>
      </c>
      <c r="I483" s="1">
        <f t="shared" si="2"/>
        <v>0</v>
      </c>
      <c r="J483" s="1" t="e">
        <f t="shared" si="3"/>
        <v>#VALUE!</v>
      </c>
    </row>
    <row r="484" spans="1:10" ht="13.2" x14ac:dyDescent="0.25">
      <c r="A484" s="50"/>
      <c r="B484" s="50"/>
      <c r="C484" s="51" t="s">
        <v>720</v>
      </c>
      <c r="G484" s="1">
        <f t="shared" si="0"/>
        <v>1</v>
      </c>
      <c r="H484" s="1" t="str">
        <f t="shared" si="1"/>
        <v>Allen Pedersen1</v>
      </c>
      <c r="I484" s="1">
        <f t="shared" si="2"/>
        <v>0</v>
      </c>
      <c r="J484" s="1" t="e">
        <f t="shared" si="3"/>
        <v>#VALUE!</v>
      </c>
    </row>
    <row r="485" spans="1:10" ht="13.2" x14ac:dyDescent="0.25">
      <c r="A485" s="50"/>
      <c r="B485" s="50"/>
      <c r="C485" s="51" t="s">
        <v>723</v>
      </c>
      <c r="G485" s="1">
        <f t="shared" si="0"/>
        <v>1</v>
      </c>
      <c r="H485" s="1" t="str">
        <f t="shared" si="1"/>
        <v>Dan Keczmer1</v>
      </c>
      <c r="I485" s="1">
        <f t="shared" si="2"/>
        <v>0</v>
      </c>
      <c r="J485" s="1" t="e">
        <f t="shared" si="3"/>
        <v>#VALUE!</v>
      </c>
    </row>
    <row r="486" spans="1:10" ht="13.2" x14ac:dyDescent="0.25">
      <c r="A486" s="50"/>
      <c r="B486" s="50"/>
      <c r="C486" s="51" t="s">
        <v>390</v>
      </c>
      <c r="G486" s="1">
        <f t="shared" si="0"/>
        <v>1</v>
      </c>
      <c r="H486" s="1" t="str">
        <f t="shared" si="1"/>
        <v>Doug Houda1</v>
      </c>
      <c r="I486" s="1">
        <f t="shared" si="2"/>
        <v>0</v>
      </c>
      <c r="J486" s="1" t="e">
        <f t="shared" si="3"/>
        <v>#VALUE!</v>
      </c>
    </row>
    <row r="487" spans="1:10" ht="13.2" x14ac:dyDescent="0.25">
      <c r="A487" s="50"/>
      <c r="B487" s="50"/>
      <c r="C487" s="51" t="s">
        <v>587</v>
      </c>
      <c r="G487" s="1">
        <f t="shared" si="0"/>
        <v>1</v>
      </c>
      <c r="H487" s="1" t="str">
        <f t="shared" si="1"/>
        <v>Marty McSorley1</v>
      </c>
      <c r="I487" s="1">
        <f t="shared" si="2"/>
        <v>0</v>
      </c>
      <c r="J487" s="1" t="e">
        <f t="shared" si="3"/>
        <v>#VALUE!</v>
      </c>
    </row>
    <row r="488" spans="1:10" ht="13.2" x14ac:dyDescent="0.25">
      <c r="A488" s="50"/>
      <c r="B488" s="50"/>
      <c r="C488" s="51" t="s">
        <v>518</v>
      </c>
      <c r="G488" s="1">
        <f t="shared" si="0"/>
        <v>1</v>
      </c>
      <c r="H488" s="1" t="str">
        <f t="shared" si="1"/>
        <v>Darryl Sydor1</v>
      </c>
      <c r="I488" s="1">
        <f t="shared" si="2"/>
        <v>0</v>
      </c>
      <c r="J488" s="1" t="e">
        <f t="shared" si="3"/>
        <v>#VALUE!</v>
      </c>
    </row>
    <row r="489" spans="1:10" ht="13.2" x14ac:dyDescent="0.25">
      <c r="A489" s="50"/>
      <c r="B489" s="50"/>
      <c r="C489" s="51" t="s">
        <v>620</v>
      </c>
      <c r="G489" s="1">
        <f t="shared" si="0"/>
        <v>1</v>
      </c>
      <c r="H489" s="1" t="str">
        <f t="shared" si="1"/>
        <v>Charlie Huddy1</v>
      </c>
      <c r="I489" s="1">
        <f t="shared" si="2"/>
        <v>0</v>
      </c>
      <c r="J489" s="1" t="e">
        <f t="shared" si="3"/>
        <v>#VALUE!</v>
      </c>
    </row>
    <row r="490" spans="1:10" ht="13.2" x14ac:dyDescent="0.25">
      <c r="A490" s="50"/>
      <c r="B490" s="50"/>
      <c r="C490" s="51" t="s">
        <v>590</v>
      </c>
      <c r="G490" s="1">
        <f t="shared" si="0"/>
        <v>1</v>
      </c>
      <c r="H490" s="1" t="str">
        <f t="shared" si="1"/>
        <v>Mark Hardy1</v>
      </c>
      <c r="I490" s="1">
        <f t="shared" si="2"/>
        <v>0</v>
      </c>
      <c r="J490" s="1" t="e">
        <f t="shared" si="3"/>
        <v>#VALUE!</v>
      </c>
    </row>
    <row r="491" spans="1:10" ht="13.2" x14ac:dyDescent="0.25">
      <c r="A491" s="50"/>
      <c r="B491" s="50"/>
      <c r="C491" s="51" t="s">
        <v>412</v>
      </c>
      <c r="G491" s="1">
        <f t="shared" si="0"/>
        <v>1</v>
      </c>
      <c r="H491" s="1" t="str">
        <f t="shared" si="1"/>
        <v>Tim Watters1</v>
      </c>
      <c r="I491" s="1">
        <f t="shared" si="2"/>
        <v>0</v>
      </c>
      <c r="J491" s="1" t="e">
        <f t="shared" si="3"/>
        <v>#VALUE!</v>
      </c>
    </row>
    <row r="492" spans="1:10" ht="13.2" x14ac:dyDescent="0.25">
      <c r="A492" s="50"/>
      <c r="B492" s="50"/>
      <c r="C492" s="51" t="s">
        <v>754</v>
      </c>
      <c r="G492" s="1">
        <f t="shared" si="0"/>
        <v>1</v>
      </c>
      <c r="H492" s="1" t="str">
        <f t="shared" si="1"/>
        <v>Brent Thompson1</v>
      </c>
      <c r="I492" s="1">
        <f t="shared" si="2"/>
        <v>0</v>
      </c>
      <c r="J492" s="1" t="e">
        <f t="shared" si="3"/>
        <v>#VALUE!</v>
      </c>
    </row>
    <row r="493" spans="1:10" ht="13.2" x14ac:dyDescent="0.25">
      <c r="A493" s="50"/>
      <c r="B493" s="50"/>
      <c r="C493" s="51" t="s">
        <v>771</v>
      </c>
      <c r="G493" s="1">
        <f t="shared" si="0"/>
        <v>1</v>
      </c>
      <c r="H493" s="1" t="str">
        <f t="shared" si="1"/>
        <v>Rene Chapdlaine1</v>
      </c>
      <c r="I493" s="1">
        <f t="shared" si="2"/>
        <v>0</v>
      </c>
      <c r="J493" s="1" t="e">
        <f t="shared" si="3"/>
        <v>#VALUE!</v>
      </c>
    </row>
    <row r="494" spans="1:10" ht="13.2" x14ac:dyDescent="0.25">
      <c r="A494" s="50"/>
      <c r="B494" s="50"/>
      <c r="C494" s="51" t="s">
        <v>629</v>
      </c>
      <c r="G494" s="1">
        <f t="shared" si="0"/>
        <v>1</v>
      </c>
      <c r="H494" s="1" t="str">
        <f t="shared" si="1"/>
        <v>Rob Ramage1</v>
      </c>
      <c r="I494" s="1">
        <f t="shared" si="2"/>
        <v>0</v>
      </c>
      <c r="J494" s="1" t="e">
        <f t="shared" si="3"/>
        <v>#VALUE!</v>
      </c>
    </row>
    <row r="495" spans="1:10" ht="13.2" x14ac:dyDescent="0.25">
      <c r="A495" s="50"/>
      <c r="B495" s="50"/>
      <c r="C495" s="51" t="s">
        <v>763</v>
      </c>
      <c r="G495" s="1">
        <f t="shared" si="0"/>
        <v>1</v>
      </c>
      <c r="H495" s="1" t="str">
        <f t="shared" si="1"/>
        <v>Lyle Odelein1</v>
      </c>
      <c r="I495" s="1">
        <f t="shared" si="2"/>
        <v>0</v>
      </c>
      <c r="J495" s="1" t="e">
        <f t="shared" si="3"/>
        <v>#VALUE!</v>
      </c>
    </row>
    <row r="496" spans="1:10" ht="13.2" x14ac:dyDescent="0.25">
      <c r="A496" s="50"/>
      <c r="B496" s="50"/>
      <c r="C496" s="51" t="s">
        <v>751</v>
      </c>
      <c r="G496" s="1">
        <f t="shared" si="0"/>
        <v>1</v>
      </c>
      <c r="H496" s="1" t="str">
        <f t="shared" si="1"/>
        <v>Kevin Haller1</v>
      </c>
      <c r="I496" s="1">
        <f t="shared" si="2"/>
        <v>0</v>
      </c>
      <c r="J496" s="1" t="e">
        <f t="shared" si="3"/>
        <v>#VALUE!</v>
      </c>
    </row>
    <row r="497" spans="1:10" ht="13.2" x14ac:dyDescent="0.25">
      <c r="A497" s="50"/>
      <c r="B497" s="50"/>
      <c r="C497" s="51" t="s">
        <v>356</v>
      </c>
      <c r="G497" s="1">
        <f t="shared" si="0"/>
        <v>1</v>
      </c>
      <c r="H497" s="1" t="str">
        <f t="shared" si="1"/>
        <v>Donald Dufresne1</v>
      </c>
      <c r="I497" s="1">
        <f t="shared" si="2"/>
        <v>0</v>
      </c>
      <c r="J497" s="1" t="e">
        <f t="shared" si="3"/>
        <v>#VALUE!</v>
      </c>
    </row>
    <row r="498" spans="1:10" ht="13.2" x14ac:dyDescent="0.25">
      <c r="A498" s="50"/>
      <c r="B498" s="50"/>
      <c r="C498" s="51" t="s">
        <v>319</v>
      </c>
      <c r="G498" s="1">
        <f t="shared" si="0"/>
        <v>1</v>
      </c>
      <c r="H498" s="1" t="str">
        <f t="shared" si="1"/>
        <v>Vachslav Fetisov1</v>
      </c>
      <c r="I498" s="1">
        <f t="shared" si="2"/>
        <v>0</v>
      </c>
      <c r="J498" s="1" t="e">
        <f t="shared" si="3"/>
        <v>#VALUE!</v>
      </c>
    </row>
    <row r="499" spans="1:10" ht="13.2" x14ac:dyDescent="0.25">
      <c r="A499" s="50"/>
      <c r="B499" s="50"/>
      <c r="C499" s="51" t="s">
        <v>455</v>
      </c>
      <c r="G499" s="1">
        <f t="shared" si="0"/>
        <v>1</v>
      </c>
      <c r="H499" s="1" t="str">
        <f t="shared" si="1"/>
        <v>Bruce Driver1</v>
      </c>
      <c r="I499" s="1">
        <f t="shared" si="2"/>
        <v>0</v>
      </c>
      <c r="J499" s="1" t="e">
        <f t="shared" si="3"/>
        <v>#VALUE!</v>
      </c>
    </row>
    <row r="500" spans="1:10" ht="13.2" x14ac:dyDescent="0.25">
      <c r="A500" s="50"/>
      <c r="B500" s="50"/>
      <c r="C500" s="51" t="s">
        <v>790</v>
      </c>
      <c r="G500" s="1">
        <f t="shared" si="0"/>
        <v>1</v>
      </c>
      <c r="H500" s="1" t="str">
        <f t="shared" si="1"/>
        <v>Scott Niedrmayer1</v>
      </c>
      <c r="I500" s="1">
        <f t="shared" si="2"/>
        <v>0</v>
      </c>
      <c r="J500" s="1" t="e">
        <f t="shared" si="3"/>
        <v>#VALUE!</v>
      </c>
    </row>
    <row r="501" spans="1:10" ht="13.2" x14ac:dyDescent="0.25">
      <c r="A501" s="50"/>
      <c r="B501" s="50"/>
      <c r="C501" s="51" t="s">
        <v>761</v>
      </c>
      <c r="G501" s="1">
        <f t="shared" si="0"/>
        <v>1</v>
      </c>
      <c r="H501" s="1" t="str">
        <f t="shared" si="1"/>
        <v>Tommy Albelin1</v>
      </c>
      <c r="I501" s="1">
        <f t="shared" si="2"/>
        <v>0</v>
      </c>
      <c r="J501" s="1" t="e">
        <f t="shared" si="3"/>
        <v>#VALUE!</v>
      </c>
    </row>
    <row r="502" spans="1:10" ht="13.2" x14ac:dyDescent="0.25">
      <c r="A502" s="50"/>
      <c r="B502" s="50"/>
      <c r="C502" s="51" t="s">
        <v>769</v>
      </c>
      <c r="G502" s="1">
        <f t="shared" si="0"/>
        <v>1</v>
      </c>
      <c r="H502" s="1" t="str">
        <f t="shared" si="1"/>
        <v>Ken Daneyko1</v>
      </c>
      <c r="I502" s="1">
        <f t="shared" si="2"/>
        <v>0</v>
      </c>
      <c r="J502" s="1" t="e">
        <f t="shared" si="3"/>
        <v>#VALUE!</v>
      </c>
    </row>
    <row r="503" spans="1:10" ht="13.2" x14ac:dyDescent="0.25">
      <c r="A503" s="50"/>
      <c r="B503" s="50"/>
      <c r="C503" s="51" t="s">
        <v>372</v>
      </c>
      <c r="G503" s="1">
        <f t="shared" si="0"/>
        <v>1</v>
      </c>
      <c r="H503" s="1" t="str">
        <f t="shared" si="1"/>
        <v>Myles O'Connor1</v>
      </c>
      <c r="I503" s="1">
        <f t="shared" si="2"/>
        <v>0</v>
      </c>
      <c r="J503" s="1" t="e">
        <f t="shared" si="3"/>
        <v>#VALUE!</v>
      </c>
    </row>
    <row r="504" spans="1:10" ht="13.2" x14ac:dyDescent="0.25">
      <c r="A504" s="50"/>
      <c r="B504" s="50"/>
      <c r="C504" s="51" t="s">
        <v>495</v>
      </c>
      <c r="G504" s="1">
        <f t="shared" si="0"/>
        <v>1</v>
      </c>
      <c r="H504" s="1" t="str">
        <f t="shared" si="1"/>
        <v>Vladimir Malakhov1</v>
      </c>
      <c r="I504" s="1">
        <f t="shared" si="2"/>
        <v>0</v>
      </c>
      <c r="J504" s="1" t="e">
        <f t="shared" si="3"/>
        <v>#VALUE!</v>
      </c>
    </row>
    <row r="505" spans="1:10" ht="13.2" x14ac:dyDescent="0.25">
      <c r="A505" s="50"/>
      <c r="B505" s="50"/>
      <c r="C505" s="51" t="s">
        <v>553</v>
      </c>
      <c r="G505" s="1">
        <f t="shared" si="0"/>
        <v>1</v>
      </c>
      <c r="H505" s="1" t="str">
        <f t="shared" si="1"/>
        <v>Tom Kurvers1</v>
      </c>
      <c r="I505" s="1">
        <f t="shared" si="2"/>
        <v>0</v>
      </c>
      <c r="J505" s="1" t="e">
        <f t="shared" si="3"/>
        <v>#VALUE!</v>
      </c>
    </row>
    <row r="506" spans="1:10" ht="13.2" x14ac:dyDescent="0.25">
      <c r="A506" s="50"/>
      <c r="B506" s="50"/>
      <c r="C506" s="51" t="s">
        <v>489</v>
      </c>
      <c r="G506" s="1">
        <f t="shared" si="0"/>
        <v>1</v>
      </c>
      <c r="H506" s="1" t="str">
        <f t="shared" si="1"/>
        <v>Jeff Norton1</v>
      </c>
      <c r="I506" s="1">
        <f t="shared" si="2"/>
        <v>0</v>
      </c>
      <c r="J506" s="1" t="e">
        <f t="shared" si="3"/>
        <v>#VALUE!</v>
      </c>
    </row>
    <row r="507" spans="1:10" ht="13.2" x14ac:dyDescent="0.25">
      <c r="A507" s="50"/>
      <c r="B507" s="50"/>
      <c r="C507" s="51" t="s">
        <v>532</v>
      </c>
      <c r="G507" s="1">
        <f t="shared" si="0"/>
        <v>1</v>
      </c>
      <c r="H507" s="1" t="str">
        <f t="shared" si="1"/>
        <v>Scott Lachance1</v>
      </c>
      <c r="I507" s="1">
        <f t="shared" si="2"/>
        <v>0</v>
      </c>
      <c r="J507" s="1" t="e">
        <f t="shared" si="3"/>
        <v>#VALUE!</v>
      </c>
    </row>
    <row r="508" spans="1:10" ht="13.2" x14ac:dyDescent="0.25">
      <c r="A508" s="50"/>
      <c r="B508" s="50"/>
      <c r="C508" s="51" t="s">
        <v>776</v>
      </c>
      <c r="G508" s="1">
        <f t="shared" si="0"/>
        <v>1</v>
      </c>
      <c r="H508" s="1" t="str">
        <f t="shared" si="1"/>
        <v>Uwe Krupp1</v>
      </c>
      <c r="I508" s="1">
        <f t="shared" si="2"/>
        <v>0</v>
      </c>
      <c r="J508" s="1" t="e">
        <f t="shared" si="3"/>
        <v>#VALUE!</v>
      </c>
    </row>
    <row r="509" spans="1:10" ht="13.2" x14ac:dyDescent="0.25">
      <c r="A509" s="50"/>
      <c r="B509" s="50"/>
      <c r="C509" s="51" t="s">
        <v>750</v>
      </c>
      <c r="G509" s="1">
        <f t="shared" si="0"/>
        <v>1</v>
      </c>
      <c r="H509" s="1" t="str">
        <f t="shared" si="1"/>
        <v>Richard Pilon1</v>
      </c>
      <c r="I509" s="1">
        <f t="shared" si="2"/>
        <v>0</v>
      </c>
      <c r="J509" s="1" t="e">
        <f t="shared" si="3"/>
        <v>#VALUE!</v>
      </c>
    </row>
    <row r="510" spans="1:10" ht="13.2" x14ac:dyDescent="0.25">
      <c r="A510" s="50"/>
      <c r="B510" s="50"/>
      <c r="C510" s="51" t="s">
        <v>320</v>
      </c>
      <c r="G510" s="1">
        <f t="shared" si="0"/>
        <v>1</v>
      </c>
      <c r="H510" s="1" t="str">
        <f t="shared" si="1"/>
        <v>Dennis Vaske1</v>
      </c>
      <c r="I510" s="1">
        <f t="shared" si="2"/>
        <v>0</v>
      </c>
      <c r="J510" s="1" t="e">
        <f t="shared" si="3"/>
        <v>#VALUE!</v>
      </c>
    </row>
    <row r="511" spans="1:10" ht="13.2" x14ac:dyDescent="0.25">
      <c r="A511" s="50"/>
      <c r="B511" s="50"/>
      <c r="C511" s="51" t="s">
        <v>326</v>
      </c>
      <c r="G511" s="1">
        <f t="shared" si="0"/>
        <v>1</v>
      </c>
      <c r="H511" s="1" t="str">
        <f t="shared" si="1"/>
        <v>Kevin Lowe1</v>
      </c>
      <c r="I511" s="1">
        <f t="shared" si="2"/>
        <v>0</v>
      </c>
      <c r="J511" s="1" t="e">
        <f t="shared" si="3"/>
        <v>#VALUE!</v>
      </c>
    </row>
    <row r="512" spans="1:10" ht="13.2" x14ac:dyDescent="0.25">
      <c r="A512" s="50"/>
      <c r="B512" s="50"/>
      <c r="C512" s="51" t="s">
        <v>773</v>
      </c>
      <c r="G512" s="1">
        <f t="shared" si="0"/>
        <v>1</v>
      </c>
      <c r="H512" s="1" t="str">
        <f t="shared" si="1"/>
        <v>Sergei Zubov1</v>
      </c>
      <c r="I512" s="1">
        <f t="shared" si="2"/>
        <v>0</v>
      </c>
      <c r="J512" s="1" t="e">
        <f t="shared" si="3"/>
        <v>#VALUE!</v>
      </c>
    </row>
    <row r="513" spans="1:10" ht="13.2" x14ac:dyDescent="0.25">
      <c r="A513" s="50"/>
      <c r="B513" s="50"/>
      <c r="C513" s="51" t="s">
        <v>759</v>
      </c>
      <c r="G513" s="1">
        <f t="shared" si="0"/>
        <v>1</v>
      </c>
      <c r="H513" s="1" t="str">
        <f t="shared" si="1"/>
        <v>Peter Andersson1</v>
      </c>
      <c r="I513" s="1">
        <f t="shared" si="2"/>
        <v>0</v>
      </c>
      <c r="J513" s="1" t="e">
        <f t="shared" si="3"/>
        <v>#VALUE!</v>
      </c>
    </row>
    <row r="514" spans="1:10" ht="13.2" x14ac:dyDescent="0.25">
      <c r="A514" s="50"/>
      <c r="B514" s="50"/>
      <c r="C514" s="51" t="s">
        <v>758</v>
      </c>
      <c r="G514" s="1">
        <f t="shared" si="0"/>
        <v>1</v>
      </c>
      <c r="H514" s="1" t="str">
        <f t="shared" si="1"/>
        <v>Jeff Beukeboom1</v>
      </c>
      <c r="I514" s="1">
        <f t="shared" si="2"/>
        <v>0</v>
      </c>
      <c r="J514" s="1" t="e">
        <f t="shared" si="3"/>
        <v>#VALUE!</v>
      </c>
    </row>
    <row r="515" spans="1:10" ht="13.2" x14ac:dyDescent="0.25">
      <c r="A515" s="50"/>
      <c r="B515" s="50"/>
      <c r="C515" s="51" t="s">
        <v>321</v>
      </c>
      <c r="G515" s="1">
        <f t="shared" si="0"/>
        <v>1</v>
      </c>
      <c r="H515" s="1" t="str">
        <f t="shared" si="1"/>
        <v>Jay Wells1</v>
      </c>
      <c r="I515" s="1">
        <f t="shared" si="2"/>
        <v>0</v>
      </c>
      <c r="J515" s="1" t="e">
        <f t="shared" si="3"/>
        <v>#VALUE!</v>
      </c>
    </row>
    <row r="516" spans="1:10" ht="13.2" x14ac:dyDescent="0.25">
      <c r="A516" s="50"/>
      <c r="B516" s="50"/>
      <c r="C516" s="51" t="s">
        <v>615</v>
      </c>
      <c r="G516" s="1">
        <f t="shared" si="0"/>
        <v>1</v>
      </c>
      <c r="H516" s="1" t="str">
        <f t="shared" si="1"/>
        <v>Norm Maciver1</v>
      </c>
      <c r="I516" s="1">
        <f t="shared" si="2"/>
        <v>0</v>
      </c>
      <c r="J516" s="1" t="e">
        <f t="shared" si="3"/>
        <v>#VALUE!</v>
      </c>
    </row>
    <row r="517" spans="1:10" ht="13.2" x14ac:dyDescent="0.25">
      <c r="A517" s="50"/>
      <c r="B517" s="50"/>
      <c r="C517" s="51" t="s">
        <v>762</v>
      </c>
      <c r="G517" s="1">
        <f t="shared" si="0"/>
        <v>1</v>
      </c>
      <c r="H517" s="1" t="str">
        <f t="shared" si="1"/>
        <v>Brad Shaw1</v>
      </c>
      <c r="I517" s="1">
        <f t="shared" si="2"/>
        <v>0</v>
      </c>
      <c r="J517" s="1" t="e">
        <f t="shared" si="3"/>
        <v>#VALUE!</v>
      </c>
    </row>
    <row r="518" spans="1:10" ht="13.2" x14ac:dyDescent="0.25">
      <c r="A518" s="50"/>
      <c r="B518" s="50"/>
      <c r="C518" s="51" t="s">
        <v>747</v>
      </c>
      <c r="G518" s="1">
        <f t="shared" si="0"/>
        <v>1</v>
      </c>
      <c r="H518" s="1" t="str">
        <f t="shared" si="1"/>
        <v>Ken Hammond1</v>
      </c>
      <c r="I518" s="1">
        <f t="shared" si="2"/>
        <v>0</v>
      </c>
      <c r="J518" s="1" t="e">
        <f t="shared" si="3"/>
        <v>#VALUE!</v>
      </c>
    </row>
    <row r="519" spans="1:10" ht="13.2" x14ac:dyDescent="0.25">
      <c r="A519" s="50"/>
      <c r="B519" s="50"/>
      <c r="C519" s="51" t="s">
        <v>789</v>
      </c>
      <c r="G519" s="1">
        <f t="shared" si="0"/>
        <v>1</v>
      </c>
      <c r="H519" s="1" t="str">
        <f t="shared" si="1"/>
        <v>Darren Rumble1</v>
      </c>
      <c r="I519" s="1">
        <f t="shared" si="2"/>
        <v>0</v>
      </c>
      <c r="J519" s="1" t="e">
        <f t="shared" si="3"/>
        <v>#VALUE!</v>
      </c>
    </row>
    <row r="520" spans="1:10" ht="13.2" x14ac:dyDescent="0.25">
      <c r="A520" s="50"/>
      <c r="B520" s="50"/>
      <c r="C520" s="51" t="s">
        <v>601</v>
      </c>
      <c r="G520" s="1">
        <f t="shared" si="0"/>
        <v>1</v>
      </c>
      <c r="H520" s="1" t="str">
        <f t="shared" si="1"/>
        <v>Tomas Jelinek1</v>
      </c>
      <c r="I520" s="1">
        <f t="shared" si="2"/>
        <v>0</v>
      </c>
      <c r="J520" s="1" t="e">
        <f t="shared" si="3"/>
        <v>#VALUE!</v>
      </c>
    </row>
    <row r="521" spans="1:10" ht="13.2" x14ac:dyDescent="0.25">
      <c r="A521" s="50"/>
      <c r="B521" s="50"/>
      <c r="C521" s="51" t="s">
        <v>742</v>
      </c>
      <c r="G521" s="1">
        <f t="shared" si="0"/>
        <v>1</v>
      </c>
      <c r="H521" s="1" t="str">
        <f t="shared" si="1"/>
        <v>Chris Luongo1</v>
      </c>
      <c r="I521" s="1">
        <f t="shared" si="2"/>
        <v>0</v>
      </c>
      <c r="J521" s="1" t="e">
        <f t="shared" si="3"/>
        <v>#VALUE!</v>
      </c>
    </row>
    <row r="522" spans="1:10" ht="13.2" x14ac:dyDescent="0.25">
      <c r="A522" s="50"/>
      <c r="B522" s="50"/>
      <c r="C522" s="51" t="s">
        <v>755</v>
      </c>
      <c r="G522" s="1">
        <f t="shared" si="0"/>
        <v>1</v>
      </c>
      <c r="H522" s="1" t="str">
        <f t="shared" si="1"/>
        <v>Brad Marsh1</v>
      </c>
      <c r="I522" s="1">
        <f t="shared" si="2"/>
        <v>0</v>
      </c>
      <c r="J522" s="1" t="e">
        <f t="shared" si="3"/>
        <v>#VALUE!</v>
      </c>
    </row>
    <row r="523" spans="1:10" ht="13.2" x14ac:dyDescent="0.25">
      <c r="A523" s="50"/>
      <c r="B523" s="50"/>
      <c r="C523" s="51" t="s">
        <v>332</v>
      </c>
      <c r="G523" s="1">
        <f t="shared" si="0"/>
        <v>1</v>
      </c>
      <c r="H523" s="1" t="str">
        <f t="shared" si="1"/>
        <v>Gord Dineen1</v>
      </c>
      <c r="I523" s="1">
        <f t="shared" si="2"/>
        <v>0</v>
      </c>
      <c r="J523" s="1" t="e">
        <f t="shared" si="3"/>
        <v>#VALUE!</v>
      </c>
    </row>
    <row r="524" spans="1:10" ht="13.2" x14ac:dyDescent="0.25">
      <c r="A524" s="50"/>
      <c r="B524" s="50"/>
      <c r="C524" s="51" t="s">
        <v>351</v>
      </c>
      <c r="G524" s="1">
        <f t="shared" si="0"/>
        <v>1</v>
      </c>
      <c r="H524" s="1" t="str">
        <f t="shared" si="1"/>
        <v>Dimitri Yushkevich1</v>
      </c>
      <c r="I524" s="1">
        <f t="shared" si="2"/>
        <v>0</v>
      </c>
      <c r="J524" s="1" t="e">
        <f t="shared" si="3"/>
        <v>#VALUE!</v>
      </c>
    </row>
    <row r="525" spans="1:10" ht="13.2" x14ac:dyDescent="0.25">
      <c r="A525" s="50"/>
      <c r="B525" s="50"/>
      <c r="C525" s="51" t="s">
        <v>581</v>
      </c>
      <c r="G525" s="1">
        <f t="shared" si="0"/>
        <v>1</v>
      </c>
      <c r="H525" s="1" t="str">
        <f t="shared" si="1"/>
        <v>Greg Hawgood1</v>
      </c>
      <c r="I525" s="1">
        <f t="shared" si="2"/>
        <v>0</v>
      </c>
      <c r="J525" s="1" t="e">
        <f t="shared" si="3"/>
        <v>#VALUE!</v>
      </c>
    </row>
    <row r="526" spans="1:10" ht="13.2" x14ac:dyDescent="0.25">
      <c r="A526" s="50"/>
      <c r="B526" s="50"/>
      <c r="C526" s="51" t="s">
        <v>775</v>
      </c>
      <c r="G526" s="1">
        <f t="shared" si="0"/>
        <v>1</v>
      </c>
      <c r="H526" s="1" t="str">
        <f t="shared" si="1"/>
        <v>Garry Galley1</v>
      </c>
      <c r="I526" s="1">
        <f t="shared" si="2"/>
        <v>0</v>
      </c>
      <c r="J526" s="1" t="e">
        <f t="shared" si="3"/>
        <v>#VALUE!</v>
      </c>
    </row>
    <row r="527" spans="1:10" ht="13.2" x14ac:dyDescent="0.25">
      <c r="A527" s="50"/>
      <c r="B527" s="50"/>
      <c r="C527" s="51" t="s">
        <v>788</v>
      </c>
      <c r="G527" s="1">
        <f t="shared" si="0"/>
        <v>1</v>
      </c>
      <c r="H527" s="1" t="str">
        <f t="shared" si="1"/>
        <v>Ric Nattress1</v>
      </c>
      <c r="I527" s="1">
        <f t="shared" si="2"/>
        <v>0</v>
      </c>
      <c r="J527" s="1" t="e">
        <f t="shared" si="3"/>
        <v>#VALUE!</v>
      </c>
    </row>
    <row r="528" spans="1:10" ht="13.2" x14ac:dyDescent="0.25">
      <c r="A528" s="50"/>
      <c r="B528" s="50"/>
      <c r="C528" s="51" t="s">
        <v>781</v>
      </c>
      <c r="G528" s="1">
        <f t="shared" si="0"/>
        <v>1</v>
      </c>
      <c r="H528" s="1" t="str">
        <f t="shared" si="1"/>
        <v>Terry Carkner1</v>
      </c>
      <c r="I528" s="1">
        <f t="shared" si="2"/>
        <v>0</v>
      </c>
      <c r="J528" s="1" t="e">
        <f t="shared" si="3"/>
        <v>#VALUE!</v>
      </c>
    </row>
    <row r="529" spans="1:10" ht="13.2" x14ac:dyDescent="0.25">
      <c r="A529" s="50"/>
      <c r="B529" s="50"/>
      <c r="C529" s="51" t="s">
        <v>784</v>
      </c>
      <c r="G529" s="1">
        <f t="shared" si="0"/>
        <v>1</v>
      </c>
      <c r="H529" s="1" t="str">
        <f t="shared" si="1"/>
        <v>Ryan McGill1</v>
      </c>
      <c r="I529" s="1">
        <f t="shared" si="2"/>
        <v>0</v>
      </c>
      <c r="J529" s="1" t="e">
        <f t="shared" si="3"/>
        <v>#VALUE!</v>
      </c>
    </row>
    <row r="530" spans="1:10" ht="13.2" x14ac:dyDescent="0.25">
      <c r="A530" s="50"/>
      <c r="B530" s="50"/>
      <c r="C530" s="51" t="s">
        <v>458</v>
      </c>
      <c r="G530" s="1">
        <f t="shared" si="0"/>
        <v>1</v>
      </c>
      <c r="H530" s="1" t="str">
        <f t="shared" si="1"/>
        <v>Shawn Cronin1</v>
      </c>
      <c r="I530" s="1">
        <f t="shared" si="2"/>
        <v>0</v>
      </c>
      <c r="J530" s="1" t="e">
        <f t="shared" si="3"/>
        <v>#VALUE!</v>
      </c>
    </row>
    <row r="531" spans="1:10" ht="13.2" x14ac:dyDescent="0.25">
      <c r="A531" s="50"/>
      <c r="B531" s="50"/>
      <c r="C531" s="51" t="s">
        <v>774</v>
      </c>
      <c r="G531" s="1">
        <f t="shared" si="0"/>
        <v>1</v>
      </c>
      <c r="H531" s="1" t="str">
        <f t="shared" si="1"/>
        <v>Paul Stanton1</v>
      </c>
      <c r="I531" s="1">
        <f t="shared" si="2"/>
        <v>0</v>
      </c>
      <c r="J531" s="1" t="e">
        <f t="shared" si="3"/>
        <v>#VALUE!</v>
      </c>
    </row>
    <row r="532" spans="1:10" ht="13.2" x14ac:dyDescent="0.25">
      <c r="A532" s="50"/>
      <c r="B532" s="50"/>
      <c r="C532" s="51" t="s">
        <v>538</v>
      </c>
      <c r="G532" s="1">
        <f t="shared" si="0"/>
        <v>1</v>
      </c>
      <c r="H532" s="1" t="str">
        <f t="shared" si="1"/>
        <v>Peter Taglianeti1</v>
      </c>
      <c r="I532" s="1">
        <f t="shared" si="2"/>
        <v>0</v>
      </c>
      <c r="J532" s="1" t="e">
        <f t="shared" si="3"/>
        <v>#VALUE!</v>
      </c>
    </row>
    <row r="533" spans="1:10" ht="13.2" x14ac:dyDescent="0.25">
      <c r="A533" s="50"/>
      <c r="B533" s="50"/>
      <c r="C533" s="51" t="s">
        <v>767</v>
      </c>
      <c r="G533" s="1">
        <f t="shared" si="0"/>
        <v>1</v>
      </c>
      <c r="H533" s="1" t="str">
        <f t="shared" si="1"/>
        <v>Kjell Samuelsson1</v>
      </c>
      <c r="I533" s="1">
        <f t="shared" si="2"/>
        <v>0</v>
      </c>
      <c r="J533" s="1" t="e">
        <f t="shared" si="3"/>
        <v>#VALUE!</v>
      </c>
    </row>
    <row r="534" spans="1:10" ht="13.2" x14ac:dyDescent="0.25">
      <c r="A534" s="50"/>
      <c r="B534" s="50"/>
      <c r="C534" s="51" t="s">
        <v>423</v>
      </c>
      <c r="G534" s="1">
        <f t="shared" si="0"/>
        <v>1</v>
      </c>
      <c r="H534" s="1" t="str">
        <f t="shared" si="1"/>
        <v>Mike Ramsey1</v>
      </c>
      <c r="I534" s="1">
        <f t="shared" si="2"/>
        <v>0</v>
      </c>
      <c r="J534" s="1" t="e">
        <f t="shared" si="3"/>
        <v>#VALUE!</v>
      </c>
    </row>
    <row r="535" spans="1:10" ht="13.2" x14ac:dyDescent="0.25">
      <c r="A535" s="50"/>
      <c r="B535" s="50"/>
      <c r="C535" s="51" t="s">
        <v>756</v>
      </c>
      <c r="G535" s="1">
        <f t="shared" si="0"/>
        <v>1</v>
      </c>
      <c r="H535" s="1" t="str">
        <f t="shared" si="1"/>
        <v>Jim Paek1</v>
      </c>
      <c r="I535" s="1">
        <f t="shared" si="2"/>
        <v>0</v>
      </c>
      <c r="J535" s="1" t="e">
        <f t="shared" si="3"/>
        <v>#VALUE!</v>
      </c>
    </row>
    <row r="536" spans="1:10" ht="13.2" x14ac:dyDescent="0.25">
      <c r="A536" s="50"/>
      <c r="B536" s="50"/>
      <c r="C536" s="51" t="s">
        <v>744</v>
      </c>
      <c r="G536" s="1">
        <f t="shared" si="0"/>
        <v>1</v>
      </c>
      <c r="H536" s="1" t="str">
        <f t="shared" si="1"/>
        <v>Grant Jennings1</v>
      </c>
      <c r="I536" s="1">
        <f t="shared" si="2"/>
        <v>0</v>
      </c>
      <c r="J536" s="1" t="e">
        <f t="shared" si="3"/>
        <v>#VALUE!</v>
      </c>
    </row>
    <row r="537" spans="1:10" ht="13.2" x14ac:dyDescent="0.25">
      <c r="A537" s="50"/>
      <c r="B537" s="50"/>
      <c r="C537" s="51" t="s">
        <v>375</v>
      </c>
      <c r="G537" s="1">
        <f t="shared" si="0"/>
        <v>1</v>
      </c>
      <c r="H537" s="1" t="str">
        <f t="shared" si="1"/>
        <v>Bryan Fogarty1</v>
      </c>
      <c r="I537" s="1">
        <f t="shared" si="2"/>
        <v>0</v>
      </c>
      <c r="J537" s="1" t="e">
        <f t="shared" si="3"/>
        <v>#VALUE!</v>
      </c>
    </row>
    <row r="538" spans="1:10" ht="13.2" x14ac:dyDescent="0.25">
      <c r="A538" s="50"/>
      <c r="B538" s="50"/>
      <c r="C538" s="51" t="s">
        <v>315</v>
      </c>
      <c r="G538" s="1">
        <f t="shared" si="0"/>
        <v>1</v>
      </c>
      <c r="H538" s="1" t="str">
        <f t="shared" si="1"/>
        <v>Curtis Leschyshyn1</v>
      </c>
      <c r="I538" s="1">
        <f t="shared" si="2"/>
        <v>0</v>
      </c>
      <c r="J538" s="1" t="e">
        <f t="shared" si="3"/>
        <v>#VALUE!</v>
      </c>
    </row>
    <row r="539" spans="1:10" ht="13.2" x14ac:dyDescent="0.25">
      <c r="A539" s="50"/>
      <c r="B539" s="50"/>
      <c r="C539" s="51" t="s">
        <v>382</v>
      </c>
      <c r="G539" s="1">
        <f t="shared" si="0"/>
        <v>1</v>
      </c>
      <c r="H539" s="1" t="str">
        <f t="shared" si="1"/>
        <v>Alexei Gusarov1</v>
      </c>
      <c r="I539" s="1">
        <f t="shared" si="2"/>
        <v>0</v>
      </c>
      <c r="J539" s="1" t="e">
        <f t="shared" si="3"/>
        <v>#VALUE!</v>
      </c>
    </row>
    <row r="540" spans="1:10" ht="13.2" x14ac:dyDescent="0.25">
      <c r="A540" s="50"/>
      <c r="B540" s="50"/>
      <c r="C540" s="51" t="s">
        <v>539</v>
      </c>
      <c r="G540" s="1">
        <f t="shared" si="0"/>
        <v>1</v>
      </c>
      <c r="H540" s="1" t="str">
        <f t="shared" si="1"/>
        <v>Mikhail Tatarinov1</v>
      </c>
      <c r="I540" s="1">
        <f t="shared" si="2"/>
        <v>0</v>
      </c>
      <c r="J540" s="1" t="e">
        <f t="shared" si="3"/>
        <v>#VALUE!</v>
      </c>
    </row>
    <row r="541" spans="1:10" ht="13.2" x14ac:dyDescent="0.25">
      <c r="A541" s="50"/>
      <c r="B541" s="50"/>
      <c r="C541" s="51" t="s">
        <v>786</v>
      </c>
      <c r="G541" s="1">
        <f t="shared" si="0"/>
        <v>1</v>
      </c>
      <c r="H541" s="1" t="str">
        <f t="shared" si="1"/>
        <v>Kerry Huffman1</v>
      </c>
      <c r="I541" s="1">
        <f t="shared" si="2"/>
        <v>0</v>
      </c>
      <c r="J541" s="1" t="e">
        <f t="shared" si="3"/>
        <v>#VALUE!</v>
      </c>
    </row>
    <row r="542" spans="1:10" ht="13.2" x14ac:dyDescent="0.25">
      <c r="A542" s="50"/>
      <c r="B542" s="50"/>
      <c r="C542" s="51" t="s">
        <v>402</v>
      </c>
      <c r="G542" s="1">
        <f t="shared" si="0"/>
        <v>1</v>
      </c>
      <c r="H542" s="1" t="str">
        <f t="shared" si="1"/>
        <v>Steven Finn1</v>
      </c>
      <c r="I542" s="1">
        <f t="shared" si="2"/>
        <v>0</v>
      </c>
      <c r="J542" s="1" t="e">
        <f t="shared" si="3"/>
        <v>#VALUE!</v>
      </c>
    </row>
    <row r="543" spans="1:10" ht="13.2" x14ac:dyDescent="0.25">
      <c r="A543" s="50"/>
      <c r="B543" s="50"/>
      <c r="C543" s="51" t="s">
        <v>746</v>
      </c>
      <c r="G543" s="1">
        <f t="shared" si="0"/>
        <v>1</v>
      </c>
      <c r="H543" s="1" t="str">
        <f t="shared" si="1"/>
        <v>Adam Foote1</v>
      </c>
      <c r="I543" s="1">
        <f t="shared" si="2"/>
        <v>0</v>
      </c>
      <c r="J543" s="1" t="e">
        <f t="shared" si="3"/>
        <v>#VALUE!</v>
      </c>
    </row>
    <row r="544" spans="1:10" ht="13.2" x14ac:dyDescent="0.25">
      <c r="A544" s="50"/>
      <c r="B544" s="50"/>
      <c r="C544" s="51" t="s">
        <v>386</v>
      </c>
      <c r="G544" s="1">
        <f t="shared" si="0"/>
        <v>1</v>
      </c>
      <c r="H544" s="1" t="str">
        <f t="shared" si="1"/>
        <v>Craig Wolanin1</v>
      </c>
      <c r="I544" s="1">
        <f t="shared" si="2"/>
        <v>0</v>
      </c>
      <c r="J544" s="1" t="e">
        <f t="shared" si="3"/>
        <v>#VALUE!</v>
      </c>
    </row>
    <row r="545" spans="1:10" ht="13.2" x14ac:dyDescent="0.25">
      <c r="A545" s="50"/>
      <c r="B545" s="50"/>
      <c r="C545" s="51" t="s">
        <v>410</v>
      </c>
      <c r="G545" s="1">
        <f t="shared" si="0"/>
        <v>1</v>
      </c>
      <c r="H545" s="1" t="str">
        <f t="shared" si="1"/>
        <v>Sandis Ozolinsh1</v>
      </c>
      <c r="I545" s="1">
        <f t="shared" si="2"/>
        <v>0</v>
      </c>
      <c r="J545" s="1" t="e">
        <f t="shared" si="3"/>
        <v>#VALUE!</v>
      </c>
    </row>
    <row r="546" spans="1:10" ht="13.2" x14ac:dyDescent="0.25">
      <c r="A546" s="50"/>
      <c r="B546" s="50"/>
      <c r="C546" s="51" t="s">
        <v>448</v>
      </c>
      <c r="G546" s="1">
        <f t="shared" si="0"/>
        <v>1</v>
      </c>
      <c r="H546" s="1" t="str">
        <f t="shared" si="1"/>
        <v>Neil Wilkinson1</v>
      </c>
      <c r="I546" s="1">
        <f t="shared" si="2"/>
        <v>0</v>
      </c>
      <c r="J546" s="1" t="e">
        <f t="shared" si="3"/>
        <v>#VALUE!</v>
      </c>
    </row>
    <row r="547" spans="1:10" ht="13.2" x14ac:dyDescent="0.25">
      <c r="A547" s="50"/>
      <c r="B547" s="50"/>
      <c r="C547" s="51" t="s">
        <v>752</v>
      </c>
      <c r="G547" s="1">
        <f t="shared" si="0"/>
        <v>1</v>
      </c>
      <c r="H547" s="1" t="str">
        <f t="shared" si="1"/>
        <v>Jay More1</v>
      </c>
      <c r="I547" s="1">
        <f t="shared" si="2"/>
        <v>0</v>
      </c>
      <c r="J547" s="1" t="e">
        <f t="shared" si="3"/>
        <v>#VALUE!</v>
      </c>
    </row>
    <row r="548" spans="1:10" ht="13.2" x14ac:dyDescent="0.25">
      <c r="A548" s="50"/>
      <c r="B548" s="50"/>
      <c r="C548" s="51" t="s">
        <v>328</v>
      </c>
      <c r="G548" s="1">
        <f t="shared" si="0"/>
        <v>1</v>
      </c>
      <c r="H548" s="1" t="str">
        <f t="shared" si="1"/>
        <v>Doug Zmolek1</v>
      </c>
      <c r="I548" s="1">
        <f t="shared" si="2"/>
        <v>0</v>
      </c>
      <c r="J548" s="1" t="e">
        <f t="shared" si="3"/>
        <v>#VALUE!</v>
      </c>
    </row>
    <row r="549" spans="1:10" ht="13.2" x14ac:dyDescent="0.25">
      <c r="A549" s="50"/>
      <c r="B549" s="50"/>
      <c r="C549" s="51" t="s">
        <v>772</v>
      </c>
      <c r="G549" s="1">
        <f t="shared" si="0"/>
        <v>1</v>
      </c>
      <c r="H549" s="1" t="str">
        <f t="shared" si="1"/>
        <v>Tom Pederson1</v>
      </c>
      <c r="I549" s="1">
        <f t="shared" si="2"/>
        <v>0</v>
      </c>
      <c r="J549" s="1" t="e">
        <f t="shared" si="3"/>
        <v>#VALUE!</v>
      </c>
    </row>
    <row r="550" spans="1:10" ht="13.2" x14ac:dyDescent="0.25">
      <c r="A550" s="50"/>
      <c r="B550" s="50"/>
      <c r="C550" s="51" t="s">
        <v>778</v>
      </c>
      <c r="G550" s="1">
        <f t="shared" si="0"/>
        <v>1</v>
      </c>
      <c r="H550" s="1" t="str">
        <f t="shared" si="1"/>
        <v>Peter Ahola1</v>
      </c>
      <c r="I550" s="1">
        <f t="shared" si="2"/>
        <v>0</v>
      </c>
      <c r="J550" s="1" t="e">
        <f t="shared" si="3"/>
        <v>#VALUE!</v>
      </c>
    </row>
    <row r="551" spans="1:10" ht="13.2" x14ac:dyDescent="0.25">
      <c r="A551" s="50"/>
      <c r="B551" s="50"/>
      <c r="C551" s="51" t="s">
        <v>497</v>
      </c>
      <c r="G551" s="1">
        <f t="shared" si="0"/>
        <v>1</v>
      </c>
      <c r="H551" s="1" t="str">
        <f t="shared" si="1"/>
        <v>Rob Zettler1</v>
      </c>
      <c r="I551" s="1">
        <f t="shared" si="2"/>
        <v>0</v>
      </c>
      <c r="J551" s="1" t="e">
        <f t="shared" si="3"/>
        <v>#VALUE!</v>
      </c>
    </row>
    <row r="552" spans="1:10" ht="13.2" x14ac:dyDescent="0.25">
      <c r="A552" s="50"/>
      <c r="B552" s="50"/>
      <c r="C552" s="51" t="s">
        <v>617</v>
      </c>
      <c r="G552" s="1">
        <f t="shared" si="0"/>
        <v>1</v>
      </c>
      <c r="H552" s="1" t="str">
        <f t="shared" si="1"/>
        <v>Garth Butcher1</v>
      </c>
      <c r="I552" s="1">
        <f t="shared" si="2"/>
        <v>0</v>
      </c>
      <c r="J552" s="1" t="e">
        <f t="shared" si="3"/>
        <v>#VALUE!</v>
      </c>
    </row>
    <row r="553" spans="1:10" ht="13.2" x14ac:dyDescent="0.25">
      <c r="A553" s="50"/>
      <c r="B553" s="50"/>
      <c r="C553" s="51" t="s">
        <v>785</v>
      </c>
      <c r="G553" s="1">
        <f t="shared" si="0"/>
        <v>1</v>
      </c>
      <c r="H553" s="1" t="str">
        <f t="shared" si="1"/>
        <v>Doug Crossman1</v>
      </c>
      <c r="I553" s="1">
        <f t="shared" si="2"/>
        <v>0</v>
      </c>
      <c r="J553" s="1" t="e">
        <f t="shared" si="3"/>
        <v>#VALUE!</v>
      </c>
    </row>
    <row r="554" spans="1:10" ht="13.2" x14ac:dyDescent="0.25">
      <c r="A554" s="50"/>
      <c r="B554" s="50"/>
      <c r="C554" s="51" t="s">
        <v>764</v>
      </c>
      <c r="G554" s="1">
        <f t="shared" si="0"/>
        <v>1</v>
      </c>
      <c r="H554" s="1" t="str">
        <f t="shared" si="1"/>
        <v>Stephane Quintal1</v>
      </c>
      <c r="I554" s="1">
        <f t="shared" si="2"/>
        <v>0</v>
      </c>
      <c r="J554" s="1" t="e">
        <f t="shared" si="3"/>
        <v>#VALUE!</v>
      </c>
    </row>
    <row r="555" spans="1:10" ht="13.2" x14ac:dyDescent="0.25">
      <c r="A555" s="50"/>
      <c r="B555" s="50"/>
      <c r="C555" s="51" t="s">
        <v>777</v>
      </c>
      <c r="G555" s="1">
        <f t="shared" si="0"/>
        <v>1</v>
      </c>
      <c r="H555" s="1" t="str">
        <f t="shared" si="1"/>
        <v>Lee Norwood1</v>
      </c>
      <c r="I555" s="1">
        <f t="shared" si="2"/>
        <v>0</v>
      </c>
      <c r="J555" s="1" t="e">
        <f t="shared" si="3"/>
        <v>#VALUE!</v>
      </c>
    </row>
    <row r="556" spans="1:10" ht="13.2" x14ac:dyDescent="0.25">
      <c r="A556" s="50"/>
      <c r="B556" s="50"/>
      <c r="C556" s="51" t="s">
        <v>768</v>
      </c>
      <c r="G556" s="1">
        <f t="shared" si="0"/>
        <v>1</v>
      </c>
      <c r="H556" s="1" t="str">
        <f t="shared" si="1"/>
        <v>Rick Zombo1</v>
      </c>
      <c r="I556" s="1">
        <f t="shared" si="2"/>
        <v>0</v>
      </c>
      <c r="J556" s="1" t="e">
        <f t="shared" si="3"/>
        <v>#VALUE!</v>
      </c>
    </row>
    <row r="557" spans="1:10" ht="13.2" x14ac:dyDescent="0.25">
      <c r="A557" s="50"/>
      <c r="B557" s="50"/>
      <c r="C557" s="51" t="s">
        <v>441</v>
      </c>
      <c r="G557" s="1">
        <f t="shared" si="0"/>
        <v>1</v>
      </c>
      <c r="H557" s="1" t="str">
        <f t="shared" si="1"/>
        <v>Murray Baron1</v>
      </c>
      <c r="I557" s="1">
        <f t="shared" si="2"/>
        <v>0</v>
      </c>
      <c r="J557" s="1" t="e">
        <f t="shared" si="3"/>
        <v>#VALUE!</v>
      </c>
    </row>
    <row r="558" spans="1:10" ht="13.2" x14ac:dyDescent="0.25">
      <c r="A558" s="50"/>
      <c r="B558" s="50"/>
      <c r="C558" s="51" t="s">
        <v>743</v>
      </c>
      <c r="G558" s="1">
        <f t="shared" si="0"/>
        <v>1</v>
      </c>
      <c r="H558" s="1" t="str">
        <f t="shared" si="1"/>
        <v>Curt Giles1</v>
      </c>
      <c r="I558" s="1">
        <f t="shared" si="2"/>
        <v>0</v>
      </c>
      <c r="J558" s="1" t="e">
        <f t="shared" si="3"/>
        <v>#VALUE!</v>
      </c>
    </row>
    <row r="559" spans="1:10" ht="13.2" x14ac:dyDescent="0.25">
      <c r="A559" s="50"/>
      <c r="B559" s="50"/>
      <c r="C559" s="51" t="s">
        <v>739</v>
      </c>
      <c r="G559" s="1">
        <f t="shared" si="0"/>
        <v>1</v>
      </c>
      <c r="H559" s="1" t="str">
        <f t="shared" si="1"/>
        <v>Bret Hedican1</v>
      </c>
      <c r="I559" s="1">
        <f t="shared" si="2"/>
        <v>0</v>
      </c>
      <c r="J559" s="1" t="e">
        <f t="shared" si="3"/>
        <v>#VALUE!</v>
      </c>
    </row>
    <row r="560" spans="1:10" ht="13.2" x14ac:dyDescent="0.25">
      <c r="A560" s="50"/>
      <c r="B560" s="50"/>
      <c r="C560" s="51" t="s">
        <v>604</v>
      </c>
      <c r="G560" s="1">
        <f t="shared" si="0"/>
        <v>1</v>
      </c>
      <c r="H560" s="1" t="str">
        <f t="shared" si="1"/>
        <v>Bob Beers1</v>
      </c>
      <c r="I560" s="1">
        <f t="shared" si="2"/>
        <v>0</v>
      </c>
      <c r="J560" s="1" t="e">
        <f t="shared" si="3"/>
        <v>#VALUE!</v>
      </c>
    </row>
    <row r="561" spans="1:10" ht="13.2" x14ac:dyDescent="0.25">
      <c r="A561" s="50"/>
      <c r="B561" s="50"/>
      <c r="C561" s="51" t="s">
        <v>783</v>
      </c>
      <c r="G561" s="1">
        <f t="shared" si="0"/>
        <v>1</v>
      </c>
      <c r="H561" s="1" t="str">
        <f t="shared" si="1"/>
        <v>Roman Hamrlik1</v>
      </c>
      <c r="I561" s="1">
        <f t="shared" si="2"/>
        <v>0</v>
      </c>
      <c r="J561" s="1" t="e">
        <f t="shared" si="3"/>
        <v>#VALUE!</v>
      </c>
    </row>
    <row r="562" spans="1:10" ht="13.2" x14ac:dyDescent="0.25">
      <c r="A562" s="50"/>
      <c r="B562" s="50"/>
      <c r="C562" s="51" t="s">
        <v>760</v>
      </c>
      <c r="G562" s="1">
        <f t="shared" si="0"/>
        <v>1</v>
      </c>
      <c r="H562" s="1" t="str">
        <f t="shared" si="1"/>
        <v>Shawn Chambers1</v>
      </c>
      <c r="I562" s="1">
        <f t="shared" si="2"/>
        <v>0</v>
      </c>
      <c r="J562" s="1" t="e">
        <f t="shared" si="3"/>
        <v>#VALUE!</v>
      </c>
    </row>
    <row r="563" spans="1:10" ht="13.2" x14ac:dyDescent="0.25">
      <c r="A563" s="50"/>
      <c r="B563" s="50"/>
      <c r="C563" s="51" t="s">
        <v>482</v>
      </c>
      <c r="G563" s="1">
        <f t="shared" si="0"/>
        <v>1</v>
      </c>
      <c r="H563" s="1" t="str">
        <f t="shared" si="1"/>
        <v>Joe Reekie1</v>
      </c>
      <c r="I563" s="1">
        <f t="shared" si="2"/>
        <v>0</v>
      </c>
      <c r="J563" s="1" t="e">
        <f t="shared" si="3"/>
        <v>#VALUE!</v>
      </c>
    </row>
    <row r="564" spans="1:10" ht="13.2" x14ac:dyDescent="0.25">
      <c r="A564" s="50"/>
      <c r="B564" s="50"/>
      <c r="C564" s="51" t="s">
        <v>765</v>
      </c>
      <c r="G564" s="1">
        <f t="shared" si="0"/>
        <v>1</v>
      </c>
      <c r="H564" s="1" t="str">
        <f t="shared" si="1"/>
        <v>Marc Bergevin1</v>
      </c>
      <c r="I564" s="1">
        <f t="shared" si="2"/>
        <v>0</v>
      </c>
      <c r="J564" s="1" t="e">
        <f t="shared" si="3"/>
        <v>#VALUE!</v>
      </c>
    </row>
    <row r="565" spans="1:10" ht="13.2" x14ac:dyDescent="0.25">
      <c r="A565" s="50"/>
      <c r="B565" s="50"/>
      <c r="C565" s="51" t="s">
        <v>745</v>
      </c>
      <c r="G565" s="1">
        <f t="shared" si="0"/>
        <v>1</v>
      </c>
      <c r="H565" s="1" t="str">
        <f t="shared" si="1"/>
        <v>Matt Hervey1</v>
      </c>
      <c r="I565" s="1">
        <f t="shared" si="2"/>
        <v>0</v>
      </c>
      <c r="J565" s="1" t="e">
        <f t="shared" si="3"/>
        <v>#VALUE!</v>
      </c>
    </row>
    <row r="566" spans="1:10" ht="13.2" x14ac:dyDescent="0.25">
      <c r="A566" s="50"/>
      <c r="B566" s="50"/>
      <c r="C566" s="51" t="s">
        <v>354</v>
      </c>
      <c r="G566" s="1">
        <f t="shared" si="0"/>
        <v>1</v>
      </c>
      <c r="H566" s="1" t="str">
        <f t="shared" si="1"/>
        <v>Chris Lipuma1</v>
      </c>
      <c r="I566" s="1">
        <f t="shared" si="2"/>
        <v>0</v>
      </c>
      <c r="J566" s="1" t="e">
        <f t="shared" si="3"/>
        <v>#VALUE!</v>
      </c>
    </row>
    <row r="567" spans="1:10" ht="13.2" x14ac:dyDescent="0.25">
      <c r="A567" s="50"/>
      <c r="B567" s="50"/>
      <c r="C567" s="51" t="s">
        <v>336</v>
      </c>
      <c r="G567" s="1">
        <f t="shared" si="0"/>
        <v>1</v>
      </c>
      <c r="H567" s="1" t="str">
        <f t="shared" si="1"/>
        <v>Jamie Macoun1</v>
      </c>
      <c r="I567" s="1">
        <f t="shared" si="2"/>
        <v>0</v>
      </c>
      <c r="J567" s="1" t="e">
        <f t="shared" si="3"/>
        <v>#VALUE!</v>
      </c>
    </row>
    <row r="568" spans="1:10" ht="13.2" x14ac:dyDescent="0.25">
      <c r="A568" s="50"/>
      <c r="B568" s="50"/>
      <c r="C568" s="51" t="s">
        <v>741</v>
      </c>
      <c r="G568" s="1">
        <f t="shared" si="0"/>
        <v>1</v>
      </c>
      <c r="H568" s="1" t="str">
        <f t="shared" si="1"/>
        <v>Todd Gill1</v>
      </c>
      <c r="I568" s="1">
        <f t="shared" si="2"/>
        <v>0</v>
      </c>
      <c r="J568" s="1" t="e">
        <f t="shared" si="3"/>
        <v>#VALUE!</v>
      </c>
    </row>
    <row r="569" spans="1:10" ht="13.2" x14ac:dyDescent="0.25">
      <c r="A569" s="50"/>
      <c r="B569" s="50"/>
      <c r="C569" s="51" t="s">
        <v>509</v>
      </c>
      <c r="G569" s="1">
        <f t="shared" si="0"/>
        <v>1</v>
      </c>
      <c r="H569" s="1" t="str">
        <f t="shared" si="1"/>
        <v>Bob Rouse1</v>
      </c>
      <c r="I569" s="1">
        <f t="shared" si="2"/>
        <v>0</v>
      </c>
      <c r="J569" s="1" t="e">
        <f t="shared" si="3"/>
        <v>#VALUE!</v>
      </c>
    </row>
    <row r="570" spans="1:10" ht="13.2" x14ac:dyDescent="0.25">
      <c r="A570" s="50"/>
      <c r="B570" s="50"/>
      <c r="C570" s="51" t="s">
        <v>753</v>
      </c>
      <c r="G570" s="1">
        <f t="shared" si="0"/>
        <v>1</v>
      </c>
      <c r="H570" s="1" t="str">
        <f t="shared" si="1"/>
        <v>Dimitri Mironov1</v>
      </c>
      <c r="I570" s="1">
        <f t="shared" si="2"/>
        <v>0</v>
      </c>
      <c r="J570" s="1" t="e">
        <f t="shared" si="3"/>
        <v>#VALUE!</v>
      </c>
    </row>
    <row r="571" spans="1:10" ht="13.2" x14ac:dyDescent="0.25">
      <c r="A571" s="50"/>
      <c r="B571" s="50"/>
      <c r="C571" s="51" t="s">
        <v>740</v>
      </c>
      <c r="G571" s="1">
        <f t="shared" si="0"/>
        <v>1</v>
      </c>
      <c r="H571" s="1" t="str">
        <f t="shared" si="1"/>
        <v>Drake Berehowsky1</v>
      </c>
      <c r="I571" s="1">
        <f t="shared" si="2"/>
        <v>0</v>
      </c>
      <c r="J571" s="1" t="e">
        <f t="shared" si="3"/>
        <v>#VALUE!</v>
      </c>
    </row>
    <row r="572" spans="1:10" ht="13.2" x14ac:dyDescent="0.25">
      <c r="A572" s="50"/>
      <c r="B572" s="50"/>
      <c r="C572" s="51" t="s">
        <v>787</v>
      </c>
      <c r="G572" s="1">
        <f t="shared" si="0"/>
        <v>1</v>
      </c>
      <c r="H572" s="1" t="str">
        <f t="shared" si="1"/>
        <v>Bob McGill1</v>
      </c>
      <c r="I572" s="1">
        <f t="shared" si="2"/>
        <v>0</v>
      </c>
      <c r="J572" s="1" t="e">
        <f t="shared" si="3"/>
        <v>#VALUE!</v>
      </c>
    </row>
    <row r="573" spans="1:10" ht="13.2" x14ac:dyDescent="0.25">
      <c r="A573" s="50"/>
      <c r="B573" s="50"/>
      <c r="C573" s="51" t="s">
        <v>433</v>
      </c>
      <c r="G573" s="1">
        <f t="shared" si="0"/>
        <v>1</v>
      </c>
      <c r="H573" s="1" t="str">
        <f t="shared" si="1"/>
        <v>Sylvain Lefebvre1</v>
      </c>
      <c r="I573" s="1">
        <f t="shared" si="2"/>
        <v>0</v>
      </c>
      <c r="J573" s="1" t="e">
        <f t="shared" si="3"/>
        <v>#VALUE!</v>
      </c>
    </row>
    <row r="574" spans="1:10" ht="13.2" x14ac:dyDescent="0.25">
      <c r="A574" s="50"/>
      <c r="B574" s="50"/>
      <c r="C574" s="51" t="s">
        <v>530</v>
      </c>
      <c r="G574" s="1">
        <f t="shared" si="0"/>
        <v>1</v>
      </c>
      <c r="H574" s="1" t="str">
        <f t="shared" si="1"/>
        <v>Gerald Diduck1</v>
      </c>
      <c r="I574" s="1">
        <f t="shared" si="2"/>
        <v>0</v>
      </c>
      <c r="J574" s="1" t="e">
        <f t="shared" si="3"/>
        <v>#VALUE!</v>
      </c>
    </row>
    <row r="575" spans="1:10" ht="13.2" x14ac:dyDescent="0.25">
      <c r="A575" s="50"/>
      <c r="B575" s="50"/>
      <c r="C575" s="51" t="s">
        <v>630</v>
      </c>
      <c r="G575" s="1">
        <f t="shared" si="0"/>
        <v>1</v>
      </c>
      <c r="H575" s="1" t="str">
        <f t="shared" si="1"/>
        <v>Jiri Slegr1</v>
      </c>
      <c r="I575" s="1">
        <f t="shared" si="2"/>
        <v>0</v>
      </c>
      <c r="J575" s="1" t="e">
        <f t="shared" si="3"/>
        <v>#VALUE!</v>
      </c>
    </row>
    <row r="576" spans="1:10" ht="13.2" x14ac:dyDescent="0.25">
      <c r="A576" s="50"/>
      <c r="B576" s="50"/>
      <c r="C576" s="51" t="s">
        <v>748</v>
      </c>
      <c r="G576" s="1">
        <f t="shared" si="0"/>
        <v>1</v>
      </c>
      <c r="H576" s="1" t="str">
        <f t="shared" si="1"/>
        <v>Dana Murzyn1</v>
      </c>
      <c r="I576" s="1">
        <f t="shared" si="2"/>
        <v>0</v>
      </c>
      <c r="J576" s="1" t="e">
        <f t="shared" si="3"/>
        <v>#VALUE!</v>
      </c>
    </row>
    <row r="577" spans="1:10" ht="13.2" x14ac:dyDescent="0.25">
      <c r="A577" s="50"/>
      <c r="B577" s="50"/>
      <c r="C577" s="51" t="s">
        <v>738</v>
      </c>
      <c r="G577" s="1">
        <f t="shared" si="0"/>
        <v>1</v>
      </c>
      <c r="H577" s="1" t="str">
        <f t="shared" si="1"/>
        <v>Dave Babych1</v>
      </c>
      <c r="I577" s="1">
        <f t="shared" si="2"/>
        <v>0</v>
      </c>
      <c r="J577" s="1" t="e">
        <f t="shared" si="3"/>
        <v>#VALUE!</v>
      </c>
    </row>
    <row r="578" spans="1:10" ht="13.2" x14ac:dyDescent="0.25">
      <c r="A578" s="50"/>
      <c r="B578" s="50"/>
      <c r="C578" s="51" t="s">
        <v>779</v>
      </c>
      <c r="G578" s="1">
        <f t="shared" si="0"/>
        <v>1</v>
      </c>
      <c r="H578" s="1" t="str">
        <f t="shared" si="1"/>
        <v>Adrien Plavsic1</v>
      </c>
      <c r="I578" s="1">
        <f t="shared" si="2"/>
        <v>0</v>
      </c>
      <c r="J578" s="1" t="e">
        <f t="shared" si="3"/>
        <v>#VALUE!</v>
      </c>
    </row>
    <row r="579" spans="1:10" ht="13.2" x14ac:dyDescent="0.25">
      <c r="A579" s="50"/>
      <c r="B579" s="50"/>
      <c r="C579" s="51" t="s">
        <v>338</v>
      </c>
      <c r="G579" s="1">
        <f t="shared" si="0"/>
        <v>1</v>
      </c>
      <c r="H579" s="1" t="str">
        <f t="shared" si="1"/>
        <v>Robert Dirk1</v>
      </c>
      <c r="I579" s="1">
        <f t="shared" si="2"/>
        <v>0</v>
      </c>
      <c r="J579" s="1" t="e">
        <f t="shared" si="3"/>
        <v>#VALUE!</v>
      </c>
    </row>
    <row r="580" spans="1:10" ht="13.2" x14ac:dyDescent="0.25">
      <c r="A580" s="50"/>
      <c r="B580" s="50"/>
      <c r="C580" s="51" t="s">
        <v>318</v>
      </c>
      <c r="G580" s="1">
        <f t="shared" si="0"/>
        <v>1</v>
      </c>
      <c r="H580" s="1" t="str">
        <f t="shared" si="1"/>
        <v>Fredrik Olausson1</v>
      </c>
      <c r="I580" s="1">
        <f t="shared" si="2"/>
        <v>0</v>
      </c>
      <c r="J580" s="1" t="e">
        <f t="shared" si="3"/>
        <v>#VALUE!</v>
      </c>
    </row>
    <row r="581" spans="1:10" ht="13.2" x14ac:dyDescent="0.25">
      <c r="A581" s="50"/>
      <c r="B581" s="50"/>
      <c r="C581" s="51" t="s">
        <v>632</v>
      </c>
      <c r="G581" s="1">
        <f t="shared" si="0"/>
        <v>1</v>
      </c>
      <c r="H581" s="1" t="str">
        <f t="shared" si="1"/>
        <v>Sergei Bautin1</v>
      </c>
      <c r="I581" s="1">
        <f t="shared" si="2"/>
        <v>0</v>
      </c>
      <c r="J581" s="1" t="e">
        <f t="shared" si="3"/>
        <v>#VALUE!</v>
      </c>
    </row>
    <row r="582" spans="1:10" ht="13.2" x14ac:dyDescent="0.25">
      <c r="A582" s="50"/>
      <c r="B582" s="50"/>
      <c r="C582" s="51" t="s">
        <v>749</v>
      </c>
      <c r="G582" s="1">
        <f t="shared" si="0"/>
        <v>1</v>
      </c>
      <c r="H582" s="1" t="str">
        <f t="shared" si="1"/>
        <v>Igor Ulanov1</v>
      </c>
      <c r="I582" s="1">
        <f t="shared" si="2"/>
        <v>0</v>
      </c>
      <c r="J582" s="1" t="e">
        <f t="shared" si="3"/>
        <v>#VALUE!</v>
      </c>
    </row>
    <row r="583" spans="1:10" ht="13.2" x14ac:dyDescent="0.25">
      <c r="A583" s="50"/>
      <c r="B583" s="50"/>
      <c r="C583" s="51" t="s">
        <v>766</v>
      </c>
      <c r="G583" s="1">
        <f t="shared" si="0"/>
        <v>1</v>
      </c>
      <c r="H583" s="1" t="str">
        <f t="shared" si="1"/>
        <v>Dean Kennedy1</v>
      </c>
      <c r="I583" s="1">
        <f t="shared" si="2"/>
        <v>0</v>
      </c>
      <c r="J583" s="1" t="e">
        <f t="shared" si="3"/>
        <v>#VALUE!</v>
      </c>
    </row>
    <row r="584" spans="1:10" ht="13.2" x14ac:dyDescent="0.25">
      <c r="A584" s="50"/>
      <c r="B584" s="50"/>
      <c r="C584" s="51" t="s">
        <v>612</v>
      </c>
      <c r="G584" s="1">
        <f t="shared" si="0"/>
        <v>1</v>
      </c>
      <c r="H584" s="1" t="str">
        <f t="shared" si="1"/>
        <v>Mike Lalor1</v>
      </c>
      <c r="I584" s="1">
        <f t="shared" si="2"/>
        <v>0</v>
      </c>
      <c r="J584" s="1" t="e">
        <f t="shared" si="3"/>
        <v>#VALUE!</v>
      </c>
    </row>
    <row r="585" spans="1:10" ht="13.2" x14ac:dyDescent="0.25">
      <c r="A585" s="50"/>
      <c r="B585" s="50"/>
      <c r="C585" s="51" t="s">
        <v>307</v>
      </c>
      <c r="G585" s="1">
        <f t="shared" si="0"/>
        <v>1</v>
      </c>
      <c r="H585" s="1" t="str">
        <f t="shared" si="1"/>
        <v>Randy Carlyle1</v>
      </c>
      <c r="I585" s="1">
        <f t="shared" si="2"/>
        <v>0</v>
      </c>
      <c r="J585" s="1" t="e">
        <f t="shared" si="3"/>
        <v>#VALUE!</v>
      </c>
    </row>
    <row r="586" spans="1:10" ht="13.2" x14ac:dyDescent="0.25">
      <c r="A586" s="50"/>
      <c r="B586" s="50"/>
      <c r="C586" s="51" t="s">
        <v>770</v>
      </c>
      <c r="G586" s="1">
        <f t="shared" si="0"/>
        <v>1</v>
      </c>
      <c r="H586" s="1" t="str">
        <f t="shared" si="1"/>
        <v>Sylvain Cote1</v>
      </c>
      <c r="I586" s="1">
        <f t="shared" si="2"/>
        <v>0</v>
      </c>
      <c r="J586" s="1" t="e">
        <f t="shared" si="3"/>
        <v>#VALUE!</v>
      </c>
    </row>
    <row r="587" spans="1:10" ht="13.2" x14ac:dyDescent="0.25">
      <c r="A587" s="50"/>
      <c r="B587" s="50"/>
      <c r="C587" s="51" t="s">
        <v>782</v>
      </c>
      <c r="G587" s="1">
        <f t="shared" si="0"/>
        <v>1</v>
      </c>
      <c r="H587" s="1" t="str">
        <f t="shared" si="1"/>
        <v>Paul Cavallini1</v>
      </c>
      <c r="I587" s="1">
        <f t="shared" si="2"/>
        <v>0</v>
      </c>
      <c r="J587" s="1" t="e">
        <f t="shared" si="3"/>
        <v>#VALUE!</v>
      </c>
    </row>
    <row r="588" spans="1:10" ht="13.2" x14ac:dyDescent="0.25">
      <c r="A588" s="50"/>
      <c r="B588" s="50"/>
      <c r="C588" s="51" t="s">
        <v>780</v>
      </c>
      <c r="G588" s="1">
        <f t="shared" si="0"/>
        <v>1</v>
      </c>
      <c r="H588" s="1" t="str">
        <f t="shared" si="1"/>
        <v>Shawn Anderson1</v>
      </c>
      <c r="I588" s="1">
        <f t="shared" si="2"/>
        <v>0</v>
      </c>
      <c r="J588" s="1" t="e">
        <f t="shared" si="3"/>
        <v>#VALUE!</v>
      </c>
    </row>
    <row r="589" spans="1:10" ht="13.2" x14ac:dyDescent="0.25">
      <c r="A589" s="50"/>
      <c r="B589" s="50"/>
      <c r="C589" s="51" t="s">
        <v>757</v>
      </c>
      <c r="G589" s="1">
        <f t="shared" si="0"/>
        <v>1</v>
      </c>
      <c r="H589" s="1" t="str">
        <f t="shared" si="1"/>
        <v>Rod Langway1</v>
      </c>
      <c r="I589" s="1">
        <f t="shared" si="2"/>
        <v>0</v>
      </c>
      <c r="J589" s="1" t="e">
        <f t="shared" si="3"/>
        <v>#VALUE!</v>
      </c>
    </row>
    <row r="590" spans="1:10" ht="13.2" x14ac:dyDescent="0.25">
      <c r="A590" s="43" t="s">
        <v>791</v>
      </c>
      <c r="B590" s="43" t="s">
        <v>15</v>
      </c>
      <c r="C590" s="49" t="s">
        <v>183</v>
      </c>
      <c r="G590" s="1">
        <f t="shared" si="0"/>
        <v>1</v>
      </c>
      <c r="H590" s="1" t="str">
        <f t="shared" si="1"/>
        <v>GJon Casey1</v>
      </c>
      <c r="I590" s="1">
        <f t="shared" si="2"/>
        <v>0</v>
      </c>
      <c r="J590" s="1" t="e">
        <f t="shared" si="3"/>
        <v>#VALUE!</v>
      </c>
    </row>
    <row r="591" spans="1:10" ht="13.2" x14ac:dyDescent="0.25">
      <c r="A591" s="43" t="s">
        <v>792</v>
      </c>
      <c r="B591" s="43" t="s">
        <v>19</v>
      </c>
      <c r="C591" s="49" t="s">
        <v>32</v>
      </c>
      <c r="G591" s="1">
        <f t="shared" si="0"/>
        <v>1</v>
      </c>
      <c r="H591" s="1" t="str">
        <f t="shared" si="1"/>
        <v>FPavel Bure1</v>
      </c>
      <c r="I591" s="1">
        <f t="shared" si="2"/>
        <v>0</v>
      </c>
      <c r="J591" s="1" t="e">
        <f t="shared" si="3"/>
        <v>#VALUE!</v>
      </c>
    </row>
    <row r="592" spans="1:10" ht="13.2" x14ac:dyDescent="0.25">
      <c r="A592" s="43" t="s">
        <v>793</v>
      </c>
      <c r="B592" s="43" t="s">
        <v>19</v>
      </c>
      <c r="C592" s="49" t="s">
        <v>98</v>
      </c>
      <c r="G592" s="1">
        <f t="shared" si="0"/>
        <v>1</v>
      </c>
      <c r="H592" s="1" t="str">
        <f t="shared" si="1"/>
        <v>FBrian Bradley1</v>
      </c>
      <c r="I592" s="1">
        <f t="shared" si="2"/>
        <v>0</v>
      </c>
      <c r="J592" s="1" t="e">
        <f t="shared" si="3"/>
        <v>#VALUE!</v>
      </c>
    </row>
    <row r="593" spans="1:10" ht="13.2" x14ac:dyDescent="0.25">
      <c r="A593" s="43" t="s">
        <v>794</v>
      </c>
      <c r="B593" s="43" t="s">
        <v>19</v>
      </c>
      <c r="C593" s="49" t="s">
        <v>117</v>
      </c>
      <c r="G593" s="1">
        <f t="shared" si="0"/>
        <v>1</v>
      </c>
      <c r="H593" s="1" t="str">
        <f t="shared" si="1"/>
        <v>FGeoff Courtnall1</v>
      </c>
      <c r="I593" s="1">
        <f t="shared" si="2"/>
        <v>0</v>
      </c>
      <c r="J593" s="1" t="e">
        <f t="shared" si="3"/>
        <v>#VALUE!</v>
      </c>
    </row>
    <row r="594" spans="1:10" ht="13.2" x14ac:dyDescent="0.25">
      <c r="A594" s="43" t="s">
        <v>795</v>
      </c>
      <c r="B594" s="43" t="s">
        <v>19</v>
      </c>
      <c r="C594" s="49" t="s">
        <v>209</v>
      </c>
      <c r="G594" s="1">
        <f t="shared" si="0"/>
        <v>1</v>
      </c>
      <c r="H594" s="1" t="str">
        <f t="shared" si="1"/>
        <v>FJaromir Jagr1</v>
      </c>
      <c r="I594" s="1">
        <f t="shared" si="2"/>
        <v>0</v>
      </c>
      <c r="J594" s="1" t="e">
        <f t="shared" si="3"/>
        <v>#VALUE!</v>
      </c>
    </row>
    <row r="595" spans="1:10" ht="13.2" x14ac:dyDescent="0.25">
      <c r="A595" s="43" t="s">
        <v>796</v>
      </c>
      <c r="B595" s="43" t="s">
        <v>54</v>
      </c>
      <c r="C595" s="49" t="s">
        <v>85</v>
      </c>
      <c r="G595" s="1">
        <f t="shared" si="0"/>
        <v>1</v>
      </c>
      <c r="H595" s="1" t="str">
        <f t="shared" si="1"/>
        <v>DRay Bourque1</v>
      </c>
      <c r="I595" s="1">
        <f t="shared" si="2"/>
        <v>0</v>
      </c>
      <c r="J595" s="1" t="e">
        <f t="shared" si="3"/>
        <v>#VALUE!</v>
      </c>
    </row>
    <row r="596" spans="1:10" ht="13.2" x14ac:dyDescent="0.25">
      <c r="A596" s="43" t="s">
        <v>797</v>
      </c>
      <c r="B596" s="43" t="s">
        <v>54</v>
      </c>
      <c r="C596" s="49" t="s">
        <v>51</v>
      </c>
      <c r="G596" s="1">
        <f t="shared" si="0"/>
        <v>1</v>
      </c>
      <c r="H596" s="1" t="str">
        <f t="shared" si="1"/>
        <v>DAlexei Kasatonov1</v>
      </c>
      <c r="I596" s="1">
        <f t="shared" si="2"/>
        <v>0</v>
      </c>
      <c r="J596" s="1" t="e">
        <f t="shared" si="3"/>
        <v>#VALUE!</v>
      </c>
    </row>
    <row r="597" spans="1:10" ht="13.2" x14ac:dyDescent="0.25">
      <c r="A597" s="43" t="s">
        <v>798</v>
      </c>
      <c r="B597" s="43" t="s">
        <v>15</v>
      </c>
      <c r="C597" s="49" t="s">
        <v>153</v>
      </c>
      <c r="G597" s="1">
        <f t="shared" si="0"/>
        <v>1</v>
      </c>
      <c r="H597" s="1" t="str">
        <f t="shared" si="1"/>
        <v>GTim Cheveldae1</v>
      </c>
      <c r="I597" s="1">
        <f t="shared" si="2"/>
        <v>0</v>
      </c>
      <c r="J597" s="1" t="e">
        <f t="shared" si="3"/>
        <v>#VALUE!</v>
      </c>
    </row>
    <row r="598" spans="1:10" ht="13.2" x14ac:dyDescent="0.25">
      <c r="A598" s="43" t="s">
        <v>799</v>
      </c>
      <c r="B598" s="43" t="s">
        <v>19</v>
      </c>
      <c r="C598" s="49" t="s">
        <v>23</v>
      </c>
      <c r="G598" s="1">
        <f t="shared" si="0"/>
        <v>1</v>
      </c>
      <c r="H598" s="1" t="str">
        <f t="shared" si="1"/>
        <v>FAlexnder Mogilny1</v>
      </c>
      <c r="I598" s="1">
        <f t="shared" si="2"/>
        <v>0</v>
      </c>
      <c r="J598" s="1" t="e">
        <f t="shared" si="3"/>
        <v>#VALUE!</v>
      </c>
    </row>
    <row r="599" spans="1:10" ht="13.2" x14ac:dyDescent="0.25">
      <c r="A599" s="43" t="s">
        <v>800</v>
      </c>
      <c r="B599" s="43" t="s">
        <v>19</v>
      </c>
      <c r="C599" s="49" t="s">
        <v>89</v>
      </c>
      <c r="G599" s="1">
        <f t="shared" si="0"/>
        <v>1</v>
      </c>
      <c r="H599" s="1" t="str">
        <f t="shared" si="1"/>
        <v>FGary Roberts1</v>
      </c>
      <c r="I599" s="1">
        <f t="shared" si="2"/>
        <v>0</v>
      </c>
      <c r="J599" s="1" t="e">
        <f t="shared" si="3"/>
        <v>#VALUE!</v>
      </c>
    </row>
    <row r="600" spans="1:10" ht="13.2" x14ac:dyDescent="0.25">
      <c r="A600" s="43" t="s">
        <v>801</v>
      </c>
      <c r="B600" s="43" t="s">
        <v>19</v>
      </c>
      <c r="C600" s="49" t="s">
        <v>150</v>
      </c>
      <c r="G600" s="1">
        <f t="shared" si="0"/>
        <v>1</v>
      </c>
      <c r="H600" s="1" t="str">
        <f t="shared" si="1"/>
        <v>FGary Leeman1</v>
      </c>
      <c r="I600" s="1">
        <f t="shared" si="2"/>
        <v>0</v>
      </c>
      <c r="J600" s="1" t="e">
        <f t="shared" si="3"/>
        <v>#VALUE!</v>
      </c>
    </row>
    <row r="601" spans="1:10" ht="13.2" x14ac:dyDescent="0.25">
      <c r="A601" s="43" t="s">
        <v>802</v>
      </c>
      <c r="B601" s="43" t="s">
        <v>54</v>
      </c>
      <c r="C601" s="49" t="s">
        <v>93</v>
      </c>
      <c r="G601" s="1">
        <f t="shared" si="0"/>
        <v>1</v>
      </c>
      <c r="H601" s="1" t="str">
        <f t="shared" si="1"/>
        <v>DBrian Leetch1</v>
      </c>
      <c r="I601" s="1">
        <f t="shared" si="2"/>
        <v>0</v>
      </c>
      <c r="J601" s="1" t="e">
        <f t="shared" si="3"/>
        <v>#VALUE!</v>
      </c>
    </row>
    <row r="602" spans="1:10" ht="13.2" x14ac:dyDescent="0.25">
      <c r="A602" s="43" t="s">
        <v>803</v>
      </c>
      <c r="B602" s="43" t="s">
        <v>54</v>
      </c>
      <c r="C602" s="49" t="s">
        <v>203</v>
      </c>
      <c r="G602" s="1">
        <f t="shared" si="0"/>
        <v>1</v>
      </c>
      <c r="H602" s="1" t="str">
        <f t="shared" si="1"/>
        <v>DEric Desjardins1</v>
      </c>
      <c r="I602" s="1">
        <f t="shared" si="2"/>
        <v>0</v>
      </c>
      <c r="J602" s="1" t="e">
        <f t="shared" si="3"/>
        <v>#VALUE!</v>
      </c>
    </row>
    <row r="603" spans="1:10" ht="13.2" x14ac:dyDescent="0.25">
      <c r="A603" s="43" t="s">
        <v>804</v>
      </c>
      <c r="B603" s="43" t="s">
        <v>54</v>
      </c>
      <c r="C603" s="49" t="s">
        <v>206</v>
      </c>
      <c r="G603" s="1">
        <f t="shared" si="0"/>
        <v>1</v>
      </c>
      <c r="H603" s="1" t="str">
        <f t="shared" si="1"/>
        <v>DTeppo Numminen1</v>
      </c>
      <c r="I603" s="1">
        <f t="shared" si="2"/>
        <v>0</v>
      </c>
      <c r="J603" s="1" t="e">
        <f t="shared" si="3"/>
        <v>#VALUE!</v>
      </c>
    </row>
    <row r="604" spans="1:10" ht="13.2" x14ac:dyDescent="0.25">
      <c r="A604" s="43" t="s">
        <v>805</v>
      </c>
      <c r="B604" s="43" t="s">
        <v>15</v>
      </c>
      <c r="C604" s="49" t="s">
        <v>81</v>
      </c>
      <c r="G604" s="1">
        <f t="shared" si="0"/>
        <v>1</v>
      </c>
      <c r="H604" s="1" t="str">
        <f t="shared" si="1"/>
        <v>GEd Belfour1</v>
      </c>
      <c r="I604" s="1">
        <f t="shared" si="2"/>
        <v>0</v>
      </c>
      <c r="J604" s="1" t="e">
        <f t="shared" si="3"/>
        <v>#VALUE!</v>
      </c>
    </row>
    <row r="605" spans="1:10" ht="13.2" x14ac:dyDescent="0.25">
      <c r="A605" s="43" t="s">
        <v>806</v>
      </c>
      <c r="B605" s="43" t="s">
        <v>19</v>
      </c>
      <c r="C605" s="49" t="s">
        <v>63</v>
      </c>
      <c r="G605" s="1">
        <f t="shared" si="0"/>
        <v>1</v>
      </c>
      <c r="H605" s="1" t="str">
        <f t="shared" si="1"/>
        <v>FMario Lemieux1</v>
      </c>
      <c r="I605" s="1">
        <f t="shared" si="2"/>
        <v>0</v>
      </c>
      <c r="J605" s="1" t="e">
        <f t="shared" si="3"/>
        <v>#VALUE!</v>
      </c>
    </row>
    <row r="606" spans="1:10" ht="13.2" x14ac:dyDescent="0.25">
      <c r="A606" s="43" t="s">
        <v>807</v>
      </c>
      <c r="B606" s="43" t="s">
        <v>19</v>
      </c>
      <c r="C606" s="49" t="s">
        <v>70</v>
      </c>
      <c r="G606" s="1">
        <f t="shared" si="0"/>
        <v>1</v>
      </c>
      <c r="H606" s="1" t="str">
        <f t="shared" si="1"/>
        <v>FMark Recchi1</v>
      </c>
      <c r="I606" s="1">
        <f t="shared" si="2"/>
        <v>0</v>
      </c>
      <c r="J606" s="1" t="e">
        <f t="shared" si="3"/>
        <v>#VALUE!</v>
      </c>
    </row>
    <row r="607" spans="1:10" ht="13.2" x14ac:dyDescent="0.25">
      <c r="A607" s="43" t="s">
        <v>808</v>
      </c>
      <c r="B607" s="43" t="s">
        <v>19</v>
      </c>
      <c r="C607" s="49" t="s">
        <v>137</v>
      </c>
      <c r="G607" s="1">
        <f t="shared" si="0"/>
        <v>1</v>
      </c>
      <c r="H607" s="1" t="str">
        <f t="shared" si="1"/>
        <v>FSergei Makarov1</v>
      </c>
      <c r="I607" s="1">
        <f t="shared" si="2"/>
        <v>0</v>
      </c>
      <c r="J607" s="1" t="e">
        <f t="shared" si="3"/>
        <v>#VALUE!</v>
      </c>
    </row>
    <row r="608" spans="1:10" ht="13.2" x14ac:dyDescent="0.25">
      <c r="A608" s="43" t="s">
        <v>809</v>
      </c>
      <c r="B608" s="43" t="s">
        <v>54</v>
      </c>
      <c r="C608" s="49" t="s">
        <v>164</v>
      </c>
      <c r="G608" s="1">
        <f t="shared" si="0"/>
        <v>1</v>
      </c>
      <c r="H608" s="1" t="str">
        <f t="shared" si="1"/>
        <v>DSteve Smith1</v>
      </c>
      <c r="I608" s="1">
        <f t="shared" si="2"/>
        <v>0</v>
      </c>
      <c r="J608" s="1" t="e">
        <f t="shared" si="3"/>
        <v>#VALUE!</v>
      </c>
    </row>
    <row r="609" spans="1:10" ht="13.2" x14ac:dyDescent="0.25">
      <c r="A609" s="43" t="s">
        <v>810</v>
      </c>
      <c r="B609" s="43" t="s">
        <v>54</v>
      </c>
      <c r="C609" s="49" t="s">
        <v>195</v>
      </c>
      <c r="G609" s="1">
        <f t="shared" si="0"/>
        <v>1</v>
      </c>
      <c r="H609" s="1" t="str">
        <f t="shared" si="1"/>
        <v>DJyrki Lumme1</v>
      </c>
      <c r="I609" s="1">
        <f t="shared" si="2"/>
        <v>0</v>
      </c>
      <c r="J609" s="1" t="e">
        <f t="shared" si="3"/>
        <v>#VALUE!</v>
      </c>
    </row>
    <row r="610" spans="1:10" ht="13.2" x14ac:dyDescent="0.25">
      <c r="A610" s="44" t="s">
        <v>811</v>
      </c>
      <c r="B610" s="44" t="s">
        <v>54</v>
      </c>
      <c r="C610" s="45" t="s">
        <v>215</v>
      </c>
      <c r="G610" s="1">
        <f t="shared" si="0"/>
        <v>1</v>
      </c>
      <c r="H610" s="1" t="str">
        <f t="shared" si="1"/>
        <v>DVladimir Konstantov1</v>
      </c>
      <c r="I610" s="1">
        <f t="shared" si="2"/>
        <v>0</v>
      </c>
      <c r="J610" s="1" t="e">
        <f t="shared" si="3"/>
        <v>#VALUE!</v>
      </c>
    </row>
    <row r="611" spans="1:10" ht="13.2" x14ac:dyDescent="0.25">
      <c r="G611" s="1">
        <f t="shared" si="0"/>
        <v>2</v>
      </c>
      <c r="H611" s="1" t="str">
        <f t="shared" si="1"/>
        <v>DVladimir Konstantov2</v>
      </c>
      <c r="I611" s="1">
        <f t="shared" si="2"/>
        <v>0</v>
      </c>
      <c r="J611" s="1" t="e">
        <f t="shared" si="3"/>
        <v>#VALUE!</v>
      </c>
    </row>
    <row r="612" spans="1:10" ht="13.2" x14ac:dyDescent="0.25">
      <c r="G612" s="1">
        <f t="shared" si="0"/>
        <v>3</v>
      </c>
      <c r="H612" s="1" t="str">
        <f t="shared" si="1"/>
        <v>3</v>
      </c>
      <c r="I612" s="1">
        <f t="shared" si="2"/>
        <v>0</v>
      </c>
      <c r="J612" s="1" t="e">
        <f t="shared" si="3"/>
        <v>#VALUE!</v>
      </c>
    </row>
    <row r="613" spans="1:10" ht="13.2" x14ac:dyDescent="0.25">
      <c r="G613" s="1">
        <f t="shared" si="0"/>
        <v>4</v>
      </c>
      <c r="H613" s="1" t="str">
        <f t="shared" si="1"/>
        <v>4</v>
      </c>
      <c r="I613" s="1">
        <f t="shared" si="2"/>
        <v>0</v>
      </c>
      <c r="J613" s="1" t="e">
        <f t="shared" si="3"/>
        <v>#VALUE!</v>
      </c>
    </row>
    <row r="614" spans="1:10" ht="13.2" x14ac:dyDescent="0.25">
      <c r="G614" s="1">
        <f t="shared" si="0"/>
        <v>5</v>
      </c>
      <c r="H614" s="1" t="str">
        <f t="shared" si="1"/>
        <v>5</v>
      </c>
      <c r="I614" s="1">
        <f t="shared" si="2"/>
        <v>0</v>
      </c>
      <c r="J614" s="1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0"/>
  <sheetViews>
    <sheetView tabSelected="1" workbookViewId="0"/>
  </sheetViews>
  <sheetFormatPr defaultColWidth="14.44140625" defaultRowHeight="15.75" customHeight="1" x14ac:dyDescent="0.25"/>
  <cols>
    <col min="1" max="1" width="3.88671875" customWidth="1"/>
    <col min="2" max="2" width="4.6640625" customWidth="1"/>
    <col min="3" max="3" width="4" customWidth="1"/>
    <col min="4" max="4" width="18.6640625" customWidth="1"/>
    <col min="5" max="5" width="4.88671875" customWidth="1"/>
    <col min="6" max="6" width="8" customWidth="1"/>
    <col min="7" max="7" width="15.33203125" customWidth="1"/>
    <col min="8" max="8" width="30.109375" customWidth="1"/>
    <col min="9" max="10" width="7" customWidth="1"/>
    <col min="11" max="11" width="7" hidden="1" customWidth="1"/>
  </cols>
  <sheetData>
    <row r="1" spans="1:15" ht="13.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7</v>
      </c>
      <c r="F1" s="2" t="s">
        <v>8</v>
      </c>
      <c r="G1" s="4" t="s">
        <v>9</v>
      </c>
      <c r="H1" s="5" t="s">
        <v>10</v>
      </c>
      <c r="I1" s="6" t="s">
        <v>12</v>
      </c>
      <c r="J1" s="6" t="s">
        <v>13</v>
      </c>
      <c r="K1" s="6" t="s">
        <v>14</v>
      </c>
    </row>
    <row r="2" spans="1:15" ht="22.8" x14ac:dyDescent="0.25">
      <c r="A2" s="41" t="str">
        <f>HYPERLINK("http://tinyurl.com/plabaxidraft","Plabax I (Link to Draft)")</f>
        <v>Plabax I (Link to Draft)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7"/>
    </row>
    <row r="3" spans="1:15" ht="13.8" x14ac:dyDescent="0.25">
      <c r="A3" s="8">
        <v>1</v>
      </c>
      <c r="B3" s="9">
        <v>1</v>
      </c>
      <c r="C3" s="9">
        <v>1</v>
      </c>
      <c r="D3" s="10" t="s">
        <v>17</v>
      </c>
      <c r="E3" s="11" t="e">
        <f>IF(ISNA(VLOOKUP(D3,#REF!,8,FALSE)),"",VLOOKUP(D3,#REF!,8,FALSE))</f>
        <v>#REF!</v>
      </c>
      <c r="F3" s="9" t="s">
        <v>20</v>
      </c>
      <c r="G3" s="12" t="e">
        <f>VLOOKUP(F3,#REF!,2,FALSE)</f>
        <v>#REF!</v>
      </c>
      <c r="H3" s="13"/>
      <c r="I3" s="14" t="e">
        <f>VLOOKUP(F3,#REF!,3,FALSE)</f>
        <v>#REF!</v>
      </c>
      <c r="J3" s="14"/>
      <c r="K3" s="14"/>
      <c r="L3" s="7"/>
      <c r="O3" s="15"/>
    </row>
    <row r="4" spans="1:15" ht="13.2" x14ac:dyDescent="0.25">
      <c r="A4" s="8">
        <v>1</v>
      </c>
      <c r="B4" s="9">
        <v>2</v>
      </c>
      <c r="C4" s="9">
        <v>2</v>
      </c>
      <c r="D4" s="11" t="s">
        <v>23</v>
      </c>
      <c r="E4" s="11" t="e">
        <f>IF(ISNA(VLOOKUP(D4,#REF!,8,FALSE)),"",VLOOKUP(D4,#REF!,8,FALSE))</f>
        <v>#REF!</v>
      </c>
      <c r="F4" s="9" t="s">
        <v>24</v>
      </c>
      <c r="G4" s="12" t="e">
        <f>VLOOKUP(F4,#REF!,2,FALSE)</f>
        <v>#REF!</v>
      </c>
      <c r="H4" s="16"/>
      <c r="I4" s="14" t="e">
        <f>VLOOKUP(F4,#REF!,3,FALSE)</f>
        <v>#REF!</v>
      </c>
      <c r="J4" s="14"/>
      <c r="K4" s="14"/>
      <c r="L4" s="17"/>
      <c r="O4" s="15"/>
    </row>
    <row r="5" spans="1:15" ht="13.2" x14ac:dyDescent="0.25">
      <c r="A5" s="8">
        <v>1</v>
      </c>
      <c r="B5" s="9">
        <v>3</v>
      </c>
      <c r="C5" s="9">
        <v>3</v>
      </c>
      <c r="D5" s="11" t="s">
        <v>26</v>
      </c>
      <c r="E5" s="11" t="e">
        <f>IF(ISNA(VLOOKUP(D5,#REF!,8,FALSE)),"",VLOOKUP(D5,#REF!,8,FALSE))</f>
        <v>#REF!</v>
      </c>
      <c r="F5" s="9" t="s">
        <v>28</v>
      </c>
      <c r="G5" s="12" t="e">
        <f>VLOOKUP(F5,#REF!,2,FALSE)</f>
        <v>#REF!</v>
      </c>
      <c r="H5" s="13"/>
      <c r="I5" s="14" t="e">
        <f>VLOOKUP(F5,#REF!,3,FALSE)</f>
        <v>#REF!</v>
      </c>
      <c r="J5" s="14"/>
      <c r="K5" s="14"/>
      <c r="L5" s="17"/>
      <c r="O5" s="15"/>
    </row>
    <row r="6" spans="1:15" ht="13.2" x14ac:dyDescent="0.25">
      <c r="A6" s="8">
        <v>1</v>
      </c>
      <c r="B6" s="9">
        <v>4</v>
      </c>
      <c r="C6" s="9">
        <v>4</v>
      </c>
      <c r="D6" s="11" t="s">
        <v>29</v>
      </c>
      <c r="E6" s="11" t="e">
        <f>IF(ISNA(VLOOKUP(D6,#REF!,8,FALSE)),"",VLOOKUP(D6,#REF!,8,FALSE))</f>
        <v>#REF!</v>
      </c>
      <c r="F6" s="9" t="s">
        <v>30</v>
      </c>
      <c r="G6" s="12" t="e">
        <f>VLOOKUP(F6,#REF!,2,FALSE)</f>
        <v>#REF!</v>
      </c>
      <c r="H6" s="16"/>
      <c r="I6" s="14" t="e">
        <f>VLOOKUP(F6,#REF!,3,FALSE)</f>
        <v>#REF!</v>
      </c>
      <c r="J6" s="14"/>
      <c r="K6" s="14"/>
      <c r="L6" s="17"/>
      <c r="O6" s="15"/>
    </row>
    <row r="7" spans="1:15" ht="13.2" x14ac:dyDescent="0.25">
      <c r="A7" s="8">
        <v>1</v>
      </c>
      <c r="B7" s="9">
        <v>5</v>
      </c>
      <c r="C7" s="9">
        <v>5</v>
      </c>
      <c r="D7" s="11" t="s">
        <v>32</v>
      </c>
      <c r="E7" s="11" t="e">
        <f>IF(ISNA(VLOOKUP(D7,#REF!,8,FALSE)),"",VLOOKUP(D7,#REF!,8,FALSE))</f>
        <v>#REF!</v>
      </c>
      <c r="F7" s="9" t="s">
        <v>33</v>
      </c>
      <c r="G7" s="12" t="e">
        <f>VLOOKUP(F7,#REF!,2,FALSE)</f>
        <v>#REF!</v>
      </c>
      <c r="H7" s="16"/>
      <c r="I7" s="14" t="e">
        <f>VLOOKUP(F7,#REF!,3,FALSE)</f>
        <v>#REF!</v>
      </c>
      <c r="J7" s="14"/>
      <c r="K7" s="14"/>
      <c r="L7" s="17"/>
      <c r="O7" s="15"/>
    </row>
    <row r="8" spans="1:15" ht="13.2" x14ac:dyDescent="0.25">
      <c r="A8" s="8">
        <v>1</v>
      </c>
      <c r="B8" s="9">
        <v>6</v>
      </c>
      <c r="C8" s="9">
        <v>6</v>
      </c>
      <c r="D8" s="11" t="s">
        <v>35</v>
      </c>
      <c r="E8" s="11" t="e">
        <f>IF(ISNA(VLOOKUP(D8,#REF!,8,FALSE)),"",VLOOKUP(D8,#REF!,8,FALSE))</f>
        <v>#REF!</v>
      </c>
      <c r="F8" s="9" t="s">
        <v>36</v>
      </c>
      <c r="G8" s="12" t="e">
        <f>VLOOKUP(F8,#REF!,2,FALSE)</f>
        <v>#REF!</v>
      </c>
      <c r="H8" s="13"/>
      <c r="I8" s="14" t="e">
        <f>VLOOKUP(F8,#REF!,3,FALSE)</f>
        <v>#REF!</v>
      </c>
      <c r="J8" s="14"/>
      <c r="K8" s="14"/>
      <c r="L8" s="17"/>
      <c r="O8" s="15"/>
    </row>
    <row r="9" spans="1:15" ht="13.2" x14ac:dyDescent="0.25">
      <c r="A9" s="8">
        <v>1</v>
      </c>
      <c r="B9" s="9">
        <v>7</v>
      </c>
      <c r="C9" s="9">
        <v>7</v>
      </c>
      <c r="D9" s="11" t="s">
        <v>37</v>
      </c>
      <c r="E9" s="11" t="e">
        <f>IF(ISNA(VLOOKUP(D9,#REF!,8,FALSE)),"",VLOOKUP(D9,#REF!,8,FALSE))</f>
        <v>#REF!</v>
      </c>
      <c r="F9" s="9" t="s">
        <v>38</v>
      </c>
      <c r="G9" s="12" t="e">
        <f>VLOOKUP(F9,#REF!,2,FALSE)</f>
        <v>#REF!</v>
      </c>
      <c r="H9" s="16"/>
      <c r="I9" s="14" t="e">
        <f>VLOOKUP(F9,#REF!,3,FALSE)</f>
        <v>#REF!</v>
      </c>
      <c r="J9" s="14"/>
      <c r="K9" s="14"/>
      <c r="L9" s="17"/>
      <c r="O9" s="15"/>
    </row>
    <row r="10" spans="1:15" ht="13.2" x14ac:dyDescent="0.25">
      <c r="A10" s="8">
        <v>1</v>
      </c>
      <c r="B10" s="9">
        <v>8</v>
      </c>
      <c r="C10" s="9">
        <v>8</v>
      </c>
      <c r="D10" s="11" t="s">
        <v>40</v>
      </c>
      <c r="E10" s="11" t="e">
        <f>IF(ISNA(VLOOKUP(D10,#REF!,8,FALSE)),"",VLOOKUP(D10,#REF!,8,FALSE))</f>
        <v>#REF!</v>
      </c>
      <c r="F10" s="9" t="s">
        <v>41</v>
      </c>
      <c r="G10" s="12" t="e">
        <f>VLOOKUP(F10,#REF!,2,FALSE)</f>
        <v>#REF!</v>
      </c>
      <c r="H10" s="16" t="s">
        <v>42</v>
      </c>
      <c r="I10" s="14" t="e">
        <f>VLOOKUP(F10,#REF!,3,FALSE)</f>
        <v>#REF!</v>
      </c>
      <c r="J10" s="14"/>
      <c r="K10" s="14"/>
      <c r="L10" s="17"/>
      <c r="O10" s="15"/>
    </row>
    <row r="11" spans="1:15" ht="13.2" x14ac:dyDescent="0.25">
      <c r="A11" s="8">
        <v>1</v>
      </c>
      <c r="B11" s="9">
        <v>9</v>
      </c>
      <c r="C11" s="9">
        <v>9</v>
      </c>
      <c r="D11" s="11" t="s">
        <v>43</v>
      </c>
      <c r="E11" s="11" t="e">
        <f>IF(ISNA(VLOOKUP(D11,#REF!,8,FALSE)),"",VLOOKUP(D11,#REF!,8,FALSE))</f>
        <v>#REF!</v>
      </c>
      <c r="F11" s="9" t="s">
        <v>44</v>
      </c>
      <c r="G11" s="12" t="e">
        <f>VLOOKUP(F11,#REF!,2,FALSE)</f>
        <v>#REF!</v>
      </c>
      <c r="H11" s="16"/>
      <c r="I11" s="14" t="e">
        <f>VLOOKUP(F11,#REF!,3,FALSE)</f>
        <v>#REF!</v>
      </c>
      <c r="J11" s="14"/>
      <c r="K11" s="14"/>
      <c r="L11" s="17"/>
      <c r="O11" s="15"/>
    </row>
    <row r="12" spans="1:15" ht="13.2" x14ac:dyDescent="0.25">
      <c r="A12" s="8">
        <v>1</v>
      </c>
      <c r="B12" s="9">
        <v>10</v>
      </c>
      <c r="C12" s="9">
        <v>10</v>
      </c>
      <c r="D12" s="11" t="s">
        <v>46</v>
      </c>
      <c r="E12" s="11" t="e">
        <f>IF(ISNA(VLOOKUP(D12,#REF!,8,FALSE)),"",VLOOKUP(D12,#REF!,8,FALSE))</f>
        <v>#REF!</v>
      </c>
      <c r="F12" s="9" t="s">
        <v>47</v>
      </c>
      <c r="G12" s="12" t="e">
        <f>VLOOKUP(F12,#REF!,2,FALSE)</f>
        <v>#REF!</v>
      </c>
      <c r="H12" s="16" t="s">
        <v>48</v>
      </c>
      <c r="I12" s="14" t="e">
        <f>VLOOKUP(F12,#REF!,3,FALSE)</f>
        <v>#REF!</v>
      </c>
      <c r="J12" s="14"/>
      <c r="K12" s="14"/>
      <c r="L12" s="17"/>
      <c r="O12" s="15"/>
    </row>
    <row r="13" spans="1:15" ht="13.2" x14ac:dyDescent="0.25">
      <c r="A13" s="8">
        <v>1</v>
      </c>
      <c r="B13" s="9">
        <v>11</v>
      </c>
      <c r="C13" s="9">
        <v>11</v>
      </c>
      <c r="D13" s="11" t="s">
        <v>49</v>
      </c>
      <c r="E13" s="11" t="e">
        <f>IF(ISNA(VLOOKUP(D13,#REF!,8,FALSE)),"",VLOOKUP(D13,#REF!,8,FALSE))</f>
        <v>#REF!</v>
      </c>
      <c r="F13" s="9" t="s">
        <v>50</v>
      </c>
      <c r="G13" s="12" t="e">
        <f>VLOOKUP(F13,#REF!,2,FALSE)</f>
        <v>#REF!</v>
      </c>
      <c r="H13" s="16"/>
      <c r="I13" s="14" t="e">
        <f>VLOOKUP(F13,#REF!,3,FALSE)</f>
        <v>#REF!</v>
      </c>
      <c r="J13" s="14"/>
      <c r="K13" s="14"/>
      <c r="L13" s="17"/>
      <c r="O13" s="15"/>
    </row>
    <row r="14" spans="1:15" ht="13.2" x14ac:dyDescent="0.25">
      <c r="A14" s="8">
        <v>1</v>
      </c>
      <c r="B14" s="9">
        <v>12</v>
      </c>
      <c r="C14" s="9">
        <v>12</v>
      </c>
      <c r="D14" s="11" t="s">
        <v>52</v>
      </c>
      <c r="E14" s="11" t="e">
        <f>IF(ISNA(VLOOKUP(D14,#REF!,8,FALSE)),"",VLOOKUP(D14,#REF!,8,FALSE))</f>
        <v>#REF!</v>
      </c>
      <c r="F14" s="9" t="s">
        <v>53</v>
      </c>
      <c r="G14" s="12" t="e">
        <f>VLOOKUP(F14,#REF!,2,FALSE)</f>
        <v>#REF!</v>
      </c>
      <c r="H14" s="16"/>
      <c r="I14" s="14" t="e">
        <f>VLOOKUP(F14,#REF!,3,FALSE)</f>
        <v>#REF!</v>
      </c>
      <c r="J14" s="14"/>
      <c r="K14" s="14"/>
      <c r="L14" s="17"/>
      <c r="O14" s="15"/>
    </row>
    <row r="15" spans="1:15" ht="13.2" x14ac:dyDescent="0.25">
      <c r="A15" s="8">
        <v>1</v>
      </c>
      <c r="B15" s="9">
        <v>13</v>
      </c>
      <c r="C15" s="9">
        <v>13</v>
      </c>
      <c r="D15" s="11" t="s">
        <v>55</v>
      </c>
      <c r="E15" s="11" t="e">
        <f>IF(ISNA(VLOOKUP(D15,#REF!,8,FALSE)),"",VLOOKUP(D15,#REF!,8,FALSE))</f>
        <v>#REF!</v>
      </c>
      <c r="F15" s="9" t="s">
        <v>56</v>
      </c>
      <c r="G15" s="12" t="e">
        <f>VLOOKUP(F15,#REF!,2,FALSE)</f>
        <v>#REF!</v>
      </c>
      <c r="H15" s="16" t="s">
        <v>57</v>
      </c>
      <c r="I15" s="14" t="e">
        <f>VLOOKUP(F15,#REF!,3,FALSE)</f>
        <v>#REF!</v>
      </c>
      <c r="J15" s="14"/>
      <c r="K15" s="14"/>
      <c r="L15" s="17"/>
      <c r="O15" s="15"/>
    </row>
    <row r="16" spans="1:15" ht="13.2" x14ac:dyDescent="0.25">
      <c r="A16" s="8">
        <v>1</v>
      </c>
      <c r="B16" s="9">
        <v>14</v>
      </c>
      <c r="C16" s="9">
        <v>14</v>
      </c>
      <c r="D16" s="11" t="s">
        <v>58</v>
      </c>
      <c r="E16" s="11" t="e">
        <f>IF(ISNA(VLOOKUP(D16,#REF!,8,FALSE)),"",VLOOKUP(D16,#REF!,8,FALSE))</f>
        <v>#REF!</v>
      </c>
      <c r="F16" s="9" t="s">
        <v>60</v>
      </c>
      <c r="G16" s="12" t="e">
        <f>VLOOKUP(F16,#REF!,2,FALSE)</f>
        <v>#REF!</v>
      </c>
      <c r="H16" s="16"/>
      <c r="I16" s="14" t="e">
        <f>VLOOKUP(F16,#REF!,3,FALSE)</f>
        <v>#REF!</v>
      </c>
      <c r="J16" s="14"/>
      <c r="K16" s="14"/>
      <c r="L16" s="17"/>
      <c r="O16" s="15"/>
    </row>
    <row r="17" spans="1:15" ht="13.2" x14ac:dyDescent="0.25">
      <c r="A17" s="8">
        <v>1</v>
      </c>
      <c r="B17" s="9">
        <v>15</v>
      </c>
      <c r="C17" s="9">
        <v>15</v>
      </c>
      <c r="D17" s="11" t="s">
        <v>61</v>
      </c>
      <c r="E17" s="11" t="e">
        <f>IF(ISNA(VLOOKUP(D17,#REF!,8,FALSE)),"",VLOOKUP(D17,#REF!,8,FALSE))</f>
        <v>#REF!</v>
      </c>
      <c r="F17" s="9" t="s">
        <v>62</v>
      </c>
      <c r="G17" s="12" t="e">
        <f>VLOOKUP(F17,#REF!,2,FALSE)</f>
        <v>#REF!</v>
      </c>
      <c r="H17" s="16"/>
      <c r="I17" s="14" t="e">
        <f>VLOOKUP(F17,#REF!,3,FALSE)</f>
        <v>#REF!</v>
      </c>
      <c r="J17" s="14"/>
      <c r="K17" s="14"/>
      <c r="L17" s="17"/>
      <c r="O17" s="15"/>
    </row>
    <row r="18" spans="1:15" ht="13.2" x14ac:dyDescent="0.25">
      <c r="A18" s="8">
        <v>1</v>
      </c>
      <c r="B18" s="9">
        <v>16</v>
      </c>
      <c r="C18" s="9">
        <v>16</v>
      </c>
      <c r="D18" s="11" t="s">
        <v>63</v>
      </c>
      <c r="E18" s="11" t="e">
        <f>IF(ISNA(VLOOKUP(D18,#REF!,8,FALSE)),"",VLOOKUP(D18,#REF!,8,FALSE))</f>
        <v>#REF!</v>
      </c>
      <c r="F18" s="9" t="s">
        <v>11</v>
      </c>
      <c r="G18" s="12" t="e">
        <f>VLOOKUP(F18,#REF!,2,FALSE)</f>
        <v>#REF!</v>
      </c>
      <c r="H18" s="16" t="s">
        <v>65</v>
      </c>
      <c r="I18" s="14" t="e">
        <f>VLOOKUP(F18,#REF!,3,FALSE)</f>
        <v>#REF!</v>
      </c>
      <c r="J18" s="14"/>
      <c r="K18" s="14"/>
      <c r="L18" s="17"/>
      <c r="O18" s="15"/>
    </row>
    <row r="19" spans="1:15" ht="13.2" x14ac:dyDescent="0.25">
      <c r="A19" s="8">
        <v>1</v>
      </c>
      <c r="B19" s="9">
        <v>17</v>
      </c>
      <c r="C19" s="9">
        <v>17</v>
      </c>
      <c r="D19" s="11" t="s">
        <v>66</v>
      </c>
      <c r="E19" s="11" t="e">
        <f>IF(ISNA(VLOOKUP(D19,#REF!,8,FALSE)),"",VLOOKUP(D19,#REF!,8,FALSE))</f>
        <v>#REF!</v>
      </c>
      <c r="F19" s="9" t="s">
        <v>67</v>
      </c>
      <c r="G19" s="12" t="e">
        <f>VLOOKUP(F19,#REF!,2,FALSE)</f>
        <v>#REF!</v>
      </c>
      <c r="H19" s="16"/>
      <c r="I19" s="14" t="e">
        <f>VLOOKUP(F19,#REF!,3,FALSE)</f>
        <v>#REF!</v>
      </c>
      <c r="J19" s="14"/>
      <c r="K19" s="14"/>
      <c r="L19" s="17"/>
      <c r="O19" s="15"/>
    </row>
    <row r="20" spans="1:15" ht="13.2" x14ac:dyDescent="0.25">
      <c r="A20" s="8">
        <v>2</v>
      </c>
      <c r="B20" s="9">
        <v>1</v>
      </c>
      <c r="C20" s="9">
        <v>18</v>
      </c>
      <c r="D20" s="10" t="s">
        <v>68</v>
      </c>
      <c r="E20" s="11" t="e">
        <f>IF(ISNA(VLOOKUP(D20,#REF!,8,FALSE)),"",VLOOKUP(D20,#REF!,8,FALSE))</f>
        <v>#REF!</v>
      </c>
      <c r="F20" s="9" t="s">
        <v>67</v>
      </c>
      <c r="G20" s="12" t="e">
        <f>VLOOKUP(F20,#REF!,2,FALSE)</f>
        <v>#REF!</v>
      </c>
      <c r="H20" s="16"/>
      <c r="I20" s="14" t="e">
        <f>VLOOKUP(F20,#REF!,3,FALSE)</f>
        <v>#REF!</v>
      </c>
      <c r="J20" s="14"/>
      <c r="K20" s="18"/>
    </row>
    <row r="21" spans="1:15" ht="13.2" x14ac:dyDescent="0.25">
      <c r="A21" s="8">
        <v>2</v>
      </c>
      <c r="B21" s="9">
        <v>2</v>
      </c>
      <c r="C21" s="9">
        <v>19</v>
      </c>
      <c r="D21" s="11" t="s">
        <v>70</v>
      </c>
      <c r="E21" s="11" t="e">
        <f>IF(ISNA(VLOOKUP(D21,#REF!,8,FALSE)),"",VLOOKUP(D21,#REF!,8,FALSE))</f>
        <v>#REF!</v>
      </c>
      <c r="F21" s="9" t="s">
        <v>11</v>
      </c>
      <c r="G21" s="12" t="e">
        <f>VLOOKUP(F21,#REF!,2,FALSE)</f>
        <v>#REF!</v>
      </c>
      <c r="H21" s="16" t="s">
        <v>65</v>
      </c>
      <c r="I21" s="14" t="e">
        <f>VLOOKUP(F21,#REF!,3,FALSE)</f>
        <v>#REF!</v>
      </c>
      <c r="J21" s="14"/>
      <c r="K21" s="18"/>
    </row>
    <row r="22" spans="1:15" ht="13.2" x14ac:dyDescent="0.25">
      <c r="A22" s="8">
        <v>2</v>
      </c>
      <c r="B22" s="9">
        <v>3</v>
      </c>
      <c r="C22" s="9">
        <v>20</v>
      </c>
      <c r="D22" s="11" t="s">
        <v>71</v>
      </c>
      <c r="E22" s="11" t="e">
        <f>IF(ISNA(VLOOKUP(D22,#REF!,8,FALSE)),"",VLOOKUP(D22,#REF!,8,FALSE))</f>
        <v>#REF!</v>
      </c>
      <c r="F22" s="9" t="s">
        <v>62</v>
      </c>
      <c r="G22" s="12" t="e">
        <f>VLOOKUP(F22,#REF!,2,FALSE)</f>
        <v>#REF!</v>
      </c>
      <c r="H22" s="16"/>
      <c r="I22" s="14" t="e">
        <f>VLOOKUP(F22,#REF!,3,FALSE)</f>
        <v>#REF!</v>
      </c>
      <c r="J22" s="14"/>
      <c r="K22" s="18"/>
    </row>
    <row r="23" spans="1:15" ht="13.2" x14ac:dyDescent="0.25">
      <c r="A23" s="8">
        <v>2</v>
      </c>
      <c r="B23" s="9">
        <v>4</v>
      </c>
      <c r="C23" s="9">
        <v>21</v>
      </c>
      <c r="D23" s="11" t="s">
        <v>72</v>
      </c>
      <c r="E23" s="11" t="e">
        <f>IF(ISNA(VLOOKUP(D23,#REF!,8,FALSE)),"",VLOOKUP(D23,#REF!,8,FALSE))</f>
        <v>#REF!</v>
      </c>
      <c r="F23" s="9" t="s">
        <v>60</v>
      </c>
      <c r="G23" s="12" t="e">
        <f>VLOOKUP(F23,#REF!,2,FALSE)</f>
        <v>#REF!</v>
      </c>
      <c r="H23" s="16"/>
      <c r="I23" s="14" t="e">
        <f>VLOOKUP(F23,#REF!,3,FALSE)</f>
        <v>#REF!</v>
      </c>
      <c r="J23" s="14"/>
      <c r="K23" s="18"/>
    </row>
    <row r="24" spans="1:15" ht="13.2" x14ac:dyDescent="0.25">
      <c r="A24" s="8">
        <v>2</v>
      </c>
      <c r="B24" s="9">
        <v>5</v>
      </c>
      <c r="C24" s="9">
        <v>22</v>
      </c>
      <c r="D24" s="11" t="s">
        <v>74</v>
      </c>
      <c r="E24" s="11" t="e">
        <f>IF(ISNA(VLOOKUP(D24,#REF!,8,FALSE)),"",VLOOKUP(D24,#REF!,8,FALSE))</f>
        <v>#REF!</v>
      </c>
      <c r="F24" s="9" t="s">
        <v>47</v>
      </c>
      <c r="G24" s="12" t="e">
        <f>VLOOKUP(F24,#REF!,2,FALSE)</f>
        <v>#REF!</v>
      </c>
      <c r="H24" s="16"/>
      <c r="I24" s="14" t="e">
        <f>VLOOKUP(F24,#REF!,3,FALSE)</f>
        <v>#REF!</v>
      </c>
      <c r="J24" s="14"/>
      <c r="K24" s="18"/>
    </row>
    <row r="25" spans="1:15" ht="13.2" x14ac:dyDescent="0.25">
      <c r="A25" s="8">
        <v>2</v>
      </c>
      <c r="B25" s="9">
        <v>6</v>
      </c>
      <c r="C25" s="9">
        <v>23</v>
      </c>
      <c r="D25" s="11" t="s">
        <v>75</v>
      </c>
      <c r="E25" s="11" t="e">
        <f>IF(ISNA(VLOOKUP(D25,#REF!,8,FALSE)),"",VLOOKUP(D25,#REF!,8,FALSE))</f>
        <v>#REF!</v>
      </c>
      <c r="F25" s="9" t="s">
        <v>53</v>
      </c>
      <c r="G25" s="12" t="e">
        <f>VLOOKUP(F25,#REF!,2,FALSE)</f>
        <v>#REF!</v>
      </c>
      <c r="H25" s="16"/>
      <c r="I25" s="14" t="e">
        <f>VLOOKUP(F25,#REF!,3,FALSE)</f>
        <v>#REF!</v>
      </c>
      <c r="J25" s="14"/>
      <c r="K25" s="18"/>
    </row>
    <row r="26" spans="1:15" ht="13.2" x14ac:dyDescent="0.25">
      <c r="A26" s="8">
        <v>2</v>
      </c>
      <c r="B26" s="9">
        <v>7</v>
      </c>
      <c r="C26" s="9">
        <v>24</v>
      </c>
      <c r="D26" s="11" t="s">
        <v>77</v>
      </c>
      <c r="E26" s="11" t="e">
        <f>IF(ISNA(VLOOKUP(D26,#REF!,8,FALSE)),"",VLOOKUP(D26,#REF!,8,FALSE))</f>
        <v>#REF!</v>
      </c>
      <c r="F26" s="9" t="s">
        <v>50</v>
      </c>
      <c r="G26" s="12" t="e">
        <f>VLOOKUP(F26,#REF!,2,FALSE)</f>
        <v>#REF!</v>
      </c>
      <c r="H26" s="16"/>
      <c r="I26" s="14" t="e">
        <f>VLOOKUP(F26,#REF!,3,FALSE)</f>
        <v>#REF!</v>
      </c>
      <c r="J26" s="14"/>
      <c r="K26" s="18"/>
    </row>
    <row r="27" spans="1:15" ht="13.2" x14ac:dyDescent="0.25">
      <c r="A27" s="8">
        <v>2</v>
      </c>
      <c r="B27" s="9">
        <v>8</v>
      </c>
      <c r="C27" s="9">
        <v>25</v>
      </c>
      <c r="D27" s="11" t="s">
        <v>78</v>
      </c>
      <c r="E27" s="11" t="e">
        <f>IF(ISNA(VLOOKUP(D27,#REF!,8,FALSE)),"",VLOOKUP(D27,#REF!,8,FALSE))</f>
        <v>#REF!</v>
      </c>
      <c r="F27" s="9" t="s">
        <v>41</v>
      </c>
      <c r="G27" s="12" t="e">
        <f>VLOOKUP(F27,#REF!,2,FALSE)</f>
        <v>#REF!</v>
      </c>
      <c r="H27" s="16" t="s">
        <v>48</v>
      </c>
      <c r="I27" s="14" t="e">
        <f>VLOOKUP(F27,#REF!,3,FALSE)</f>
        <v>#REF!</v>
      </c>
      <c r="J27" s="14"/>
      <c r="K27" s="18"/>
    </row>
    <row r="28" spans="1:15" ht="13.2" x14ac:dyDescent="0.25">
      <c r="A28" s="8">
        <v>2</v>
      </c>
      <c r="B28" s="9">
        <v>9</v>
      </c>
      <c r="C28" s="9">
        <v>26</v>
      </c>
      <c r="D28" s="11" t="s">
        <v>80</v>
      </c>
      <c r="E28" s="11" t="e">
        <f>IF(ISNA(VLOOKUP(D28,#REF!,8,FALSE)),"",VLOOKUP(D28,#REF!,8,FALSE))</f>
        <v>#REF!</v>
      </c>
      <c r="F28" s="9" t="s">
        <v>44</v>
      </c>
      <c r="G28" s="12" t="e">
        <f>VLOOKUP(F28,#REF!,2,FALSE)</f>
        <v>#REF!</v>
      </c>
      <c r="H28" s="16"/>
      <c r="I28" s="14" t="e">
        <f>VLOOKUP(F28,#REF!,3,FALSE)</f>
        <v>#REF!</v>
      </c>
      <c r="J28" s="14"/>
      <c r="K28" s="18"/>
    </row>
    <row r="29" spans="1:15" ht="13.2" x14ac:dyDescent="0.25">
      <c r="A29" s="8">
        <v>2</v>
      </c>
      <c r="B29" s="9">
        <v>10</v>
      </c>
      <c r="C29" s="9">
        <v>27</v>
      </c>
      <c r="D29" s="11" t="s">
        <v>81</v>
      </c>
      <c r="E29" s="11" t="e">
        <f>IF(ISNA(VLOOKUP(D29,#REF!,8,FALSE)),"",VLOOKUP(D29,#REF!,8,FALSE))</f>
        <v>#REF!</v>
      </c>
      <c r="F29" s="9" t="s">
        <v>11</v>
      </c>
      <c r="G29" s="12" t="e">
        <f>VLOOKUP(F29,#REF!,2,FALSE)</f>
        <v>#REF!</v>
      </c>
      <c r="H29" s="16"/>
      <c r="I29" s="14" t="e">
        <f>VLOOKUP(F29,#REF!,3,FALSE)</f>
        <v>#REF!</v>
      </c>
      <c r="J29" s="14"/>
      <c r="K29" s="18"/>
    </row>
    <row r="30" spans="1:15" ht="13.2" x14ac:dyDescent="0.25">
      <c r="A30" s="8">
        <v>2</v>
      </c>
      <c r="B30" s="9">
        <v>11</v>
      </c>
      <c r="C30" s="9">
        <v>28</v>
      </c>
      <c r="D30" s="11" t="s">
        <v>82</v>
      </c>
      <c r="E30" s="11" t="e">
        <f>IF(ISNA(VLOOKUP(D30,#REF!,8,FALSE)),"",VLOOKUP(D30,#REF!,8,FALSE))</f>
        <v>#REF!</v>
      </c>
      <c r="F30" s="9" t="s">
        <v>38</v>
      </c>
      <c r="G30" s="12" t="e">
        <f>VLOOKUP(F30,#REF!,2,FALSE)</f>
        <v>#REF!</v>
      </c>
      <c r="H30" s="16"/>
      <c r="I30" s="14" t="e">
        <f>VLOOKUP(F30,#REF!,3,FALSE)</f>
        <v>#REF!</v>
      </c>
      <c r="J30" s="14"/>
      <c r="K30" s="18"/>
    </row>
    <row r="31" spans="1:15" ht="13.2" x14ac:dyDescent="0.25">
      <c r="A31" s="8">
        <v>2</v>
      </c>
      <c r="B31" s="9">
        <v>12</v>
      </c>
      <c r="C31" s="9">
        <v>29</v>
      </c>
      <c r="D31" s="11" t="s">
        <v>84</v>
      </c>
      <c r="E31" s="11" t="e">
        <f>IF(ISNA(VLOOKUP(D31,#REF!,8,FALSE)),"",VLOOKUP(D31,#REF!,8,FALSE))</f>
        <v>#REF!</v>
      </c>
      <c r="F31" s="9" t="s">
        <v>36</v>
      </c>
      <c r="G31" s="12" t="e">
        <f>VLOOKUP(F31,#REF!,2,FALSE)</f>
        <v>#REF!</v>
      </c>
      <c r="H31" s="16"/>
      <c r="I31" s="14" t="e">
        <f>VLOOKUP(F31,#REF!,3,FALSE)</f>
        <v>#REF!</v>
      </c>
      <c r="J31" s="14"/>
      <c r="K31" s="18"/>
    </row>
    <row r="32" spans="1:15" ht="13.2" x14ac:dyDescent="0.25">
      <c r="A32" s="8">
        <v>2</v>
      </c>
      <c r="B32" s="9">
        <v>13</v>
      </c>
      <c r="C32" s="9">
        <v>30</v>
      </c>
      <c r="D32" s="11" t="s">
        <v>85</v>
      </c>
      <c r="E32" s="11" t="e">
        <f>IF(ISNA(VLOOKUP(D32,#REF!,8,FALSE)),"",VLOOKUP(D32,#REF!,8,FALSE))</f>
        <v>#REF!</v>
      </c>
      <c r="F32" s="9" t="s">
        <v>33</v>
      </c>
      <c r="G32" s="12" t="e">
        <f>VLOOKUP(F32,#REF!,2,FALSE)</f>
        <v>#REF!</v>
      </c>
      <c r="H32" s="16"/>
      <c r="I32" s="14" t="e">
        <f>VLOOKUP(F32,#REF!,3,FALSE)</f>
        <v>#REF!</v>
      </c>
      <c r="J32" s="14"/>
      <c r="K32" s="18"/>
    </row>
    <row r="33" spans="1:11" ht="13.2" x14ac:dyDescent="0.25">
      <c r="A33" s="8">
        <v>2</v>
      </c>
      <c r="B33" s="9">
        <v>14</v>
      </c>
      <c r="C33" s="9">
        <v>31</v>
      </c>
      <c r="D33" s="11" t="s">
        <v>87</v>
      </c>
      <c r="E33" s="11" t="e">
        <f>IF(ISNA(VLOOKUP(D33,#REF!,8,FALSE)),"",VLOOKUP(D33,#REF!,8,FALSE))</f>
        <v>#REF!</v>
      </c>
      <c r="F33" s="9" t="s">
        <v>30</v>
      </c>
      <c r="G33" s="12" t="e">
        <f>VLOOKUP(F33,#REF!,2,FALSE)</f>
        <v>#REF!</v>
      </c>
      <c r="H33" s="16"/>
      <c r="I33" s="14" t="e">
        <f>VLOOKUP(F33,#REF!,3,FALSE)</f>
        <v>#REF!</v>
      </c>
      <c r="J33" s="14"/>
      <c r="K33" s="18"/>
    </row>
    <row r="34" spans="1:11" ht="13.2" x14ac:dyDescent="0.25">
      <c r="A34" s="8">
        <v>2</v>
      </c>
      <c r="B34" s="9">
        <v>15</v>
      </c>
      <c r="C34" s="9">
        <v>32</v>
      </c>
      <c r="D34" s="11" t="s">
        <v>88</v>
      </c>
      <c r="E34" s="11" t="e">
        <f>IF(ISNA(VLOOKUP(D34,#REF!,8,FALSE)),"",VLOOKUP(D34,#REF!,8,FALSE))</f>
        <v>#REF!</v>
      </c>
      <c r="F34" s="9" t="s">
        <v>28</v>
      </c>
      <c r="G34" s="12" t="e">
        <f>VLOOKUP(F34,#REF!,2,FALSE)</f>
        <v>#REF!</v>
      </c>
      <c r="H34" s="16"/>
      <c r="I34" s="14" t="e">
        <f>VLOOKUP(F34,#REF!,3,FALSE)</f>
        <v>#REF!</v>
      </c>
      <c r="J34" s="14"/>
      <c r="K34" s="18"/>
    </row>
    <row r="35" spans="1:11" ht="13.2" x14ac:dyDescent="0.25">
      <c r="A35" s="8">
        <v>2</v>
      </c>
      <c r="B35" s="9">
        <v>16</v>
      </c>
      <c r="C35" s="9">
        <v>33</v>
      </c>
      <c r="D35" s="11" t="s">
        <v>89</v>
      </c>
      <c r="E35" s="11" t="e">
        <f>IF(ISNA(VLOOKUP(D35,#REF!,8,FALSE)),"",VLOOKUP(D35,#REF!,8,FALSE))</f>
        <v>#REF!</v>
      </c>
      <c r="F35" s="9" t="s">
        <v>24</v>
      </c>
      <c r="G35" s="12" t="e">
        <f>VLOOKUP(F35,#REF!,2,FALSE)</f>
        <v>#REF!</v>
      </c>
      <c r="H35" s="16"/>
      <c r="I35" s="14" t="e">
        <f>VLOOKUP(F35,#REF!,3,FALSE)</f>
        <v>#REF!</v>
      </c>
      <c r="J35" s="14"/>
      <c r="K35" s="18"/>
    </row>
    <row r="36" spans="1:11" ht="13.2" x14ac:dyDescent="0.25">
      <c r="A36" s="8">
        <v>2</v>
      </c>
      <c r="B36" s="9">
        <v>17</v>
      </c>
      <c r="C36" s="9">
        <v>34</v>
      </c>
      <c r="D36" s="11" t="s">
        <v>90</v>
      </c>
      <c r="E36" s="11" t="e">
        <f>IF(ISNA(VLOOKUP(D36,#REF!,8,FALSE)),"",VLOOKUP(D36,#REF!,8,FALSE))</f>
        <v>#REF!</v>
      </c>
      <c r="F36" s="9" t="s">
        <v>20</v>
      </c>
      <c r="G36" s="12" t="e">
        <f>VLOOKUP(F36,#REF!,2,FALSE)</f>
        <v>#REF!</v>
      </c>
      <c r="H36" s="16"/>
      <c r="I36" s="14" t="e">
        <f>VLOOKUP(F36,#REF!,3,FALSE)</f>
        <v>#REF!</v>
      </c>
      <c r="J36" s="14"/>
      <c r="K36" s="18"/>
    </row>
    <row r="37" spans="1:11" ht="13.2" x14ac:dyDescent="0.25">
      <c r="A37" s="19">
        <v>3</v>
      </c>
      <c r="B37" s="20">
        <v>1</v>
      </c>
      <c r="C37" s="9">
        <v>35</v>
      </c>
      <c r="D37" s="11" t="s">
        <v>92</v>
      </c>
      <c r="E37" s="11" t="e">
        <f>IF(ISNA(VLOOKUP(D37,#REF!,8,FALSE)),"",VLOOKUP(D37,#REF!,8,FALSE))</f>
        <v>#REF!</v>
      </c>
      <c r="F37" s="9" t="s">
        <v>20</v>
      </c>
      <c r="G37" s="21" t="e">
        <f>VLOOKUP(F37,#REF!,2,FALSE)</f>
        <v>#REF!</v>
      </c>
      <c r="H37" s="16"/>
      <c r="I37" s="14" t="e">
        <f>VLOOKUP(F37,#REF!,3,FALSE)</f>
        <v>#REF!</v>
      </c>
      <c r="J37" s="22"/>
      <c r="K37" s="18"/>
    </row>
    <row r="38" spans="1:11" ht="13.2" x14ac:dyDescent="0.25">
      <c r="A38" s="19">
        <v>3</v>
      </c>
      <c r="B38" s="23">
        <v>2</v>
      </c>
      <c r="C38" s="9">
        <v>36</v>
      </c>
      <c r="D38" s="11" t="s">
        <v>93</v>
      </c>
      <c r="E38" s="11" t="e">
        <f>IF(ISNA(VLOOKUP(D38,#REF!,8,FALSE)),"",VLOOKUP(D38,#REF!,8,FALSE))</f>
        <v>#REF!</v>
      </c>
      <c r="F38" s="9" t="s">
        <v>24</v>
      </c>
      <c r="G38" s="24" t="e">
        <f>VLOOKUP(F38,#REF!,2,FALSE)</f>
        <v>#REF!</v>
      </c>
      <c r="H38" s="16"/>
      <c r="I38" s="14" t="e">
        <f>VLOOKUP(F38,#REF!,3,FALSE)</f>
        <v>#REF!</v>
      </c>
      <c r="J38" s="25"/>
      <c r="K38" s="18"/>
    </row>
    <row r="39" spans="1:11" ht="13.2" x14ac:dyDescent="0.25">
      <c r="A39" s="19">
        <v>3</v>
      </c>
      <c r="B39" s="23">
        <v>3</v>
      </c>
      <c r="C39" s="9">
        <v>37</v>
      </c>
      <c r="D39" s="11" t="s">
        <v>95</v>
      </c>
      <c r="E39" s="11" t="e">
        <f>IF(ISNA(VLOOKUP(D39,#REF!,8,FALSE)),"",VLOOKUP(D39,#REF!,8,FALSE))</f>
        <v>#REF!</v>
      </c>
      <c r="F39" s="9" t="s">
        <v>28</v>
      </c>
      <c r="G39" s="24" t="e">
        <f>VLOOKUP(F39,#REF!,2,FALSE)</f>
        <v>#REF!</v>
      </c>
      <c r="H39" s="16"/>
      <c r="I39" s="14" t="e">
        <f>VLOOKUP(F39,#REF!,3,FALSE)</f>
        <v>#REF!</v>
      </c>
      <c r="J39" s="25"/>
      <c r="K39" s="18"/>
    </row>
    <row r="40" spans="1:11" ht="13.2" x14ac:dyDescent="0.25">
      <c r="A40" s="19">
        <v>3</v>
      </c>
      <c r="B40" s="23">
        <v>4</v>
      </c>
      <c r="C40" s="9">
        <v>38</v>
      </c>
      <c r="D40" s="11" t="s">
        <v>96</v>
      </c>
      <c r="E40" s="11" t="e">
        <f>IF(ISNA(VLOOKUP(D40,#REF!,8,FALSE)),"",VLOOKUP(D40,#REF!,8,FALSE))</f>
        <v>#REF!</v>
      </c>
      <c r="F40" s="9" t="s">
        <v>30</v>
      </c>
      <c r="G40" s="24" t="e">
        <f>VLOOKUP(F40,#REF!,2,FALSE)</f>
        <v>#REF!</v>
      </c>
      <c r="H40" s="16"/>
      <c r="I40" s="14" t="e">
        <f>VLOOKUP(F40,#REF!,3,FALSE)</f>
        <v>#REF!</v>
      </c>
      <c r="J40" s="25"/>
      <c r="K40" s="18"/>
    </row>
    <row r="41" spans="1:11" ht="13.2" x14ac:dyDescent="0.25">
      <c r="A41" s="19">
        <v>3</v>
      </c>
      <c r="B41" s="23">
        <v>5</v>
      </c>
      <c r="C41" s="9">
        <v>39</v>
      </c>
      <c r="D41" s="11" t="s">
        <v>98</v>
      </c>
      <c r="E41" s="11" t="e">
        <f>IF(ISNA(VLOOKUP(D41,#REF!,8,FALSE)),"",VLOOKUP(D41,#REF!,8,FALSE))</f>
        <v>#REF!</v>
      </c>
      <c r="F41" s="9" t="s">
        <v>33</v>
      </c>
      <c r="G41" s="24" t="e">
        <f>VLOOKUP(F41,#REF!,2,FALSE)</f>
        <v>#REF!</v>
      </c>
      <c r="H41" s="16"/>
      <c r="I41" s="14" t="e">
        <f>VLOOKUP(F41,#REF!,3,FALSE)</f>
        <v>#REF!</v>
      </c>
      <c r="J41" s="25"/>
      <c r="K41" s="18"/>
    </row>
    <row r="42" spans="1:11" ht="13.2" x14ac:dyDescent="0.25">
      <c r="A42" s="19">
        <v>3</v>
      </c>
      <c r="B42" s="23">
        <v>6</v>
      </c>
      <c r="C42" s="9">
        <v>40</v>
      </c>
      <c r="D42" s="11" t="s">
        <v>100</v>
      </c>
      <c r="E42" s="11" t="e">
        <f>IF(ISNA(VLOOKUP(D42,#REF!,8,FALSE)),"",VLOOKUP(D42,#REF!,8,FALSE))</f>
        <v>#REF!</v>
      </c>
      <c r="F42" s="9" t="s">
        <v>36</v>
      </c>
      <c r="G42" s="24" t="e">
        <f>VLOOKUP(F42,#REF!,2,FALSE)</f>
        <v>#REF!</v>
      </c>
      <c r="H42" s="16"/>
      <c r="I42" s="14" t="e">
        <f>VLOOKUP(F42,#REF!,3,FALSE)</f>
        <v>#REF!</v>
      </c>
      <c r="J42" s="25"/>
      <c r="K42" s="18"/>
    </row>
    <row r="43" spans="1:11" ht="13.2" x14ac:dyDescent="0.25">
      <c r="A43" s="19">
        <v>3</v>
      </c>
      <c r="B43" s="23">
        <v>7</v>
      </c>
      <c r="C43" s="9">
        <v>41</v>
      </c>
      <c r="D43" s="11" t="s">
        <v>102</v>
      </c>
      <c r="E43" s="11" t="e">
        <f>IF(ISNA(VLOOKUP(D43,#REF!,8,FALSE)),"",VLOOKUP(D43,#REF!,8,FALSE))</f>
        <v>#REF!</v>
      </c>
      <c r="F43" s="9" t="s">
        <v>38</v>
      </c>
      <c r="G43" s="24" t="e">
        <f>VLOOKUP(F43,#REF!,2,FALSE)</f>
        <v>#REF!</v>
      </c>
      <c r="H43" s="16"/>
      <c r="I43" s="14" t="e">
        <f>VLOOKUP(F43,#REF!,3,FALSE)</f>
        <v>#REF!</v>
      </c>
      <c r="J43" s="25"/>
      <c r="K43" s="18"/>
    </row>
    <row r="44" spans="1:11" ht="13.2" x14ac:dyDescent="0.25">
      <c r="A44" s="19">
        <v>3</v>
      </c>
      <c r="B44" s="23">
        <v>8</v>
      </c>
      <c r="C44" s="9">
        <v>42</v>
      </c>
      <c r="D44" s="11" t="s">
        <v>103</v>
      </c>
      <c r="E44" s="11" t="e">
        <f>IF(ISNA(VLOOKUP(D44,#REF!,8,FALSE)),"",VLOOKUP(D44,#REF!,8,FALSE))</f>
        <v>#REF!</v>
      </c>
      <c r="F44" s="9" t="s">
        <v>56</v>
      </c>
      <c r="G44" s="24" t="e">
        <f>VLOOKUP(F44,#REF!,2,FALSE)</f>
        <v>#REF!</v>
      </c>
      <c r="H44" s="16" t="s">
        <v>105</v>
      </c>
      <c r="I44" s="14" t="e">
        <f>VLOOKUP(F44,#REF!,3,FALSE)</f>
        <v>#REF!</v>
      </c>
      <c r="J44" s="25"/>
      <c r="K44" s="18"/>
    </row>
    <row r="45" spans="1:11" ht="13.2" x14ac:dyDescent="0.25">
      <c r="A45" s="19">
        <v>3</v>
      </c>
      <c r="B45" s="23">
        <v>9</v>
      </c>
      <c r="C45" s="9">
        <v>43</v>
      </c>
      <c r="D45" s="11" t="s">
        <v>106</v>
      </c>
      <c r="E45" s="11" t="e">
        <f>IF(ISNA(VLOOKUP(D45,#REF!,8,FALSE)),"",VLOOKUP(D45,#REF!,8,FALSE))</f>
        <v>#REF!</v>
      </c>
      <c r="F45" s="9" t="s">
        <v>41</v>
      </c>
      <c r="G45" s="24" t="e">
        <f>VLOOKUP(F45,#REF!,2,FALSE)</f>
        <v>#REF!</v>
      </c>
      <c r="H45" s="16" t="s">
        <v>107</v>
      </c>
      <c r="I45" s="14" t="e">
        <f>VLOOKUP(F45,#REF!,3,FALSE)</f>
        <v>#REF!</v>
      </c>
      <c r="J45" s="25"/>
      <c r="K45" s="18"/>
    </row>
    <row r="46" spans="1:11" ht="13.2" x14ac:dyDescent="0.25">
      <c r="A46" s="19">
        <v>3</v>
      </c>
      <c r="B46" s="23">
        <v>10</v>
      </c>
      <c r="C46" s="9">
        <v>44</v>
      </c>
      <c r="D46" s="11" t="s">
        <v>109</v>
      </c>
      <c r="E46" s="11" t="e">
        <f>IF(ISNA(VLOOKUP(D46,#REF!,8,FALSE)),"",VLOOKUP(D46,#REF!,8,FALSE))</f>
        <v>#REF!</v>
      </c>
      <c r="F46" s="9" t="s">
        <v>56</v>
      </c>
      <c r="G46" s="24" t="e">
        <f>VLOOKUP(F46,#REF!,2,FALSE)</f>
        <v>#REF!</v>
      </c>
      <c r="H46" s="16"/>
      <c r="I46" s="14" t="e">
        <f>VLOOKUP(F46,#REF!,3,FALSE)</f>
        <v>#REF!</v>
      </c>
      <c r="J46" s="25"/>
      <c r="K46" s="18"/>
    </row>
    <row r="47" spans="1:11" ht="13.2" x14ac:dyDescent="0.25">
      <c r="A47" s="19">
        <v>3</v>
      </c>
      <c r="B47" s="23">
        <v>11</v>
      </c>
      <c r="C47" s="9">
        <v>45</v>
      </c>
      <c r="D47" s="11" t="s">
        <v>110</v>
      </c>
      <c r="E47" s="11" t="e">
        <f>IF(ISNA(VLOOKUP(D47,#REF!,8,FALSE)),"",VLOOKUP(D47,#REF!,8,FALSE))</f>
        <v>#REF!</v>
      </c>
      <c r="F47" s="9" t="s">
        <v>50</v>
      </c>
      <c r="G47" s="24" t="e">
        <f>VLOOKUP(F47,#REF!,2,FALSE)</f>
        <v>#REF!</v>
      </c>
      <c r="H47" s="16"/>
      <c r="I47" s="14" t="e">
        <f>VLOOKUP(F47,#REF!,3,FALSE)</f>
        <v>#REF!</v>
      </c>
      <c r="J47" s="25"/>
      <c r="K47" s="18"/>
    </row>
    <row r="48" spans="1:11" ht="13.2" x14ac:dyDescent="0.25">
      <c r="A48" s="19">
        <v>3</v>
      </c>
      <c r="B48" s="23">
        <v>12</v>
      </c>
      <c r="C48" s="9">
        <v>46</v>
      </c>
      <c r="D48" s="11" t="s">
        <v>91</v>
      </c>
      <c r="E48" s="11" t="e">
        <f>IF(ISNA(VLOOKUP(D48,#REF!,8,FALSE)),"",VLOOKUP(D48,#REF!,8,FALSE))</f>
        <v>#REF!</v>
      </c>
      <c r="F48" s="9" t="s">
        <v>53</v>
      </c>
      <c r="G48" s="24" t="e">
        <f>VLOOKUP(F48,#REF!,2,FALSE)</f>
        <v>#REF!</v>
      </c>
      <c r="H48" s="16"/>
      <c r="I48" s="14" t="e">
        <f>VLOOKUP(F48,#REF!,3,FALSE)</f>
        <v>#REF!</v>
      </c>
      <c r="J48" s="25"/>
      <c r="K48" s="18"/>
    </row>
    <row r="49" spans="1:11" ht="13.2" x14ac:dyDescent="0.25">
      <c r="A49" s="19">
        <v>3</v>
      </c>
      <c r="B49" s="23">
        <v>13</v>
      </c>
      <c r="C49" s="9">
        <v>47</v>
      </c>
      <c r="D49" s="11" t="s">
        <v>113</v>
      </c>
      <c r="E49" s="11" t="e">
        <f>IF(ISNA(VLOOKUP(D49,#REF!,8,FALSE)),"",VLOOKUP(D49,#REF!,8,FALSE))</f>
        <v>#REF!</v>
      </c>
      <c r="F49" s="9" t="s">
        <v>41</v>
      </c>
      <c r="G49" s="24" t="e">
        <f>VLOOKUP(F49,#REF!,2,FALSE)</f>
        <v>#REF!</v>
      </c>
      <c r="H49" s="16" t="s">
        <v>114</v>
      </c>
      <c r="I49" s="14" t="e">
        <f>VLOOKUP(F49,#REF!,3,FALSE)</f>
        <v>#REF!</v>
      </c>
      <c r="J49" s="25"/>
      <c r="K49" s="18"/>
    </row>
    <row r="50" spans="1:11" ht="13.2" x14ac:dyDescent="0.25">
      <c r="A50" s="19">
        <v>3</v>
      </c>
      <c r="B50" s="23">
        <v>14</v>
      </c>
      <c r="C50" s="9">
        <v>48</v>
      </c>
      <c r="D50" s="11" t="s">
        <v>115</v>
      </c>
      <c r="E50" s="11" t="e">
        <f>IF(ISNA(VLOOKUP(D50,#REF!,8,FALSE)),"",VLOOKUP(D50,#REF!,8,FALSE))</f>
        <v>#REF!</v>
      </c>
      <c r="F50" s="9" t="s">
        <v>60</v>
      </c>
      <c r="G50" s="24" t="e">
        <f>VLOOKUP(F50,#REF!,2,FALSE)</f>
        <v>#REF!</v>
      </c>
      <c r="H50" s="16"/>
      <c r="I50" s="14" t="e">
        <f>VLOOKUP(F50,#REF!,3,FALSE)</f>
        <v>#REF!</v>
      </c>
      <c r="J50" s="25"/>
      <c r="K50" s="18"/>
    </row>
    <row r="51" spans="1:11" ht="13.2" x14ac:dyDescent="0.25">
      <c r="A51" s="19">
        <v>3</v>
      </c>
      <c r="B51" s="23">
        <v>15</v>
      </c>
      <c r="C51" s="9">
        <v>49</v>
      </c>
      <c r="D51" s="11" t="s">
        <v>117</v>
      </c>
      <c r="E51" s="11" t="e">
        <f>IF(ISNA(VLOOKUP(D51,#REF!,8,FALSE)),"",VLOOKUP(D51,#REF!,8,FALSE))</f>
        <v>#REF!</v>
      </c>
      <c r="F51" s="9" t="s">
        <v>33</v>
      </c>
      <c r="G51" s="24" t="e">
        <f>VLOOKUP(F51,#REF!,2,FALSE)</f>
        <v>#REF!</v>
      </c>
      <c r="H51" s="16" t="s">
        <v>118</v>
      </c>
      <c r="I51" s="14" t="e">
        <f>VLOOKUP(F51,#REF!,3,FALSE)</f>
        <v>#REF!</v>
      </c>
      <c r="J51" s="25"/>
      <c r="K51" s="18"/>
    </row>
    <row r="52" spans="1:11" ht="13.2" x14ac:dyDescent="0.25">
      <c r="A52" s="19">
        <v>3</v>
      </c>
      <c r="B52" s="23">
        <v>16</v>
      </c>
      <c r="C52" s="9">
        <v>50</v>
      </c>
      <c r="D52" s="11" t="s">
        <v>120</v>
      </c>
      <c r="E52" s="11" t="e">
        <f>IF(ISNA(VLOOKUP(D52,#REF!,8,FALSE)),"",VLOOKUP(D52,#REF!,8,FALSE))</f>
        <v>#REF!</v>
      </c>
      <c r="F52" s="9" t="s">
        <v>44</v>
      </c>
      <c r="G52" s="24" t="e">
        <f>VLOOKUP(F52,#REF!,2,FALSE)</f>
        <v>#REF!</v>
      </c>
      <c r="H52" s="16" t="s">
        <v>65</v>
      </c>
      <c r="I52" s="14" t="e">
        <f>VLOOKUP(F52,#REF!,3,FALSE)</f>
        <v>#REF!</v>
      </c>
      <c r="J52" s="25"/>
      <c r="K52" s="18"/>
    </row>
    <row r="53" spans="1:11" ht="13.2" x14ac:dyDescent="0.25">
      <c r="A53" s="19">
        <v>3</v>
      </c>
      <c r="B53" s="23">
        <v>17</v>
      </c>
      <c r="C53" s="9">
        <v>51</v>
      </c>
      <c r="D53" s="11" t="s">
        <v>121</v>
      </c>
      <c r="E53" s="11" t="e">
        <f>IF(ISNA(VLOOKUP(D53,#REF!,8,FALSE)),"",VLOOKUP(D53,#REF!,8,FALSE))</f>
        <v>#REF!</v>
      </c>
      <c r="F53" s="9" t="s">
        <v>67</v>
      </c>
      <c r="G53" s="24" t="e">
        <f>VLOOKUP(F53,#REF!,2,FALSE)</f>
        <v>#REF!</v>
      </c>
      <c r="H53" s="16"/>
      <c r="I53" s="14" t="e">
        <f>VLOOKUP(F53,#REF!,3,FALSE)</f>
        <v>#REF!</v>
      </c>
      <c r="J53" s="25"/>
      <c r="K53" s="18"/>
    </row>
    <row r="54" spans="1:11" ht="13.2" x14ac:dyDescent="0.25">
      <c r="A54" s="19">
        <v>4</v>
      </c>
      <c r="B54" s="20">
        <v>1</v>
      </c>
      <c r="C54" s="9">
        <v>52</v>
      </c>
      <c r="D54" s="11" t="s">
        <v>123</v>
      </c>
      <c r="E54" s="11" t="e">
        <f>IF(ISNA(VLOOKUP(D54,#REF!,8,FALSE)),"",VLOOKUP(D54,#REF!,8,FALSE))</f>
        <v>#REF!</v>
      </c>
      <c r="F54" s="9" t="s">
        <v>67</v>
      </c>
      <c r="G54" s="21" t="e">
        <f>VLOOKUP(F54,#REF!,2,FALSE)</f>
        <v>#REF!</v>
      </c>
      <c r="H54" s="16"/>
      <c r="I54" s="14" t="e">
        <f>VLOOKUP(F54,#REF!,3,FALSE)</f>
        <v>#REF!</v>
      </c>
      <c r="J54" s="22"/>
      <c r="K54" s="18"/>
    </row>
    <row r="55" spans="1:11" ht="13.2" x14ac:dyDescent="0.25">
      <c r="A55" s="19">
        <v>4</v>
      </c>
      <c r="B55" s="23">
        <v>2</v>
      </c>
      <c r="C55" s="9">
        <v>53</v>
      </c>
      <c r="D55" s="11" t="s">
        <v>125</v>
      </c>
      <c r="E55" s="11" t="e">
        <f>IF(ISNA(VLOOKUP(D55,#REF!,8,FALSE)),"",VLOOKUP(D55,#REF!,8,FALSE))</f>
        <v>#REF!</v>
      </c>
      <c r="F55" s="9" t="s">
        <v>44</v>
      </c>
      <c r="G55" s="24" t="e">
        <f>VLOOKUP(F55,#REF!,2,FALSE)</f>
        <v>#REF!</v>
      </c>
      <c r="H55" s="16" t="s">
        <v>65</v>
      </c>
      <c r="I55" s="14" t="e">
        <f>VLOOKUP(F55,#REF!,3,FALSE)</f>
        <v>#REF!</v>
      </c>
      <c r="J55" s="25"/>
      <c r="K55" s="18"/>
    </row>
    <row r="56" spans="1:11" ht="13.2" x14ac:dyDescent="0.25">
      <c r="A56" s="19">
        <v>4</v>
      </c>
      <c r="B56" s="23">
        <v>3</v>
      </c>
      <c r="C56" s="9">
        <v>54</v>
      </c>
      <c r="D56" s="11" t="s">
        <v>126</v>
      </c>
      <c r="E56" s="11" t="e">
        <f>IF(ISNA(VLOOKUP(D56,#REF!,8,FALSE)),"",VLOOKUP(D56,#REF!,8,FALSE))</f>
        <v>#REF!</v>
      </c>
      <c r="F56" s="9" t="s">
        <v>62</v>
      </c>
      <c r="G56" s="24" t="e">
        <f>VLOOKUP(F56,#REF!,2,FALSE)</f>
        <v>#REF!</v>
      </c>
      <c r="H56" s="16"/>
      <c r="I56" s="14" t="e">
        <f>VLOOKUP(F56,#REF!,3,FALSE)</f>
        <v>#REF!</v>
      </c>
      <c r="J56" s="25"/>
      <c r="K56" s="18"/>
    </row>
    <row r="57" spans="1:11" ht="13.2" x14ac:dyDescent="0.25">
      <c r="A57" s="19">
        <v>4</v>
      </c>
      <c r="B57" s="23">
        <v>4</v>
      </c>
      <c r="C57" s="9">
        <v>55</v>
      </c>
      <c r="D57" s="11" t="s">
        <v>127</v>
      </c>
      <c r="E57" s="11" t="e">
        <f>IF(ISNA(VLOOKUP(D57,#REF!,8,FALSE)),"",VLOOKUP(D57,#REF!,8,FALSE))</f>
        <v>#REF!</v>
      </c>
      <c r="F57" s="9" t="s">
        <v>60</v>
      </c>
      <c r="G57" s="24" t="e">
        <f>VLOOKUP(F57,#REF!,2,FALSE)</f>
        <v>#REF!</v>
      </c>
      <c r="H57" s="16"/>
      <c r="I57" s="14" t="e">
        <f>VLOOKUP(F57,#REF!,3,FALSE)</f>
        <v>#REF!</v>
      </c>
      <c r="J57" s="25"/>
      <c r="K57" s="18"/>
    </row>
    <row r="58" spans="1:11" ht="13.2" x14ac:dyDescent="0.25">
      <c r="A58" s="19">
        <v>4</v>
      </c>
      <c r="B58" s="23">
        <v>5</v>
      </c>
      <c r="C58" s="9">
        <v>56</v>
      </c>
      <c r="D58" s="11" t="s">
        <v>128</v>
      </c>
      <c r="E58" s="11" t="e">
        <f>IF(ISNA(VLOOKUP(D58,#REF!,8,FALSE)),"",VLOOKUP(D58,#REF!,8,FALSE))</f>
        <v>#REF!</v>
      </c>
      <c r="F58" s="9" t="s">
        <v>47</v>
      </c>
      <c r="G58" s="24" t="e">
        <f>VLOOKUP(F58,#REF!,2,FALSE)</f>
        <v>#REF!</v>
      </c>
      <c r="H58" s="16"/>
      <c r="I58" s="14" t="e">
        <f>VLOOKUP(F58,#REF!,3,FALSE)</f>
        <v>#REF!</v>
      </c>
      <c r="J58" s="25"/>
      <c r="K58" s="18"/>
    </row>
    <row r="59" spans="1:11" ht="13.2" x14ac:dyDescent="0.25">
      <c r="A59" s="19">
        <v>4</v>
      </c>
      <c r="B59" s="23">
        <v>6</v>
      </c>
      <c r="C59" s="9">
        <v>57</v>
      </c>
      <c r="D59" s="11" t="s">
        <v>129</v>
      </c>
      <c r="E59" s="11" t="e">
        <f>IF(ISNA(VLOOKUP(D59,#REF!,8,FALSE)),"",VLOOKUP(D59,#REF!,8,FALSE))</f>
        <v>#REF!</v>
      </c>
      <c r="F59" s="9" t="s">
        <v>53</v>
      </c>
      <c r="G59" s="24" t="e">
        <f>VLOOKUP(F59,#REF!,2,FALSE)</f>
        <v>#REF!</v>
      </c>
      <c r="H59" s="16"/>
      <c r="I59" s="14" t="e">
        <f>VLOOKUP(F59,#REF!,3,FALSE)</f>
        <v>#REF!</v>
      </c>
      <c r="J59" s="25"/>
      <c r="K59" s="18"/>
    </row>
    <row r="60" spans="1:11" ht="13.2" x14ac:dyDescent="0.25">
      <c r="A60" s="19">
        <v>4</v>
      </c>
      <c r="B60" s="23">
        <v>7</v>
      </c>
      <c r="C60" s="9">
        <v>58</v>
      </c>
      <c r="D60" s="11" t="s">
        <v>130</v>
      </c>
      <c r="E60" s="11" t="e">
        <f>IF(ISNA(VLOOKUP(D60,#REF!,8,FALSE)),"",VLOOKUP(D60,#REF!,8,FALSE))</f>
        <v>#REF!</v>
      </c>
      <c r="F60" s="9" t="s">
        <v>50</v>
      </c>
      <c r="G60" s="24" t="e">
        <f>VLOOKUP(F60,#REF!,2,FALSE)</f>
        <v>#REF!</v>
      </c>
      <c r="H60" s="16"/>
      <c r="I60" s="14" t="e">
        <f>VLOOKUP(F60,#REF!,3,FALSE)</f>
        <v>#REF!</v>
      </c>
      <c r="J60" s="25"/>
      <c r="K60" s="18"/>
    </row>
    <row r="61" spans="1:11" ht="13.2" x14ac:dyDescent="0.25">
      <c r="A61" s="19">
        <v>4</v>
      </c>
      <c r="B61" s="23">
        <v>8</v>
      </c>
      <c r="C61" s="9">
        <v>59</v>
      </c>
      <c r="D61" s="11" t="s">
        <v>132</v>
      </c>
      <c r="E61" s="11" t="e">
        <f>IF(ISNA(VLOOKUP(D61,#REF!,8,FALSE)),"",VLOOKUP(D61,#REF!,8,FALSE))</f>
        <v>#REF!</v>
      </c>
      <c r="F61" s="9" t="s">
        <v>47</v>
      </c>
      <c r="G61" s="24" t="e">
        <f>VLOOKUP(F61,#REF!,2,FALSE)</f>
        <v>#REF!</v>
      </c>
      <c r="H61" s="16" t="s">
        <v>48</v>
      </c>
      <c r="I61" s="14" t="e">
        <f>VLOOKUP(F61,#REF!,3,FALSE)</f>
        <v>#REF!</v>
      </c>
      <c r="J61" s="25"/>
      <c r="K61" s="18"/>
    </row>
    <row r="62" spans="1:11" ht="13.2" x14ac:dyDescent="0.25">
      <c r="A62" s="19">
        <v>4</v>
      </c>
      <c r="B62" s="23">
        <v>9</v>
      </c>
      <c r="C62" s="9">
        <v>60</v>
      </c>
      <c r="D62" s="11" t="s">
        <v>134</v>
      </c>
      <c r="E62" s="11" t="e">
        <f>IF(ISNA(VLOOKUP(D62,#REF!,8,FALSE)),"",VLOOKUP(D62,#REF!,8,FALSE))</f>
        <v>#REF!</v>
      </c>
      <c r="F62" s="9" t="s">
        <v>56</v>
      </c>
      <c r="G62" s="24" t="e">
        <f>VLOOKUP(F62,#REF!,2,FALSE)</f>
        <v>#REF!</v>
      </c>
      <c r="H62" s="16" t="s">
        <v>135</v>
      </c>
      <c r="I62" s="14" t="e">
        <f>VLOOKUP(F62,#REF!,3,FALSE)</f>
        <v>#REF!</v>
      </c>
      <c r="J62" s="25"/>
      <c r="K62" s="18"/>
    </row>
    <row r="63" spans="1:11" ht="13.2" x14ac:dyDescent="0.25">
      <c r="A63" s="19">
        <v>4</v>
      </c>
      <c r="B63" s="23">
        <v>10</v>
      </c>
      <c r="C63" s="9">
        <v>61</v>
      </c>
      <c r="D63" s="11" t="s">
        <v>137</v>
      </c>
      <c r="E63" s="11" t="e">
        <f>IF(ISNA(VLOOKUP(D63,#REF!,8,FALSE)),"",VLOOKUP(D63,#REF!,8,FALSE))</f>
        <v>#REF!</v>
      </c>
      <c r="F63" s="9" t="s">
        <v>11</v>
      </c>
      <c r="G63" s="24" t="e">
        <f>VLOOKUP(F63,#REF!,2,FALSE)</f>
        <v>#REF!</v>
      </c>
      <c r="H63" s="16"/>
      <c r="I63" s="14" t="e">
        <f>VLOOKUP(F63,#REF!,3,FALSE)</f>
        <v>#REF!</v>
      </c>
      <c r="J63" s="25"/>
      <c r="K63" s="18"/>
    </row>
    <row r="64" spans="1:11" ht="13.2" x14ac:dyDescent="0.25">
      <c r="A64" s="19">
        <v>4</v>
      </c>
      <c r="B64" s="23">
        <v>11</v>
      </c>
      <c r="C64" s="9">
        <v>62</v>
      </c>
      <c r="D64" s="11" t="s">
        <v>138</v>
      </c>
      <c r="E64" s="11" t="e">
        <f>IF(ISNA(VLOOKUP(D64,#REF!,8,FALSE)),"",VLOOKUP(D64,#REF!,8,FALSE))</f>
        <v>#REF!</v>
      </c>
      <c r="F64" s="9" t="s">
        <v>38</v>
      </c>
      <c r="G64" s="24" t="e">
        <f>VLOOKUP(F64,#REF!,2,FALSE)</f>
        <v>#REF!</v>
      </c>
      <c r="H64" s="16"/>
      <c r="I64" s="14" t="e">
        <f>VLOOKUP(F64,#REF!,3,FALSE)</f>
        <v>#REF!</v>
      </c>
      <c r="J64" s="25"/>
      <c r="K64" s="18"/>
    </row>
    <row r="65" spans="1:11" ht="13.2" x14ac:dyDescent="0.25">
      <c r="A65" s="19">
        <v>4</v>
      </c>
      <c r="B65" s="23">
        <v>12</v>
      </c>
      <c r="C65" s="9">
        <v>63</v>
      </c>
      <c r="D65" s="11" t="s">
        <v>140</v>
      </c>
      <c r="E65" s="11" t="e">
        <f>IF(ISNA(VLOOKUP(D65,#REF!,8,FALSE)),"",VLOOKUP(D65,#REF!,8,FALSE))</f>
        <v>#REF!</v>
      </c>
      <c r="F65" s="9" t="s">
        <v>30</v>
      </c>
      <c r="G65" s="24" t="e">
        <f>VLOOKUP(F65,#REF!,2,FALSE)</f>
        <v>#REF!</v>
      </c>
      <c r="H65" s="16" t="s">
        <v>141</v>
      </c>
      <c r="I65" s="14" t="e">
        <f>VLOOKUP(F65,#REF!,3,FALSE)</f>
        <v>#REF!</v>
      </c>
      <c r="J65" s="25"/>
      <c r="K65" s="18"/>
    </row>
    <row r="66" spans="1:11" ht="13.2" x14ac:dyDescent="0.25">
      <c r="A66" s="19">
        <v>4</v>
      </c>
      <c r="B66" s="23">
        <v>13</v>
      </c>
      <c r="C66" s="9">
        <v>64</v>
      </c>
      <c r="D66" s="11" t="s">
        <v>143</v>
      </c>
      <c r="E66" s="11" t="e">
        <f>IF(ISNA(VLOOKUP(D66,#REF!,8,FALSE)),"",VLOOKUP(D66,#REF!,8,FALSE))</f>
        <v>#REF!</v>
      </c>
      <c r="F66" s="9" t="s">
        <v>62</v>
      </c>
      <c r="G66" s="24" t="e">
        <f>VLOOKUP(F66,#REF!,2,FALSE)</f>
        <v>#REF!</v>
      </c>
      <c r="H66" s="16" t="s">
        <v>144</v>
      </c>
      <c r="I66" s="14" t="e">
        <f>VLOOKUP(F66,#REF!,3,FALSE)</f>
        <v>#REF!</v>
      </c>
      <c r="J66" s="25"/>
      <c r="K66" s="18"/>
    </row>
    <row r="67" spans="1:11" ht="13.2" x14ac:dyDescent="0.25">
      <c r="A67" s="19">
        <v>4</v>
      </c>
      <c r="B67" s="23">
        <v>14</v>
      </c>
      <c r="C67" s="9">
        <v>65</v>
      </c>
      <c r="D67" s="11" t="s">
        <v>146</v>
      </c>
      <c r="E67" s="11" t="e">
        <f>IF(ISNA(VLOOKUP(D67,#REF!,8,FALSE)),"",VLOOKUP(D67,#REF!,8,FALSE))</f>
        <v>#REF!</v>
      </c>
      <c r="F67" s="9" t="s">
        <v>36</v>
      </c>
      <c r="G67" s="24" t="e">
        <f>VLOOKUP(F67,#REF!,2,FALSE)</f>
        <v>#REF!</v>
      </c>
      <c r="H67" s="16" t="s">
        <v>147</v>
      </c>
      <c r="I67" s="14" t="e">
        <f>VLOOKUP(F67,#REF!,3,FALSE)</f>
        <v>#REF!</v>
      </c>
      <c r="J67" s="25"/>
      <c r="K67" s="18"/>
    </row>
    <row r="68" spans="1:11" ht="13.2" x14ac:dyDescent="0.25">
      <c r="A68" s="19">
        <v>4</v>
      </c>
      <c r="B68" s="23">
        <v>15</v>
      </c>
      <c r="C68" s="9">
        <v>66</v>
      </c>
      <c r="D68" s="11" t="s">
        <v>149</v>
      </c>
      <c r="E68" s="11" t="e">
        <f>IF(ISNA(VLOOKUP(D68,#REF!,8,FALSE)),"",VLOOKUP(D68,#REF!,8,FALSE))</f>
        <v>#REF!</v>
      </c>
      <c r="F68" s="9" t="s">
        <v>28</v>
      </c>
      <c r="G68" s="24" t="e">
        <f>VLOOKUP(F68,#REF!,2,FALSE)</f>
        <v>#REF!</v>
      </c>
      <c r="H68" s="16"/>
      <c r="I68" s="14" t="e">
        <f>VLOOKUP(F68,#REF!,3,FALSE)</f>
        <v>#REF!</v>
      </c>
      <c r="J68" s="25"/>
      <c r="K68" s="18"/>
    </row>
    <row r="69" spans="1:11" ht="13.2" x14ac:dyDescent="0.25">
      <c r="A69" s="19">
        <v>4</v>
      </c>
      <c r="B69" s="23">
        <v>16</v>
      </c>
      <c r="C69" s="9">
        <v>67</v>
      </c>
      <c r="D69" s="11" t="s">
        <v>150</v>
      </c>
      <c r="E69" s="11" t="e">
        <f>IF(ISNA(VLOOKUP(D69,#REF!,8,FALSE)),"",VLOOKUP(D69,#REF!,8,FALSE))</f>
        <v>#REF!</v>
      </c>
      <c r="F69" s="9" t="s">
        <v>24</v>
      </c>
      <c r="G69" s="24" t="e">
        <f>VLOOKUP(F69,#REF!,2,FALSE)</f>
        <v>#REF!</v>
      </c>
      <c r="H69" s="16"/>
      <c r="I69" s="14" t="e">
        <f>VLOOKUP(F69,#REF!,3,FALSE)</f>
        <v>#REF!</v>
      </c>
      <c r="J69" s="25"/>
      <c r="K69" s="18"/>
    </row>
    <row r="70" spans="1:11" ht="13.2" x14ac:dyDescent="0.25">
      <c r="A70" s="19">
        <v>4</v>
      </c>
      <c r="B70" s="23">
        <v>17</v>
      </c>
      <c r="C70" s="9">
        <v>68</v>
      </c>
      <c r="D70" s="11" t="s">
        <v>151</v>
      </c>
      <c r="E70" s="11" t="e">
        <f>IF(ISNA(VLOOKUP(D70,#REF!,8,FALSE)),"",VLOOKUP(D70,#REF!,8,FALSE))</f>
        <v>#REF!</v>
      </c>
      <c r="F70" s="9" t="s">
        <v>20</v>
      </c>
      <c r="G70" s="24" t="e">
        <f>VLOOKUP(F70,#REF!,2,FALSE)</f>
        <v>#REF!</v>
      </c>
      <c r="H70" s="16"/>
      <c r="I70" s="14" t="e">
        <f>VLOOKUP(F70,#REF!,3,FALSE)</f>
        <v>#REF!</v>
      </c>
      <c r="J70" s="25"/>
      <c r="K70" s="18"/>
    </row>
    <row r="71" spans="1:11" ht="13.2" x14ac:dyDescent="0.25">
      <c r="A71" s="19">
        <v>5</v>
      </c>
      <c r="B71" s="20">
        <v>1</v>
      </c>
      <c r="C71" s="9">
        <v>69</v>
      </c>
      <c r="D71" s="11" t="s">
        <v>152</v>
      </c>
      <c r="E71" s="11" t="e">
        <f>IF(ISNA(VLOOKUP(D71,#REF!,8,FALSE)),"",VLOOKUP(D71,#REF!,8,FALSE))</f>
        <v>#REF!</v>
      </c>
      <c r="F71" s="9" t="s">
        <v>20</v>
      </c>
      <c r="G71" s="21" t="e">
        <f>VLOOKUP(F71,#REF!,2,FALSE)</f>
        <v>#REF!</v>
      </c>
      <c r="H71" s="16"/>
      <c r="I71" s="14" t="e">
        <f>VLOOKUP(F71,#REF!,3,FALSE)</f>
        <v>#REF!</v>
      </c>
      <c r="J71" s="22"/>
      <c r="K71" s="18"/>
    </row>
    <row r="72" spans="1:11" ht="13.2" x14ac:dyDescent="0.25">
      <c r="A72" s="19">
        <v>5</v>
      </c>
      <c r="B72" s="23">
        <v>2</v>
      </c>
      <c r="C72" s="9">
        <v>70</v>
      </c>
      <c r="D72" s="11" t="s">
        <v>153</v>
      </c>
      <c r="E72" s="11" t="e">
        <f>IF(ISNA(VLOOKUP(D72,#REF!,8,FALSE)),"",VLOOKUP(D72,#REF!,8,FALSE))</f>
        <v>#REF!</v>
      </c>
      <c r="F72" s="9" t="s">
        <v>24</v>
      </c>
      <c r="G72" s="24" t="e">
        <f>VLOOKUP(F72,#REF!,2,FALSE)</f>
        <v>#REF!</v>
      </c>
      <c r="H72" s="16"/>
      <c r="I72" s="14" t="e">
        <f>VLOOKUP(F72,#REF!,3,FALSE)</f>
        <v>#REF!</v>
      </c>
      <c r="J72" s="25"/>
      <c r="K72" s="18"/>
    </row>
    <row r="73" spans="1:11" ht="13.2" x14ac:dyDescent="0.25">
      <c r="A73" s="19">
        <v>5</v>
      </c>
      <c r="B73" s="23">
        <v>3</v>
      </c>
      <c r="C73" s="9">
        <v>71</v>
      </c>
      <c r="D73" s="11" t="s">
        <v>154</v>
      </c>
      <c r="E73" s="11" t="e">
        <f>IF(ISNA(VLOOKUP(D73,#REF!,8,FALSE)),"",VLOOKUP(D73,#REF!,8,FALSE))</f>
        <v>#REF!</v>
      </c>
      <c r="F73" s="9" t="s">
        <v>28</v>
      </c>
      <c r="G73" s="24" t="e">
        <f>VLOOKUP(F73,#REF!,2,FALSE)</f>
        <v>#REF!</v>
      </c>
      <c r="H73" s="16"/>
      <c r="I73" s="14" t="e">
        <f>VLOOKUP(F73,#REF!,3,FALSE)</f>
        <v>#REF!</v>
      </c>
      <c r="J73" s="25"/>
      <c r="K73" s="18"/>
    </row>
    <row r="74" spans="1:11" ht="13.2" x14ac:dyDescent="0.25">
      <c r="A74" s="19">
        <v>5</v>
      </c>
      <c r="B74" s="23">
        <v>4</v>
      </c>
      <c r="C74" s="9">
        <v>72</v>
      </c>
      <c r="D74" s="11" t="s">
        <v>155</v>
      </c>
      <c r="E74" s="11" t="e">
        <f>IF(ISNA(VLOOKUP(D74,#REF!,8,FALSE)),"",VLOOKUP(D74,#REF!,8,FALSE))</f>
        <v>#REF!</v>
      </c>
      <c r="F74" s="9" t="s">
        <v>47</v>
      </c>
      <c r="G74" s="24" t="e">
        <f>VLOOKUP(F74,#REF!,2,FALSE)</f>
        <v>#REF!</v>
      </c>
      <c r="H74" s="16" t="s">
        <v>157</v>
      </c>
      <c r="I74" s="14" t="e">
        <f>VLOOKUP(F74,#REF!,3,FALSE)</f>
        <v>#REF!</v>
      </c>
      <c r="J74" s="25"/>
      <c r="K74" s="18"/>
    </row>
    <row r="75" spans="1:11" ht="13.2" x14ac:dyDescent="0.25">
      <c r="A75" s="19">
        <v>5</v>
      </c>
      <c r="B75" s="23">
        <v>5</v>
      </c>
      <c r="C75" s="9">
        <v>73</v>
      </c>
      <c r="D75" s="11" t="s">
        <v>158</v>
      </c>
      <c r="E75" s="11" t="e">
        <f>IF(ISNA(VLOOKUP(D75,#REF!,8,FALSE)),"",VLOOKUP(D75,#REF!,8,FALSE))</f>
        <v>#REF!</v>
      </c>
      <c r="F75" s="9" t="s">
        <v>62</v>
      </c>
      <c r="G75" s="24" t="e">
        <f>VLOOKUP(F75,#REF!,2,FALSE)</f>
        <v>#REF!</v>
      </c>
      <c r="H75" s="16" t="s">
        <v>144</v>
      </c>
      <c r="I75" s="14" t="e">
        <f>VLOOKUP(F75,#REF!,3,FALSE)</f>
        <v>#REF!</v>
      </c>
      <c r="J75" s="25"/>
      <c r="K75" s="18"/>
    </row>
    <row r="76" spans="1:11" ht="13.2" x14ac:dyDescent="0.25">
      <c r="A76" s="19">
        <v>5</v>
      </c>
      <c r="B76" s="23">
        <v>6</v>
      </c>
      <c r="C76" s="9">
        <v>74</v>
      </c>
      <c r="D76" s="11" t="s">
        <v>160</v>
      </c>
      <c r="E76" s="11" t="e">
        <f>IF(ISNA(VLOOKUP(D76,#REF!,8,FALSE)),"",VLOOKUP(D76,#REF!,8,FALSE))</f>
        <v>#REF!</v>
      </c>
      <c r="F76" s="9" t="s">
        <v>30</v>
      </c>
      <c r="G76" s="24" t="e">
        <f>VLOOKUP(F76,#REF!,2,FALSE)</f>
        <v>#REF!</v>
      </c>
      <c r="H76" s="16" t="s">
        <v>141</v>
      </c>
      <c r="I76" s="14" t="e">
        <f>VLOOKUP(F76,#REF!,3,FALSE)</f>
        <v>#REF!</v>
      </c>
      <c r="J76" s="25"/>
      <c r="K76" s="18"/>
    </row>
    <row r="77" spans="1:11" ht="13.2" x14ac:dyDescent="0.25">
      <c r="A77" s="19">
        <v>5</v>
      </c>
      <c r="B77" s="23">
        <v>7</v>
      </c>
      <c r="C77" s="9">
        <v>75</v>
      </c>
      <c r="D77" s="11" t="s">
        <v>162</v>
      </c>
      <c r="E77" s="11" t="e">
        <f>IF(ISNA(VLOOKUP(D77,#REF!,8,FALSE)),"",VLOOKUP(D77,#REF!,8,FALSE))</f>
        <v>#REF!</v>
      </c>
      <c r="F77" s="9" t="s">
        <v>38</v>
      </c>
      <c r="G77" s="24" t="e">
        <f>VLOOKUP(F77,#REF!,2,FALSE)</f>
        <v>#REF!</v>
      </c>
      <c r="H77" s="16"/>
      <c r="I77" s="14" t="e">
        <f>VLOOKUP(F77,#REF!,3,FALSE)</f>
        <v>#REF!</v>
      </c>
      <c r="J77" s="25"/>
      <c r="K77" s="18"/>
    </row>
    <row r="78" spans="1:11" ht="13.2" x14ac:dyDescent="0.25">
      <c r="A78" s="19">
        <v>5</v>
      </c>
      <c r="B78" s="23">
        <v>8</v>
      </c>
      <c r="C78" s="9">
        <v>76</v>
      </c>
      <c r="D78" s="11" t="s">
        <v>164</v>
      </c>
      <c r="E78" s="11" t="e">
        <f>IF(ISNA(VLOOKUP(D78,#REF!,8,FALSE)),"",VLOOKUP(D78,#REF!,8,FALSE))</f>
        <v>#REF!</v>
      </c>
      <c r="F78" s="9" t="s">
        <v>11</v>
      </c>
      <c r="G78" s="24" t="e">
        <f>VLOOKUP(F78,#REF!,2,FALSE)</f>
        <v>#REF!</v>
      </c>
      <c r="H78" s="16"/>
      <c r="I78" s="14" t="e">
        <f>VLOOKUP(F78,#REF!,3,FALSE)</f>
        <v>#REF!</v>
      </c>
      <c r="J78" s="25"/>
      <c r="K78" s="18"/>
    </row>
    <row r="79" spans="1:11" ht="13.2" x14ac:dyDescent="0.25">
      <c r="A79" s="19">
        <v>5</v>
      </c>
      <c r="B79" s="23">
        <v>9</v>
      </c>
      <c r="C79" s="9">
        <v>77</v>
      </c>
      <c r="D79" s="11" t="s">
        <v>165</v>
      </c>
      <c r="E79" s="11" t="e">
        <f>IF(ISNA(VLOOKUP(D79,#REF!,8,FALSE)),"",VLOOKUP(D79,#REF!,8,FALSE))</f>
        <v>#REF!</v>
      </c>
      <c r="F79" s="9" t="s">
        <v>41</v>
      </c>
      <c r="G79" s="24" t="e">
        <f>VLOOKUP(F79,#REF!,2,FALSE)</f>
        <v>#REF!</v>
      </c>
      <c r="H79" s="16" t="s">
        <v>167</v>
      </c>
      <c r="I79" s="14" t="e">
        <f>VLOOKUP(F79,#REF!,3,FALSE)</f>
        <v>#REF!</v>
      </c>
      <c r="J79" s="25"/>
      <c r="K79" s="18"/>
    </row>
    <row r="80" spans="1:11" ht="13.2" x14ac:dyDescent="0.25">
      <c r="A80" s="19">
        <v>5</v>
      </c>
      <c r="B80" s="23">
        <v>10</v>
      </c>
      <c r="C80" s="9">
        <v>78</v>
      </c>
      <c r="D80" s="11" t="s">
        <v>168</v>
      </c>
      <c r="E80" s="11" t="e">
        <f>IF(ISNA(VLOOKUP(D80,#REF!,8,FALSE)),"",VLOOKUP(D80,#REF!,8,FALSE))</f>
        <v>#REF!</v>
      </c>
      <c r="F80" s="9" t="s">
        <v>56</v>
      </c>
      <c r="G80" s="24" t="e">
        <f>VLOOKUP(F80,#REF!,2,FALSE)</f>
        <v>#REF!</v>
      </c>
      <c r="H80" s="16"/>
      <c r="I80" s="14" t="e">
        <f>VLOOKUP(F80,#REF!,3,FALSE)</f>
        <v>#REF!</v>
      </c>
      <c r="J80" s="25"/>
      <c r="K80" s="18"/>
    </row>
    <row r="81" spans="1:11" ht="13.2" x14ac:dyDescent="0.25">
      <c r="A81" s="19">
        <v>5</v>
      </c>
      <c r="B81" s="23">
        <v>11</v>
      </c>
      <c r="C81" s="9">
        <v>79</v>
      </c>
      <c r="D81" s="11" t="s">
        <v>170</v>
      </c>
      <c r="E81" s="11" t="e">
        <f>IF(ISNA(VLOOKUP(D81,#REF!,8,FALSE)),"",VLOOKUP(D81,#REF!,8,FALSE))</f>
        <v>#REF!</v>
      </c>
      <c r="F81" s="9" t="s">
        <v>50</v>
      </c>
      <c r="G81" s="24" t="e">
        <f>VLOOKUP(F81,#REF!,2,FALSE)</f>
        <v>#REF!</v>
      </c>
      <c r="H81" s="16"/>
      <c r="I81" s="14" t="e">
        <f>VLOOKUP(F81,#REF!,3,FALSE)</f>
        <v>#REF!</v>
      </c>
      <c r="J81" s="25"/>
      <c r="K81" s="18"/>
    </row>
    <row r="82" spans="1:11" ht="13.2" x14ac:dyDescent="0.25">
      <c r="A82" s="19">
        <v>5</v>
      </c>
      <c r="B82" s="23">
        <v>12</v>
      </c>
      <c r="C82" s="9">
        <v>80</v>
      </c>
      <c r="D82" s="11" t="s">
        <v>171</v>
      </c>
      <c r="E82" s="11" t="e">
        <f>IF(ISNA(VLOOKUP(D82,#REF!,8,FALSE)),"",VLOOKUP(D82,#REF!,8,FALSE))</f>
        <v>#REF!</v>
      </c>
      <c r="F82" s="9" t="s">
        <v>53</v>
      </c>
      <c r="G82" s="24" t="e">
        <f>VLOOKUP(F82,#REF!,2,FALSE)</f>
        <v>#REF!</v>
      </c>
      <c r="H82" s="16"/>
      <c r="I82" s="14" t="e">
        <f>VLOOKUP(F82,#REF!,3,FALSE)</f>
        <v>#REF!</v>
      </c>
      <c r="J82" s="25"/>
      <c r="K82" s="18"/>
    </row>
    <row r="83" spans="1:11" ht="13.2" x14ac:dyDescent="0.25">
      <c r="A83" s="19">
        <v>5</v>
      </c>
      <c r="B83" s="23">
        <v>13</v>
      </c>
      <c r="C83" s="9">
        <v>81</v>
      </c>
      <c r="D83" s="11" t="s">
        <v>86</v>
      </c>
      <c r="E83" s="11" t="e">
        <f>IF(ISNA(VLOOKUP(D83,#REF!,8,FALSE)),"",VLOOKUP(D83,#REF!,8,FALSE))</f>
        <v>#REF!</v>
      </c>
      <c r="F83" s="9" t="s">
        <v>47</v>
      </c>
      <c r="G83" s="24" t="e">
        <f>VLOOKUP(F83,#REF!,2,FALSE)</f>
        <v>#REF!</v>
      </c>
      <c r="H83" s="16"/>
      <c r="I83" s="14" t="e">
        <f>VLOOKUP(F83,#REF!,3,FALSE)</f>
        <v>#REF!</v>
      </c>
      <c r="J83" s="25"/>
      <c r="K83" s="18"/>
    </row>
    <row r="84" spans="1:11" ht="13.2" x14ac:dyDescent="0.25">
      <c r="A84" s="19">
        <v>5</v>
      </c>
      <c r="B84" s="23">
        <v>14</v>
      </c>
      <c r="C84" s="9">
        <v>82</v>
      </c>
      <c r="D84" s="11" t="s">
        <v>174</v>
      </c>
      <c r="E84" s="11" t="e">
        <f>IF(ISNA(VLOOKUP(D84,#REF!,8,FALSE)),"",VLOOKUP(D84,#REF!,8,FALSE))</f>
        <v>#REF!</v>
      </c>
      <c r="F84" s="9" t="s">
        <v>60</v>
      </c>
      <c r="G84" s="24" t="e">
        <f>VLOOKUP(F84,#REF!,2,FALSE)</f>
        <v>#REF!</v>
      </c>
      <c r="H84" s="16"/>
      <c r="I84" s="14" t="e">
        <f>VLOOKUP(F84,#REF!,3,FALSE)</f>
        <v>#REF!</v>
      </c>
      <c r="J84" s="25"/>
      <c r="K84" s="18"/>
    </row>
    <row r="85" spans="1:11" ht="13.2" x14ac:dyDescent="0.25">
      <c r="A85" s="19">
        <v>5</v>
      </c>
      <c r="B85" s="23">
        <v>15</v>
      </c>
      <c r="C85" s="9">
        <v>83</v>
      </c>
      <c r="D85" s="11" t="s">
        <v>176</v>
      </c>
      <c r="E85" s="11" t="e">
        <f>IF(ISNA(VLOOKUP(D85,#REF!,8,FALSE)),"",VLOOKUP(D85,#REF!,8,FALSE))</f>
        <v>#REF!</v>
      </c>
      <c r="F85" s="9" t="s">
        <v>62</v>
      </c>
      <c r="G85" s="24" t="e">
        <f>VLOOKUP(F85,#REF!,2,FALSE)</f>
        <v>#REF!</v>
      </c>
      <c r="H85" s="16"/>
      <c r="I85" s="14" t="e">
        <f>VLOOKUP(F85,#REF!,3,FALSE)</f>
        <v>#REF!</v>
      </c>
      <c r="J85" s="25"/>
      <c r="K85" s="18"/>
    </row>
    <row r="86" spans="1:11" ht="13.2" x14ac:dyDescent="0.25">
      <c r="A86" s="19">
        <v>5</v>
      </c>
      <c r="B86" s="23">
        <v>16</v>
      </c>
      <c r="C86" s="9">
        <v>84</v>
      </c>
      <c r="D86" s="11" t="s">
        <v>178</v>
      </c>
      <c r="E86" s="11" t="e">
        <f>IF(ISNA(VLOOKUP(D86,#REF!,8,FALSE)),"",VLOOKUP(D86,#REF!,8,FALSE))</f>
        <v>#REF!</v>
      </c>
      <c r="F86" s="9" t="s">
        <v>41</v>
      </c>
      <c r="G86" s="24" t="e">
        <f>VLOOKUP(F86,#REF!,2,FALSE)</f>
        <v>#REF!</v>
      </c>
      <c r="H86" s="16"/>
      <c r="I86" s="14" t="e">
        <f>VLOOKUP(F86,#REF!,3,FALSE)</f>
        <v>#REF!</v>
      </c>
      <c r="J86" s="25"/>
      <c r="K86" s="18"/>
    </row>
    <row r="87" spans="1:11" ht="13.2" x14ac:dyDescent="0.25">
      <c r="A87" s="19">
        <v>5</v>
      </c>
      <c r="B87" s="23">
        <v>17</v>
      </c>
      <c r="C87" s="9">
        <v>85</v>
      </c>
      <c r="D87" s="11" t="s">
        <v>179</v>
      </c>
      <c r="E87" s="11" t="e">
        <f>IF(ISNA(VLOOKUP(D87,#REF!,8,FALSE)),"",VLOOKUP(D87,#REF!,8,FALSE))</f>
        <v>#REF!</v>
      </c>
      <c r="F87" s="9" t="s">
        <v>67</v>
      </c>
      <c r="G87" s="24" t="e">
        <f>VLOOKUP(F87,#REF!,2,FALSE)</f>
        <v>#REF!</v>
      </c>
      <c r="H87" s="16"/>
      <c r="I87" s="14" t="e">
        <f>VLOOKUP(F87,#REF!,3,FALSE)</f>
        <v>#REF!</v>
      </c>
      <c r="J87" s="25"/>
      <c r="K87" s="18"/>
    </row>
    <row r="88" spans="1:11" ht="13.2" x14ac:dyDescent="0.25">
      <c r="A88" s="19">
        <v>6</v>
      </c>
      <c r="B88" s="20">
        <v>1</v>
      </c>
      <c r="C88" s="9">
        <v>86</v>
      </c>
      <c r="D88" s="11" t="s">
        <v>180</v>
      </c>
      <c r="E88" s="11" t="e">
        <f>IF(ISNA(VLOOKUP(D88,#REF!,8,FALSE)),"",VLOOKUP(D88,#REF!,8,FALSE))</f>
        <v>#REF!</v>
      </c>
      <c r="F88" s="9" t="s">
        <v>67</v>
      </c>
      <c r="G88" s="21" t="e">
        <f>VLOOKUP(F88,#REF!,2,FALSE)</f>
        <v>#REF!</v>
      </c>
      <c r="H88" s="16"/>
      <c r="I88" s="14" t="e">
        <f>VLOOKUP(F88,#REF!,3,FALSE)</f>
        <v>#REF!</v>
      </c>
      <c r="J88" s="22"/>
      <c r="K88" s="18"/>
    </row>
    <row r="89" spans="1:11" ht="13.2" x14ac:dyDescent="0.25">
      <c r="A89" s="19">
        <v>6</v>
      </c>
      <c r="B89" s="23">
        <v>2</v>
      </c>
      <c r="C89" s="9">
        <v>87</v>
      </c>
      <c r="D89" s="11" t="s">
        <v>182</v>
      </c>
      <c r="E89" s="11" t="e">
        <f>IF(ISNA(VLOOKUP(D89,#REF!,8,FALSE)),"",VLOOKUP(D89,#REF!,8,FALSE))</f>
        <v>#REF!</v>
      </c>
      <c r="F89" s="9" t="s">
        <v>41</v>
      </c>
      <c r="G89" s="24" t="e">
        <f>VLOOKUP(F89,#REF!,2,FALSE)</f>
        <v>#REF!</v>
      </c>
      <c r="H89" s="16"/>
      <c r="I89" s="14" t="e">
        <f>VLOOKUP(F89,#REF!,3,FALSE)</f>
        <v>#REF!</v>
      </c>
      <c r="J89" s="25"/>
      <c r="K89" s="18"/>
    </row>
    <row r="90" spans="1:11" ht="13.2" x14ac:dyDescent="0.25">
      <c r="A90" s="19">
        <v>6</v>
      </c>
      <c r="B90" s="23">
        <v>3</v>
      </c>
      <c r="C90" s="9">
        <v>88</v>
      </c>
      <c r="D90" s="11" t="s">
        <v>183</v>
      </c>
      <c r="E90" s="11" t="e">
        <f>IF(ISNA(VLOOKUP(D90,#REF!,8,FALSE)),"",VLOOKUP(D90,#REF!,8,FALSE))</f>
        <v>#REF!</v>
      </c>
      <c r="F90" s="9" t="s">
        <v>33</v>
      </c>
      <c r="G90" s="24" t="e">
        <f>VLOOKUP(F90,#REF!,2,FALSE)</f>
        <v>#REF!</v>
      </c>
      <c r="H90" s="16" t="s">
        <v>118</v>
      </c>
      <c r="I90" s="14" t="e">
        <f>VLOOKUP(F90,#REF!,3,FALSE)</f>
        <v>#REF!</v>
      </c>
      <c r="J90" s="25"/>
      <c r="K90" s="18"/>
    </row>
    <row r="91" spans="1:11" ht="13.2" x14ac:dyDescent="0.25">
      <c r="A91" s="19">
        <v>6</v>
      </c>
      <c r="B91" s="23">
        <v>4</v>
      </c>
      <c r="C91" s="9">
        <v>89</v>
      </c>
      <c r="D91" s="11" t="s">
        <v>185</v>
      </c>
      <c r="E91" s="11" t="e">
        <f>IF(ISNA(VLOOKUP(D91,#REF!,8,FALSE)),"",VLOOKUP(D91,#REF!,8,FALSE))</f>
        <v>#REF!</v>
      </c>
      <c r="F91" s="9" t="s">
        <v>60</v>
      </c>
      <c r="G91" s="24" t="e">
        <f>VLOOKUP(F91,#REF!,2,FALSE)</f>
        <v>#REF!</v>
      </c>
      <c r="H91" s="16"/>
      <c r="I91" s="14" t="e">
        <f>VLOOKUP(F91,#REF!,3,FALSE)</f>
        <v>#REF!</v>
      </c>
      <c r="J91" s="25"/>
      <c r="K91" s="18"/>
    </row>
    <row r="92" spans="1:11" ht="13.2" x14ac:dyDescent="0.25">
      <c r="A92" s="19">
        <v>6</v>
      </c>
      <c r="B92" s="23">
        <v>5</v>
      </c>
      <c r="C92" s="9">
        <v>90</v>
      </c>
      <c r="D92" s="11" t="s">
        <v>187</v>
      </c>
      <c r="E92" s="11" t="e">
        <f>IF(ISNA(VLOOKUP(D92,#REF!,8,FALSE)),"",VLOOKUP(D92,#REF!,8,FALSE))</f>
        <v>#REF!</v>
      </c>
      <c r="F92" s="9" t="s">
        <v>36</v>
      </c>
      <c r="G92" s="24" t="e">
        <f>VLOOKUP(F92,#REF!,2,FALSE)</f>
        <v>#REF!</v>
      </c>
      <c r="H92" s="16" t="s">
        <v>57</v>
      </c>
      <c r="I92" s="14" t="e">
        <f>VLOOKUP(F92,#REF!,3,FALSE)</f>
        <v>#REF!</v>
      </c>
      <c r="J92" s="25"/>
      <c r="K92" s="18"/>
    </row>
    <row r="93" spans="1:11" ht="13.2" x14ac:dyDescent="0.25">
      <c r="A93" s="19">
        <v>6</v>
      </c>
      <c r="B93" s="23">
        <v>6</v>
      </c>
      <c r="C93" s="9">
        <v>91</v>
      </c>
      <c r="D93" s="11" t="s">
        <v>188</v>
      </c>
      <c r="E93" s="11" t="e">
        <f>IF(ISNA(VLOOKUP(D93,#REF!,8,FALSE)),"",VLOOKUP(D93,#REF!,8,FALSE))</f>
        <v>#REF!</v>
      </c>
      <c r="F93" s="9" t="s">
        <v>53</v>
      </c>
      <c r="G93" s="24" t="e">
        <f>VLOOKUP(F93,#REF!,2,FALSE)</f>
        <v>#REF!</v>
      </c>
      <c r="H93" s="16"/>
      <c r="I93" s="14" t="e">
        <f>VLOOKUP(F93,#REF!,3,FALSE)</f>
        <v>#REF!</v>
      </c>
      <c r="J93" s="25"/>
      <c r="K93" s="18"/>
    </row>
    <row r="94" spans="1:11" ht="13.2" x14ac:dyDescent="0.25">
      <c r="A94" s="19">
        <v>6</v>
      </c>
      <c r="B94" s="23">
        <v>7</v>
      </c>
      <c r="C94" s="9">
        <v>92</v>
      </c>
      <c r="D94" s="11" t="s">
        <v>190</v>
      </c>
      <c r="E94" s="11" t="e">
        <f>IF(ISNA(VLOOKUP(D94,#REF!,8,FALSE)),"",VLOOKUP(D94,#REF!,8,FALSE))</f>
        <v>#REF!</v>
      </c>
      <c r="F94" s="9" t="s">
        <v>50</v>
      </c>
      <c r="G94" s="24" t="e">
        <f>VLOOKUP(F94,#REF!,2,FALSE)</f>
        <v>#REF!</v>
      </c>
      <c r="H94" s="16"/>
      <c r="I94" s="14" t="e">
        <f>VLOOKUP(F94,#REF!,3,FALSE)</f>
        <v>#REF!</v>
      </c>
      <c r="J94" s="25"/>
      <c r="K94" s="18"/>
    </row>
    <row r="95" spans="1:11" ht="13.2" x14ac:dyDescent="0.25">
      <c r="A95" s="19">
        <v>6</v>
      </c>
      <c r="B95" s="23">
        <v>8</v>
      </c>
      <c r="C95" s="9">
        <v>93</v>
      </c>
      <c r="D95" s="11" t="s">
        <v>192</v>
      </c>
      <c r="E95" s="11" t="e">
        <f>IF(ISNA(VLOOKUP(D95,#REF!,8,FALSE)),"",VLOOKUP(D95,#REF!,8,FALSE))</f>
        <v>#REF!</v>
      </c>
      <c r="F95" s="9" t="s">
        <v>56</v>
      </c>
      <c r="G95" s="24" t="e">
        <f>VLOOKUP(F95,#REF!,2,FALSE)</f>
        <v>#REF!</v>
      </c>
      <c r="H95" s="16"/>
      <c r="I95" s="14" t="e">
        <f>VLOOKUP(F95,#REF!,3,FALSE)</f>
        <v>#REF!</v>
      </c>
      <c r="J95" s="25"/>
      <c r="K95" s="18"/>
    </row>
    <row r="96" spans="1:11" ht="13.2" x14ac:dyDescent="0.25">
      <c r="A96" s="19">
        <v>6</v>
      </c>
      <c r="B96" s="23">
        <v>9</v>
      </c>
      <c r="C96" s="9">
        <v>94</v>
      </c>
      <c r="D96" s="11" t="s">
        <v>193</v>
      </c>
      <c r="E96" s="11" t="e">
        <f>IF(ISNA(VLOOKUP(D96,#REF!,8,FALSE)),"",VLOOKUP(D96,#REF!,8,FALSE))</f>
        <v>#REF!</v>
      </c>
      <c r="F96" s="9" t="s">
        <v>44</v>
      </c>
      <c r="G96" s="24" t="e">
        <f>VLOOKUP(F96,#REF!,2,FALSE)</f>
        <v>#REF!</v>
      </c>
      <c r="H96" s="16"/>
      <c r="I96" s="14" t="e">
        <f>VLOOKUP(F96,#REF!,3,FALSE)</f>
        <v>#REF!</v>
      </c>
      <c r="J96" s="25"/>
      <c r="K96" s="18"/>
    </row>
    <row r="97" spans="1:11" ht="13.2" x14ac:dyDescent="0.25">
      <c r="A97" s="19">
        <v>6</v>
      </c>
      <c r="B97" s="23">
        <v>10</v>
      </c>
      <c r="C97" s="9">
        <v>95</v>
      </c>
      <c r="D97" s="11" t="s">
        <v>195</v>
      </c>
      <c r="E97" s="11" t="e">
        <f>IF(ISNA(VLOOKUP(D97,#REF!,8,FALSE)),"",VLOOKUP(D97,#REF!,8,FALSE))</f>
        <v>#REF!</v>
      </c>
      <c r="F97" s="9" t="s">
        <v>11</v>
      </c>
      <c r="G97" s="24" t="e">
        <f>VLOOKUP(F97,#REF!,2,FALSE)</f>
        <v>#REF!</v>
      </c>
      <c r="H97" s="16"/>
      <c r="I97" s="14" t="e">
        <f>VLOOKUP(F97,#REF!,3,FALSE)</f>
        <v>#REF!</v>
      </c>
      <c r="J97" s="25"/>
      <c r="K97" s="18"/>
    </row>
    <row r="98" spans="1:11" ht="13.2" x14ac:dyDescent="0.25">
      <c r="A98" s="19">
        <v>6</v>
      </c>
      <c r="B98" s="23">
        <v>11</v>
      </c>
      <c r="C98" s="9">
        <v>96</v>
      </c>
      <c r="D98" s="11" t="s">
        <v>197</v>
      </c>
      <c r="E98" s="11" t="e">
        <f>IF(ISNA(VLOOKUP(D98,#REF!,8,FALSE)),"",VLOOKUP(D98,#REF!,8,FALSE))</f>
        <v>#REF!</v>
      </c>
      <c r="F98" s="9" t="s">
        <v>38</v>
      </c>
      <c r="G98" s="24" t="e">
        <f>VLOOKUP(F98,#REF!,2,FALSE)</f>
        <v>#REF!</v>
      </c>
      <c r="H98" s="16"/>
      <c r="I98" s="14" t="e">
        <f>VLOOKUP(F98,#REF!,3,FALSE)</f>
        <v>#REF!</v>
      </c>
      <c r="J98" s="25"/>
      <c r="K98" s="18"/>
    </row>
    <row r="99" spans="1:11" ht="13.2" x14ac:dyDescent="0.25">
      <c r="A99" s="19">
        <v>6</v>
      </c>
      <c r="B99" s="23">
        <v>12</v>
      </c>
      <c r="C99" s="9">
        <v>97</v>
      </c>
      <c r="D99" s="11" t="s">
        <v>199</v>
      </c>
      <c r="E99" s="11" t="e">
        <f>IF(ISNA(VLOOKUP(D99,#REF!,8,FALSE)),"",VLOOKUP(D99,#REF!,8,FALSE))</f>
        <v>#REF!</v>
      </c>
      <c r="F99" s="9" t="s">
        <v>36</v>
      </c>
      <c r="G99" s="24" t="e">
        <f>VLOOKUP(F99,#REF!,2,FALSE)</f>
        <v>#REF!</v>
      </c>
      <c r="H99" s="16"/>
      <c r="I99" s="14" t="e">
        <f>VLOOKUP(F99,#REF!,3,FALSE)</f>
        <v>#REF!</v>
      </c>
      <c r="J99" s="25"/>
      <c r="K99" s="18"/>
    </row>
    <row r="100" spans="1:11" ht="13.2" x14ac:dyDescent="0.25">
      <c r="A100" s="19">
        <v>6</v>
      </c>
      <c r="B100" s="23">
        <v>13</v>
      </c>
      <c r="C100" s="9">
        <v>98</v>
      </c>
      <c r="D100" s="11" t="s">
        <v>51</v>
      </c>
      <c r="E100" s="11" t="e">
        <f>IF(ISNA(VLOOKUP(D100,#REF!,8,FALSE)),"",VLOOKUP(D100,#REF!,8,FALSE))</f>
        <v>#REF!</v>
      </c>
      <c r="F100" s="9" t="s">
        <v>33</v>
      </c>
      <c r="G100" s="24" t="e">
        <f>VLOOKUP(F100,#REF!,2,FALSE)</f>
        <v>#REF!</v>
      </c>
      <c r="H100" s="16"/>
      <c r="I100" s="14" t="e">
        <f>VLOOKUP(F100,#REF!,3,FALSE)</f>
        <v>#REF!</v>
      </c>
      <c r="J100" s="25"/>
      <c r="K100" s="18"/>
    </row>
    <row r="101" spans="1:11" ht="13.2" x14ac:dyDescent="0.25">
      <c r="A101" s="19">
        <v>6</v>
      </c>
      <c r="B101" s="23">
        <v>14</v>
      </c>
      <c r="C101" s="9">
        <v>99</v>
      </c>
      <c r="D101" s="11" t="s">
        <v>201</v>
      </c>
      <c r="E101" s="11" t="e">
        <f>IF(ISNA(VLOOKUP(D101,#REF!,8,FALSE)),"",VLOOKUP(D101,#REF!,8,FALSE))</f>
        <v>#REF!</v>
      </c>
      <c r="F101" s="9" t="s">
        <v>30</v>
      </c>
      <c r="G101" s="24" t="e">
        <f>VLOOKUP(F101,#REF!,2,FALSE)</f>
        <v>#REF!</v>
      </c>
      <c r="H101" s="16"/>
      <c r="I101" s="14" t="e">
        <f>VLOOKUP(F101,#REF!,3,FALSE)</f>
        <v>#REF!</v>
      </c>
      <c r="J101" s="25"/>
      <c r="K101" s="18"/>
    </row>
    <row r="102" spans="1:11" ht="13.2" x14ac:dyDescent="0.25">
      <c r="A102" s="19">
        <v>6</v>
      </c>
      <c r="B102" s="23">
        <v>15</v>
      </c>
      <c r="C102" s="9">
        <v>100</v>
      </c>
      <c r="D102" s="11" t="s">
        <v>202</v>
      </c>
      <c r="E102" s="11" t="e">
        <f>IF(ISNA(VLOOKUP(D102,#REF!,8,FALSE)),"",VLOOKUP(D102,#REF!,8,FALSE))</f>
        <v>#REF!</v>
      </c>
      <c r="F102" s="9" t="s">
        <v>28</v>
      </c>
      <c r="G102" s="24" t="e">
        <f>VLOOKUP(F102,#REF!,2,FALSE)</f>
        <v>#REF!</v>
      </c>
      <c r="H102" s="16"/>
      <c r="I102" s="14" t="e">
        <f>VLOOKUP(F102,#REF!,3,FALSE)</f>
        <v>#REF!</v>
      </c>
      <c r="J102" s="25"/>
      <c r="K102" s="18"/>
    </row>
    <row r="103" spans="1:11" ht="13.2" x14ac:dyDescent="0.25">
      <c r="A103" s="19">
        <v>6</v>
      </c>
      <c r="B103" s="23">
        <v>16</v>
      </c>
      <c r="C103" s="9">
        <v>101</v>
      </c>
      <c r="D103" s="11" t="s">
        <v>203</v>
      </c>
      <c r="E103" s="11" t="e">
        <f>IF(ISNA(VLOOKUP(D103,#REF!,8,FALSE)),"",VLOOKUP(D103,#REF!,8,FALSE))</f>
        <v>#REF!</v>
      </c>
      <c r="F103" s="9" t="s">
        <v>24</v>
      </c>
      <c r="G103" s="24" t="e">
        <f>VLOOKUP(F103,#REF!,2,FALSE)</f>
        <v>#REF!</v>
      </c>
      <c r="H103" s="16"/>
      <c r="I103" s="14" t="e">
        <f>VLOOKUP(F103,#REF!,3,FALSE)</f>
        <v>#REF!</v>
      </c>
      <c r="J103" s="25"/>
      <c r="K103" s="18"/>
    </row>
    <row r="104" spans="1:11" ht="13.2" x14ac:dyDescent="0.25">
      <c r="A104" s="19">
        <v>6</v>
      </c>
      <c r="B104" s="23">
        <v>17</v>
      </c>
      <c r="C104" s="9">
        <v>102</v>
      </c>
      <c r="D104" s="11" t="s">
        <v>204</v>
      </c>
      <c r="E104" s="11" t="e">
        <f>IF(ISNA(VLOOKUP(D104,#REF!,8,FALSE)),"",VLOOKUP(D104,#REF!,8,FALSE))</f>
        <v>#REF!</v>
      </c>
      <c r="F104" s="9" t="s">
        <v>20</v>
      </c>
      <c r="G104" s="24" t="e">
        <f>VLOOKUP(F104,#REF!,2,FALSE)</f>
        <v>#REF!</v>
      </c>
      <c r="H104" s="16"/>
      <c r="I104" s="14" t="e">
        <f>VLOOKUP(F104,#REF!,3,FALSE)</f>
        <v>#REF!</v>
      </c>
      <c r="J104" s="25"/>
      <c r="K104" s="18"/>
    </row>
    <row r="105" spans="1:11" ht="13.2" x14ac:dyDescent="0.25">
      <c r="A105" s="19">
        <v>7</v>
      </c>
      <c r="B105" s="20">
        <v>1</v>
      </c>
      <c r="C105" s="9">
        <v>103</v>
      </c>
      <c r="D105" s="11" t="s">
        <v>181</v>
      </c>
      <c r="E105" s="11" t="e">
        <f>IF(ISNA(VLOOKUP(D105,#REF!,8,FALSE)),"",VLOOKUP(D105,#REF!,8,FALSE))</f>
        <v>#REF!</v>
      </c>
      <c r="F105" s="9" t="s">
        <v>20</v>
      </c>
      <c r="G105" s="21" t="e">
        <f>VLOOKUP(F105,#REF!,2,FALSE)</f>
        <v>#REF!</v>
      </c>
      <c r="H105" s="16"/>
      <c r="I105" s="14" t="e">
        <f>VLOOKUP(F105,#REF!,3,FALSE)</f>
        <v>#REF!</v>
      </c>
      <c r="J105" s="22"/>
      <c r="K105" s="18"/>
    </row>
    <row r="106" spans="1:11" ht="13.2" x14ac:dyDescent="0.25">
      <c r="A106" s="19">
        <v>7</v>
      </c>
      <c r="B106" s="23">
        <v>2</v>
      </c>
      <c r="C106" s="9">
        <v>104</v>
      </c>
      <c r="D106" s="11" t="s">
        <v>206</v>
      </c>
      <c r="E106" s="11" t="e">
        <f>IF(ISNA(VLOOKUP(D106,#REF!,8,FALSE)),"",VLOOKUP(D106,#REF!,8,FALSE))</f>
        <v>#REF!</v>
      </c>
      <c r="F106" s="9" t="s">
        <v>24</v>
      </c>
      <c r="G106" s="24" t="e">
        <f>VLOOKUP(F106,#REF!,2,FALSE)</f>
        <v>#REF!</v>
      </c>
      <c r="H106" s="16"/>
      <c r="I106" s="14" t="e">
        <f>VLOOKUP(F106,#REF!,3,FALSE)</f>
        <v>#REF!</v>
      </c>
      <c r="J106" s="25"/>
      <c r="K106" s="18"/>
    </row>
    <row r="107" spans="1:11" ht="13.2" x14ac:dyDescent="0.25">
      <c r="A107" s="19">
        <v>7</v>
      </c>
      <c r="B107" s="23">
        <v>3</v>
      </c>
      <c r="C107" s="9">
        <v>105</v>
      </c>
      <c r="D107" s="11" t="s">
        <v>207</v>
      </c>
      <c r="E107" s="11" t="e">
        <f>IF(ISNA(VLOOKUP(D107,#REF!,8,FALSE)),"",VLOOKUP(D107,#REF!,8,FALSE))</f>
        <v>#REF!</v>
      </c>
      <c r="F107" s="9" t="s">
        <v>28</v>
      </c>
      <c r="G107" s="24" t="e">
        <f>VLOOKUP(F107,#REF!,2,FALSE)</f>
        <v>#REF!</v>
      </c>
      <c r="H107" s="16"/>
      <c r="I107" s="14" t="e">
        <f>VLOOKUP(F107,#REF!,3,FALSE)</f>
        <v>#REF!</v>
      </c>
      <c r="J107" s="25"/>
      <c r="K107" s="18"/>
    </row>
    <row r="108" spans="1:11" ht="13.2" x14ac:dyDescent="0.25">
      <c r="A108" s="19">
        <v>7</v>
      </c>
      <c r="B108" s="23">
        <v>4</v>
      </c>
      <c r="C108" s="9">
        <v>106</v>
      </c>
      <c r="D108" s="11" t="s">
        <v>208</v>
      </c>
      <c r="E108" s="11" t="e">
        <f>IF(ISNA(VLOOKUP(D108,#REF!,8,FALSE)),"",VLOOKUP(D108,#REF!,8,FALSE))</f>
        <v>#REF!</v>
      </c>
      <c r="F108" s="9" t="s">
        <v>30</v>
      </c>
      <c r="G108" s="24" t="e">
        <f>VLOOKUP(F108,#REF!,2,FALSE)</f>
        <v>#REF!</v>
      </c>
      <c r="H108" s="16"/>
      <c r="I108" s="14" t="e">
        <f>VLOOKUP(F108,#REF!,3,FALSE)</f>
        <v>#REF!</v>
      </c>
      <c r="J108" s="25"/>
      <c r="K108" s="18"/>
    </row>
    <row r="109" spans="1:11" ht="13.2" x14ac:dyDescent="0.25">
      <c r="A109" s="19">
        <v>7</v>
      </c>
      <c r="B109" s="23">
        <v>5</v>
      </c>
      <c r="C109" s="9">
        <v>107</v>
      </c>
      <c r="D109" s="11" t="s">
        <v>209</v>
      </c>
      <c r="E109" s="11" t="e">
        <f>IF(ISNA(VLOOKUP(D109,#REF!,8,FALSE)),"",VLOOKUP(D109,#REF!,8,FALSE))</f>
        <v>#REF!</v>
      </c>
      <c r="F109" s="9" t="s">
        <v>33</v>
      </c>
      <c r="G109" s="24" t="e">
        <f>VLOOKUP(F109,#REF!,2,FALSE)</f>
        <v>#REF!</v>
      </c>
      <c r="H109" s="16"/>
      <c r="I109" s="14" t="e">
        <f>VLOOKUP(F109,#REF!,3,FALSE)</f>
        <v>#REF!</v>
      </c>
      <c r="J109" s="25"/>
      <c r="K109" s="18"/>
    </row>
    <row r="110" spans="1:11" ht="13.2" x14ac:dyDescent="0.25">
      <c r="A110" s="19">
        <v>7</v>
      </c>
      <c r="B110" s="23">
        <v>6</v>
      </c>
      <c r="C110" s="9">
        <v>108</v>
      </c>
      <c r="D110" s="11" t="s">
        <v>211</v>
      </c>
      <c r="E110" s="11" t="e">
        <f>IF(ISNA(VLOOKUP(D110,#REF!,8,FALSE)),"",VLOOKUP(D110,#REF!,8,FALSE))</f>
        <v>#REF!</v>
      </c>
      <c r="F110" s="9" t="s">
        <v>36</v>
      </c>
      <c r="G110" s="24" t="e">
        <f>VLOOKUP(F110,#REF!,2,FALSE)</f>
        <v>#REF!</v>
      </c>
      <c r="H110" s="16"/>
      <c r="I110" s="14" t="e">
        <f>VLOOKUP(F110,#REF!,3,FALSE)</f>
        <v>#REF!</v>
      </c>
      <c r="J110" s="25"/>
      <c r="K110" s="18"/>
    </row>
    <row r="111" spans="1:11" ht="13.2" x14ac:dyDescent="0.25">
      <c r="A111" s="19">
        <v>7</v>
      </c>
      <c r="B111" s="23">
        <v>7</v>
      </c>
      <c r="C111" s="9">
        <v>109</v>
      </c>
      <c r="D111" s="11" t="s">
        <v>213</v>
      </c>
      <c r="E111" s="11" t="e">
        <f>IF(ISNA(VLOOKUP(D111,#REF!,8,FALSE)),"",VLOOKUP(D111,#REF!,8,FALSE))</f>
        <v>#REF!</v>
      </c>
      <c r="F111" s="9" t="s">
        <v>38</v>
      </c>
      <c r="G111" s="24" t="e">
        <f>VLOOKUP(F111,#REF!,2,FALSE)</f>
        <v>#REF!</v>
      </c>
      <c r="H111" s="16"/>
      <c r="I111" s="14" t="e">
        <f>VLOOKUP(F111,#REF!,3,FALSE)</f>
        <v>#REF!</v>
      </c>
      <c r="J111" s="25"/>
      <c r="K111" s="18"/>
    </row>
    <row r="112" spans="1:11" ht="13.2" x14ac:dyDescent="0.25">
      <c r="A112" s="19">
        <v>7</v>
      </c>
      <c r="B112" s="23">
        <v>8</v>
      </c>
      <c r="C112" s="9">
        <v>110</v>
      </c>
      <c r="D112" s="11" t="s">
        <v>215</v>
      </c>
      <c r="E112" s="11" t="e">
        <f>IF(ISNA(VLOOKUP(D112,#REF!,8,FALSE)),"",VLOOKUP(D112,#REF!,8,FALSE))</f>
        <v>#REF!</v>
      </c>
      <c r="F112" s="9" t="s">
        <v>11</v>
      </c>
      <c r="G112" s="24" t="e">
        <f>VLOOKUP(F112,#REF!,2,FALSE)</f>
        <v>#REF!</v>
      </c>
      <c r="H112" s="16"/>
      <c r="I112" s="14" t="e">
        <f>VLOOKUP(F112,#REF!,3,FALSE)</f>
        <v>#REF!</v>
      </c>
      <c r="J112" s="25"/>
      <c r="K112" s="18"/>
    </row>
    <row r="113" spans="1:11" ht="13.2" x14ac:dyDescent="0.25">
      <c r="A113" s="19">
        <v>7</v>
      </c>
      <c r="B113" s="23">
        <v>9</v>
      </c>
      <c r="C113" s="9">
        <v>111</v>
      </c>
      <c r="D113" s="11" t="s">
        <v>198</v>
      </c>
      <c r="E113" s="11" t="e">
        <f>IF(ISNA(VLOOKUP(D113,#REF!,8,FALSE)),"",VLOOKUP(D113,#REF!,8,FALSE))</f>
        <v>#REF!</v>
      </c>
      <c r="F113" s="9" t="s">
        <v>44</v>
      </c>
      <c r="G113" s="24" t="e">
        <f>VLOOKUP(F113,#REF!,2,FALSE)</f>
        <v>#REF!</v>
      </c>
      <c r="H113" s="16"/>
      <c r="I113" s="14" t="e">
        <f>VLOOKUP(F113,#REF!,3,FALSE)</f>
        <v>#REF!</v>
      </c>
      <c r="J113" s="25"/>
      <c r="K113" s="18"/>
    </row>
    <row r="114" spans="1:11" ht="13.2" x14ac:dyDescent="0.25">
      <c r="A114" s="19">
        <v>7</v>
      </c>
      <c r="B114" s="23">
        <v>10</v>
      </c>
      <c r="C114" s="9">
        <v>112</v>
      </c>
      <c r="D114" s="11" t="s">
        <v>83</v>
      </c>
      <c r="E114" s="11" t="e">
        <f>IF(ISNA(VLOOKUP(D114,#REF!,8,FALSE)),"",VLOOKUP(D114,#REF!,8,FALSE))</f>
        <v>#REF!</v>
      </c>
      <c r="F114" s="9" t="s">
        <v>56</v>
      </c>
      <c r="G114" s="24" t="e">
        <f>VLOOKUP(F114,#REF!,2,FALSE)</f>
        <v>#REF!</v>
      </c>
      <c r="H114" s="16"/>
      <c r="I114" s="14" t="e">
        <f>VLOOKUP(F114,#REF!,3,FALSE)</f>
        <v>#REF!</v>
      </c>
      <c r="J114" s="25"/>
      <c r="K114" s="18"/>
    </row>
    <row r="115" spans="1:11" ht="13.2" x14ac:dyDescent="0.25">
      <c r="A115" s="19">
        <v>7</v>
      </c>
      <c r="B115" s="23">
        <v>11</v>
      </c>
      <c r="C115" s="9">
        <v>113</v>
      </c>
      <c r="D115" s="11" t="s">
        <v>218</v>
      </c>
      <c r="E115" s="11" t="e">
        <f>IF(ISNA(VLOOKUP(D115,#REF!,8,FALSE)),"",VLOOKUP(D115,#REF!,8,FALSE))</f>
        <v>#REF!</v>
      </c>
      <c r="F115" s="9" t="s">
        <v>50</v>
      </c>
      <c r="G115" s="24" t="e">
        <f>VLOOKUP(F115,#REF!,2,FALSE)</f>
        <v>#REF!</v>
      </c>
      <c r="H115" s="16"/>
      <c r="I115" s="14" t="e">
        <f>VLOOKUP(F115,#REF!,3,FALSE)</f>
        <v>#REF!</v>
      </c>
      <c r="J115" s="25"/>
      <c r="K115" s="18"/>
    </row>
    <row r="116" spans="1:11" ht="13.2" x14ac:dyDescent="0.25">
      <c r="A116" s="19">
        <v>7</v>
      </c>
      <c r="B116" s="23">
        <v>12</v>
      </c>
      <c r="C116" s="9">
        <v>114</v>
      </c>
      <c r="D116" s="11" t="s">
        <v>220</v>
      </c>
      <c r="E116" s="11" t="e">
        <f>IF(ISNA(VLOOKUP(D116,#REF!,8,FALSE)),"",VLOOKUP(D116,#REF!,8,FALSE))</f>
        <v>#REF!</v>
      </c>
      <c r="F116" s="9" t="s">
        <v>53</v>
      </c>
      <c r="G116" s="24" t="e">
        <f>VLOOKUP(F116,#REF!,2,FALSE)</f>
        <v>#REF!</v>
      </c>
      <c r="H116" s="16"/>
      <c r="I116" s="14" t="e">
        <f>VLOOKUP(F116,#REF!,3,FALSE)</f>
        <v>#REF!</v>
      </c>
      <c r="J116" s="25"/>
      <c r="K116" s="18"/>
    </row>
    <row r="117" spans="1:11" ht="13.2" x14ac:dyDescent="0.25">
      <c r="A117" s="19">
        <v>7</v>
      </c>
      <c r="B117" s="23">
        <v>13</v>
      </c>
      <c r="C117" s="9">
        <v>115</v>
      </c>
      <c r="D117" s="11" t="s">
        <v>221</v>
      </c>
      <c r="E117" s="11" t="e">
        <f>IF(ISNA(VLOOKUP(D117,#REF!,8,FALSE)),"",VLOOKUP(D117,#REF!,8,FALSE))</f>
        <v>#REF!</v>
      </c>
      <c r="F117" s="9" t="s">
        <v>36</v>
      </c>
      <c r="G117" s="24" t="e">
        <f>VLOOKUP(F117,#REF!,2,FALSE)</f>
        <v>#REF!</v>
      </c>
      <c r="H117" s="16" t="s">
        <v>57</v>
      </c>
      <c r="I117" s="14" t="e">
        <f>VLOOKUP(F117,#REF!,3,FALSE)</f>
        <v>#REF!</v>
      </c>
      <c r="J117" s="25"/>
      <c r="K117" s="18"/>
    </row>
    <row r="118" spans="1:11" ht="13.2" x14ac:dyDescent="0.25">
      <c r="A118" s="19">
        <v>7</v>
      </c>
      <c r="B118" s="23">
        <v>14</v>
      </c>
      <c r="C118" s="9">
        <v>116</v>
      </c>
      <c r="D118" s="11" t="s">
        <v>222</v>
      </c>
      <c r="E118" s="11" t="e">
        <f>IF(ISNA(VLOOKUP(D118,#REF!,8,FALSE)),"",VLOOKUP(D118,#REF!,8,FALSE))</f>
        <v>#REF!</v>
      </c>
      <c r="F118" s="9" t="s">
        <v>60</v>
      </c>
      <c r="G118" s="24" t="e">
        <f>VLOOKUP(F118,#REF!,2,FALSE)</f>
        <v>#REF!</v>
      </c>
      <c r="H118" s="16"/>
      <c r="I118" s="14" t="e">
        <f>VLOOKUP(F118,#REF!,3,FALSE)</f>
        <v>#REF!</v>
      </c>
      <c r="J118" s="25"/>
      <c r="K118" s="18"/>
    </row>
    <row r="119" spans="1:11" ht="13.2" x14ac:dyDescent="0.25">
      <c r="A119" s="19">
        <v>7</v>
      </c>
      <c r="B119" s="23">
        <v>15</v>
      </c>
      <c r="C119" s="9">
        <v>117</v>
      </c>
      <c r="D119" s="11" t="s">
        <v>223</v>
      </c>
      <c r="E119" s="11" t="e">
        <f>IF(ISNA(VLOOKUP(D119,#REF!,8,FALSE)),"",VLOOKUP(D119,#REF!,8,FALSE))</f>
        <v>#REF!</v>
      </c>
      <c r="F119" s="9" t="s">
        <v>62</v>
      </c>
      <c r="G119" s="24" t="e">
        <f>VLOOKUP(F119,#REF!,2,FALSE)</f>
        <v>#REF!</v>
      </c>
      <c r="H119" s="16"/>
      <c r="I119" s="14" t="e">
        <f>VLOOKUP(F119,#REF!,3,FALSE)</f>
        <v>#REF!</v>
      </c>
      <c r="J119" s="25"/>
      <c r="K119" s="18"/>
    </row>
    <row r="120" spans="1:11" ht="13.2" x14ac:dyDescent="0.25">
      <c r="A120" s="19">
        <v>7</v>
      </c>
      <c r="B120" s="23">
        <v>16</v>
      </c>
      <c r="C120" s="9">
        <v>118</v>
      </c>
      <c r="D120" s="11" t="s">
        <v>224</v>
      </c>
      <c r="E120" s="11" t="e">
        <f>IF(ISNA(VLOOKUP(D120,#REF!,8,FALSE)),"",VLOOKUP(D120,#REF!,8,FALSE))</f>
        <v>#REF!</v>
      </c>
      <c r="F120" s="9" t="s">
        <v>44</v>
      </c>
      <c r="G120" s="24" t="e">
        <f>VLOOKUP(F120,#REF!,2,FALSE)</f>
        <v>#REF!</v>
      </c>
      <c r="H120" s="16" t="s">
        <v>226</v>
      </c>
      <c r="I120" s="14" t="e">
        <f>VLOOKUP(F120,#REF!,3,FALSE)</f>
        <v>#REF!</v>
      </c>
      <c r="J120" s="25"/>
      <c r="K120" s="18"/>
    </row>
    <row r="121" spans="1:11" ht="13.2" x14ac:dyDescent="0.25">
      <c r="A121" s="19">
        <v>7</v>
      </c>
      <c r="B121" s="23">
        <v>17</v>
      </c>
      <c r="C121" s="9">
        <v>119</v>
      </c>
      <c r="D121" s="11" t="s">
        <v>227</v>
      </c>
      <c r="E121" s="11" t="e">
        <f>IF(ISNA(VLOOKUP(D121,#REF!,8,FALSE)),"",VLOOKUP(D121,#REF!,8,FALSE))</f>
        <v>#REF!</v>
      </c>
      <c r="F121" s="9" t="s">
        <v>67</v>
      </c>
      <c r="G121" s="24" t="e">
        <f>VLOOKUP(F121,#REF!,2,FALSE)</f>
        <v>#REF!</v>
      </c>
      <c r="H121" s="16"/>
      <c r="I121" s="14" t="e">
        <f>VLOOKUP(F121,#REF!,3,FALSE)</f>
        <v>#REF!</v>
      </c>
      <c r="J121" s="25"/>
      <c r="K121" s="18"/>
    </row>
    <row r="122" spans="1:11" ht="13.2" x14ac:dyDescent="0.25">
      <c r="A122" s="19">
        <v>8</v>
      </c>
      <c r="B122" s="20">
        <v>1</v>
      </c>
      <c r="C122" s="9">
        <v>120</v>
      </c>
      <c r="D122" s="11" t="s">
        <v>229</v>
      </c>
      <c r="E122" s="11" t="e">
        <f>IF(ISNA(VLOOKUP(D122,#REF!,8,FALSE)),"",VLOOKUP(D122,#REF!,8,FALSE))</f>
        <v>#REF!</v>
      </c>
      <c r="F122" s="9" t="s">
        <v>67</v>
      </c>
      <c r="G122" s="21" t="e">
        <f>VLOOKUP(F122,#REF!,2,FALSE)</f>
        <v>#REF!</v>
      </c>
      <c r="H122" s="16"/>
      <c r="I122" s="14" t="e">
        <f>VLOOKUP(F122,#REF!,3,FALSE)</f>
        <v>#REF!</v>
      </c>
      <c r="J122" s="22"/>
      <c r="K122" s="18"/>
    </row>
    <row r="123" spans="1:11" ht="13.2" x14ac:dyDescent="0.25">
      <c r="A123" s="19">
        <v>8</v>
      </c>
      <c r="B123" s="23">
        <v>2</v>
      </c>
      <c r="C123" s="9">
        <v>121</v>
      </c>
      <c r="D123" s="11" t="s">
        <v>231</v>
      </c>
      <c r="E123" s="11" t="e">
        <f>IF(ISNA(VLOOKUP(D123,#REF!,8,FALSE)),"",VLOOKUP(D123,#REF!,8,FALSE))</f>
        <v>#REF!</v>
      </c>
      <c r="F123" s="9" t="s">
        <v>41</v>
      </c>
      <c r="G123" s="24" t="e">
        <f>VLOOKUP(F123,#REF!,2,FALSE)</f>
        <v>#REF!</v>
      </c>
      <c r="H123" s="16"/>
      <c r="I123" s="14" t="e">
        <f>VLOOKUP(F123,#REF!,3,FALSE)</f>
        <v>#REF!</v>
      </c>
      <c r="J123" s="25"/>
      <c r="K123" s="18"/>
    </row>
    <row r="124" spans="1:11" ht="13.2" x14ac:dyDescent="0.25">
      <c r="A124" s="19">
        <v>8</v>
      </c>
      <c r="B124" s="23">
        <v>3</v>
      </c>
      <c r="C124" s="9">
        <v>122</v>
      </c>
      <c r="D124" s="11" t="s">
        <v>101</v>
      </c>
      <c r="E124" s="11" t="e">
        <f>IF(ISNA(VLOOKUP(D124,#REF!,8,FALSE)),"",VLOOKUP(D124,#REF!,8,FALSE))</f>
        <v>#REF!</v>
      </c>
      <c r="F124" s="9" t="s">
        <v>62</v>
      </c>
      <c r="G124" s="24" t="e">
        <f>VLOOKUP(F124,#REF!,2,FALSE)</f>
        <v>#REF!</v>
      </c>
      <c r="H124" s="16"/>
      <c r="I124" s="14" t="e">
        <f>VLOOKUP(F124,#REF!,3,FALSE)</f>
        <v>#REF!</v>
      </c>
      <c r="J124" s="25"/>
      <c r="K124" s="18"/>
    </row>
    <row r="125" spans="1:11" ht="13.2" x14ac:dyDescent="0.25">
      <c r="A125" s="19">
        <v>8</v>
      </c>
      <c r="B125" s="23">
        <v>4</v>
      </c>
      <c r="C125" s="9">
        <v>123</v>
      </c>
      <c r="D125" s="11" t="s">
        <v>233</v>
      </c>
      <c r="E125" s="11" t="e">
        <f>IF(ISNA(VLOOKUP(D125,#REF!,8,FALSE)),"",VLOOKUP(D125,#REF!,8,FALSE))</f>
        <v>#REF!</v>
      </c>
      <c r="F125" s="9" t="s">
        <v>60</v>
      </c>
      <c r="G125" s="24" t="e">
        <f>VLOOKUP(F125,#REF!,2,FALSE)</f>
        <v>#REF!</v>
      </c>
      <c r="H125" s="16"/>
      <c r="I125" s="14" t="e">
        <f>VLOOKUP(F125,#REF!,3,FALSE)</f>
        <v>#REF!</v>
      </c>
      <c r="J125" s="25"/>
      <c r="K125" s="18"/>
    </row>
    <row r="126" spans="1:11" ht="13.2" x14ac:dyDescent="0.25">
      <c r="A126" s="19">
        <v>8</v>
      </c>
      <c r="B126" s="23">
        <v>5</v>
      </c>
      <c r="C126" s="9">
        <v>124</v>
      </c>
      <c r="D126" s="11" t="s">
        <v>205</v>
      </c>
      <c r="E126" s="11" t="e">
        <f>IF(ISNA(VLOOKUP(D126,#REF!,8,FALSE)),"",VLOOKUP(D126,#REF!,8,FALSE))</f>
        <v>#REF!</v>
      </c>
      <c r="F126" s="9" t="s">
        <v>47</v>
      </c>
      <c r="G126" s="24" t="e">
        <f>VLOOKUP(F126,#REF!,2,FALSE)</f>
        <v>#REF!</v>
      </c>
      <c r="H126" s="16"/>
      <c r="I126" s="14" t="e">
        <f>VLOOKUP(F126,#REF!,3,FALSE)</f>
        <v>#REF!</v>
      </c>
      <c r="J126" s="25"/>
      <c r="K126" s="18"/>
    </row>
    <row r="127" spans="1:11" ht="13.2" x14ac:dyDescent="0.25">
      <c r="A127" s="19">
        <v>8</v>
      </c>
      <c r="B127" s="23">
        <v>6</v>
      </c>
      <c r="C127" s="9">
        <v>125</v>
      </c>
      <c r="D127" s="11" t="s">
        <v>235</v>
      </c>
      <c r="E127" s="11" t="e">
        <f>IF(ISNA(VLOOKUP(D127,#REF!,8,FALSE)),"",VLOOKUP(D127,#REF!,8,FALSE))</f>
        <v>#REF!</v>
      </c>
      <c r="F127" s="9" t="s">
        <v>53</v>
      </c>
      <c r="G127" s="24" t="e">
        <f>VLOOKUP(F127,#REF!,2,FALSE)</f>
        <v>#REF!</v>
      </c>
      <c r="H127" s="16"/>
      <c r="I127" s="14" t="e">
        <f>VLOOKUP(F127,#REF!,3,FALSE)</f>
        <v>#REF!</v>
      </c>
      <c r="J127" s="25"/>
      <c r="K127" s="18"/>
    </row>
    <row r="128" spans="1:11" ht="13.2" x14ac:dyDescent="0.25">
      <c r="A128" s="19">
        <v>8</v>
      </c>
      <c r="B128" s="23">
        <v>7</v>
      </c>
      <c r="C128" s="9">
        <v>126</v>
      </c>
      <c r="D128" s="11" t="s">
        <v>237</v>
      </c>
      <c r="E128" s="11" t="e">
        <f>IF(ISNA(VLOOKUP(D128,#REF!,8,FALSE)),"",VLOOKUP(D128,#REF!,8,FALSE))</f>
        <v>#REF!</v>
      </c>
      <c r="F128" s="9" t="s">
        <v>50</v>
      </c>
      <c r="G128" s="24" t="e">
        <f>VLOOKUP(F128,#REF!,2,FALSE)</f>
        <v>#REF!</v>
      </c>
      <c r="H128" s="16"/>
      <c r="I128" s="14" t="e">
        <f>VLOOKUP(F128,#REF!,3,FALSE)</f>
        <v>#REF!</v>
      </c>
      <c r="J128" s="25"/>
      <c r="K128" s="18"/>
    </row>
    <row r="129" spans="1:11" ht="13.2" x14ac:dyDescent="0.25">
      <c r="A129" s="19">
        <v>8</v>
      </c>
      <c r="B129" s="23">
        <v>8</v>
      </c>
      <c r="C129" s="9">
        <v>127</v>
      </c>
      <c r="D129" s="11" t="s">
        <v>238</v>
      </c>
      <c r="E129" s="11" t="e">
        <f>IF(ISNA(VLOOKUP(D129,#REF!,8,FALSE)),"",VLOOKUP(D129,#REF!,8,FALSE))</f>
        <v>#REF!</v>
      </c>
      <c r="F129" s="9" t="s">
        <v>56</v>
      </c>
      <c r="G129" s="24" t="e">
        <f>VLOOKUP(F129,#REF!,2,FALSE)</f>
        <v>#REF!</v>
      </c>
      <c r="H129" s="16"/>
      <c r="I129" s="14" t="e">
        <f>VLOOKUP(F129,#REF!,3,FALSE)</f>
        <v>#REF!</v>
      </c>
      <c r="J129" s="25"/>
      <c r="K129" s="18"/>
    </row>
    <row r="130" spans="1:11" ht="13.2" x14ac:dyDescent="0.25">
      <c r="A130" s="19">
        <v>8</v>
      </c>
      <c r="B130" s="23">
        <v>9</v>
      </c>
      <c r="C130" s="9">
        <v>128</v>
      </c>
      <c r="D130" s="11"/>
      <c r="E130" s="11" t="e">
        <f>IF(ISNA(VLOOKUP(D130,#REF!,8,FALSE)),"",VLOOKUP(D130,#REF!,8,FALSE))</f>
        <v>#REF!</v>
      </c>
      <c r="F130" s="9" t="s">
        <v>44</v>
      </c>
      <c r="G130" s="24" t="e">
        <f>VLOOKUP(F130,#REF!,2,FALSE)</f>
        <v>#REF!</v>
      </c>
      <c r="H130" s="16"/>
      <c r="I130" s="14" t="e">
        <f>VLOOKUP(F130,#REF!,3,FALSE)</f>
        <v>#REF!</v>
      </c>
      <c r="J130" s="25"/>
      <c r="K130" s="18"/>
    </row>
    <row r="131" spans="1:11" ht="13.2" x14ac:dyDescent="0.25">
      <c r="A131" s="19">
        <v>8</v>
      </c>
      <c r="B131" s="23">
        <v>10</v>
      </c>
      <c r="C131" s="9">
        <v>129</v>
      </c>
      <c r="D131" s="11"/>
      <c r="E131" s="11" t="e">
        <f>IF(ISNA(VLOOKUP(D131,#REF!,8,FALSE)),"",VLOOKUP(D131,#REF!,8,FALSE))</f>
        <v>#REF!</v>
      </c>
      <c r="F131" s="9" t="s">
        <v>11</v>
      </c>
      <c r="G131" s="24" t="e">
        <f>VLOOKUP(F131,#REF!,2,FALSE)</f>
        <v>#REF!</v>
      </c>
      <c r="H131" s="16"/>
      <c r="I131" s="14" t="e">
        <f>VLOOKUP(F131,#REF!,3,FALSE)</f>
        <v>#REF!</v>
      </c>
      <c r="J131" s="25"/>
      <c r="K131" s="18"/>
    </row>
    <row r="132" spans="1:11" ht="13.2" x14ac:dyDescent="0.25">
      <c r="A132" s="19">
        <v>8</v>
      </c>
      <c r="B132" s="23">
        <v>11</v>
      </c>
      <c r="C132" s="9">
        <v>130</v>
      </c>
      <c r="D132" s="11"/>
      <c r="E132" s="11" t="e">
        <f>IF(ISNA(VLOOKUP(D132,#REF!,8,FALSE)),"",VLOOKUP(D132,#REF!,8,FALSE))</f>
        <v>#REF!</v>
      </c>
      <c r="F132" s="9" t="s">
        <v>38</v>
      </c>
      <c r="G132" s="24" t="e">
        <f>VLOOKUP(F132,#REF!,2,FALSE)</f>
        <v>#REF!</v>
      </c>
      <c r="H132" s="16"/>
      <c r="I132" s="14" t="e">
        <f>VLOOKUP(F132,#REF!,3,FALSE)</f>
        <v>#REF!</v>
      </c>
      <c r="J132" s="25"/>
      <c r="K132" s="18"/>
    </row>
    <row r="133" spans="1:11" ht="13.2" x14ac:dyDescent="0.25">
      <c r="A133" s="19">
        <v>8</v>
      </c>
      <c r="B133" s="23">
        <v>12</v>
      </c>
      <c r="C133" s="9">
        <v>131</v>
      </c>
      <c r="D133" s="11"/>
      <c r="E133" s="11" t="e">
        <f>IF(ISNA(VLOOKUP(D133,#REF!,8,FALSE)),"",VLOOKUP(D133,#REF!,8,FALSE))</f>
        <v>#REF!</v>
      </c>
      <c r="F133" s="9" t="s">
        <v>47</v>
      </c>
      <c r="G133" s="24" t="e">
        <f>VLOOKUP(F133,#REF!,2,FALSE)</f>
        <v>#REF!</v>
      </c>
      <c r="H133" s="16" t="s">
        <v>141</v>
      </c>
      <c r="I133" s="14"/>
      <c r="J133" s="25"/>
      <c r="K133" s="18"/>
    </row>
    <row r="134" spans="1:11" ht="13.2" x14ac:dyDescent="0.25">
      <c r="A134" s="19">
        <v>8</v>
      </c>
      <c r="B134" s="23">
        <v>13</v>
      </c>
      <c r="C134" s="9">
        <v>132</v>
      </c>
      <c r="D134" s="11"/>
      <c r="E134" s="11" t="e">
        <f>IF(ISNA(VLOOKUP(D134,#REF!,8,FALSE)),"",VLOOKUP(D134,#REF!,8,FALSE))</f>
        <v>#REF!</v>
      </c>
      <c r="F134" s="9" t="s">
        <v>33</v>
      </c>
      <c r="G134" s="24" t="e">
        <f>VLOOKUP(F134,#REF!,2,FALSE)</f>
        <v>#REF!</v>
      </c>
      <c r="H134" s="16"/>
      <c r="I134" s="14" t="e">
        <f>VLOOKUP(F134,#REF!,3,FALSE)</f>
        <v>#REF!</v>
      </c>
      <c r="J134" s="25"/>
      <c r="K134" s="18"/>
    </row>
    <row r="135" spans="1:11" ht="13.2" x14ac:dyDescent="0.25">
      <c r="A135" s="19">
        <v>8</v>
      </c>
      <c r="B135" s="23">
        <v>14</v>
      </c>
      <c r="C135" s="9">
        <v>133</v>
      </c>
      <c r="D135" s="11"/>
      <c r="E135" s="11" t="e">
        <f>IF(ISNA(VLOOKUP(D135,#REF!,8,FALSE)),"",VLOOKUP(D135,#REF!,8,FALSE))</f>
        <v>#REF!</v>
      </c>
      <c r="F135" s="9" t="s">
        <v>30</v>
      </c>
      <c r="G135" s="24" t="e">
        <f>VLOOKUP(F135,#REF!,2,FALSE)</f>
        <v>#REF!</v>
      </c>
      <c r="H135" s="16"/>
      <c r="I135" s="14" t="e">
        <f>VLOOKUP(F135,#REF!,3,FALSE)</f>
        <v>#REF!</v>
      </c>
      <c r="J135" s="25"/>
      <c r="K135" s="18"/>
    </row>
    <row r="136" spans="1:11" ht="13.2" x14ac:dyDescent="0.25">
      <c r="A136" s="19">
        <v>8</v>
      </c>
      <c r="B136" s="23">
        <v>15</v>
      </c>
      <c r="C136" s="9">
        <v>134</v>
      </c>
      <c r="D136" s="11"/>
      <c r="E136" s="11" t="e">
        <f>IF(ISNA(VLOOKUP(D136,#REF!,8,FALSE)),"",VLOOKUP(D136,#REF!,8,FALSE))</f>
        <v>#REF!</v>
      </c>
      <c r="F136" s="9" t="s">
        <v>28</v>
      </c>
      <c r="G136" s="24" t="e">
        <f>VLOOKUP(F136,#REF!,2,FALSE)</f>
        <v>#REF!</v>
      </c>
      <c r="H136" s="16"/>
      <c r="I136" s="14" t="e">
        <f>VLOOKUP(F136,#REF!,3,FALSE)</f>
        <v>#REF!</v>
      </c>
      <c r="J136" s="25"/>
      <c r="K136" s="18"/>
    </row>
    <row r="137" spans="1:11" ht="13.2" x14ac:dyDescent="0.25">
      <c r="A137" s="19">
        <v>8</v>
      </c>
      <c r="B137" s="23">
        <v>16</v>
      </c>
      <c r="C137" s="9">
        <v>135</v>
      </c>
      <c r="D137" s="11"/>
      <c r="E137" s="11" t="e">
        <f>IF(ISNA(VLOOKUP(D137,#REF!,8,FALSE)),"",VLOOKUP(D137,#REF!,8,FALSE))</f>
        <v>#REF!</v>
      </c>
      <c r="F137" s="9" t="s">
        <v>24</v>
      </c>
      <c r="G137" s="24" t="e">
        <f>VLOOKUP(F137,#REF!,2,FALSE)</f>
        <v>#REF!</v>
      </c>
      <c r="H137" s="16"/>
      <c r="I137" s="14" t="e">
        <f>VLOOKUP(F137,#REF!,3,FALSE)</f>
        <v>#REF!</v>
      </c>
      <c r="J137" s="25"/>
      <c r="K137" s="18"/>
    </row>
    <row r="138" spans="1:11" ht="13.2" x14ac:dyDescent="0.25">
      <c r="A138" s="19">
        <v>8</v>
      </c>
      <c r="B138" s="23">
        <v>17</v>
      </c>
      <c r="C138" s="9">
        <v>136</v>
      </c>
      <c r="D138" s="11"/>
      <c r="E138" s="11" t="e">
        <f>IF(ISNA(VLOOKUP(D138,#REF!,8,FALSE)),"",VLOOKUP(D138,#REF!,8,FALSE))</f>
        <v>#REF!</v>
      </c>
      <c r="F138" s="9" t="s">
        <v>20</v>
      </c>
      <c r="G138" s="24" t="e">
        <f>VLOOKUP(F138,#REF!,2,FALSE)</f>
        <v>#REF!</v>
      </c>
      <c r="H138" s="16"/>
      <c r="I138" s="14" t="e">
        <f>VLOOKUP(F138,#REF!,3,FALSE)</f>
        <v>#REF!</v>
      </c>
      <c r="J138" s="25"/>
      <c r="K138" s="18"/>
    </row>
    <row r="139" spans="1:11" ht="13.2" hidden="1" x14ac:dyDescent="0.25">
      <c r="A139" s="26"/>
      <c r="B139" s="27"/>
      <c r="C139" s="27"/>
      <c r="D139" s="11"/>
      <c r="E139" s="11"/>
      <c r="F139" s="27"/>
      <c r="G139" s="28"/>
      <c r="H139" s="16"/>
      <c r="I139" s="18"/>
      <c r="J139" s="18"/>
      <c r="K139" s="18"/>
    </row>
    <row r="140" spans="1:11" ht="13.2" hidden="1" x14ac:dyDescent="0.25">
      <c r="A140" s="26"/>
      <c r="B140" s="27"/>
      <c r="C140" s="27"/>
      <c r="D140" s="11"/>
      <c r="E140" s="11"/>
      <c r="F140" s="27"/>
      <c r="G140" s="28"/>
      <c r="H140" s="16"/>
      <c r="I140" s="18"/>
      <c r="J140" s="18"/>
      <c r="K140" s="18"/>
    </row>
    <row r="141" spans="1:11" ht="13.2" hidden="1" x14ac:dyDescent="0.25">
      <c r="A141" s="26"/>
      <c r="B141" s="27"/>
      <c r="C141" s="27"/>
      <c r="D141" s="11"/>
      <c r="E141" s="11"/>
      <c r="F141" s="27"/>
      <c r="G141" s="28"/>
      <c r="H141" s="16"/>
      <c r="I141" s="18"/>
      <c r="J141" s="18"/>
      <c r="K141" s="18"/>
    </row>
    <row r="142" spans="1:11" ht="13.2" hidden="1" x14ac:dyDescent="0.25">
      <c r="A142" s="26"/>
      <c r="B142" s="27"/>
      <c r="C142" s="27"/>
      <c r="D142" s="11"/>
      <c r="E142" s="11"/>
      <c r="F142" s="27"/>
      <c r="G142" s="28"/>
      <c r="H142" s="16"/>
      <c r="I142" s="18"/>
      <c r="J142" s="18"/>
      <c r="K142" s="18"/>
    </row>
    <row r="143" spans="1:11" ht="13.2" hidden="1" x14ac:dyDescent="0.25">
      <c r="A143" s="26"/>
      <c r="B143" s="27"/>
      <c r="C143" s="27"/>
      <c r="D143" s="11"/>
      <c r="E143" s="11"/>
      <c r="F143" s="27"/>
      <c r="G143" s="28"/>
      <c r="H143" s="16"/>
      <c r="I143" s="18"/>
      <c r="J143" s="18"/>
      <c r="K143" s="18"/>
    </row>
    <row r="144" spans="1:11" ht="13.2" hidden="1" x14ac:dyDescent="0.25">
      <c r="A144" s="26"/>
      <c r="B144" s="27"/>
      <c r="C144" s="27"/>
      <c r="D144" s="11"/>
      <c r="E144" s="11"/>
      <c r="F144" s="27"/>
      <c r="G144" s="28"/>
      <c r="H144" s="16"/>
      <c r="I144" s="18"/>
      <c r="J144" s="18"/>
      <c r="K144" s="18"/>
    </row>
    <row r="145" spans="1:11" ht="13.2" hidden="1" x14ac:dyDescent="0.25">
      <c r="A145" s="26"/>
      <c r="B145" s="27"/>
      <c r="C145" s="27"/>
      <c r="D145" s="11"/>
      <c r="E145" s="11"/>
      <c r="F145" s="27"/>
      <c r="G145" s="28"/>
      <c r="H145" s="16"/>
      <c r="I145" s="18"/>
      <c r="J145" s="18"/>
      <c r="K145" s="18"/>
    </row>
    <row r="146" spans="1:11" ht="13.2" hidden="1" x14ac:dyDescent="0.25">
      <c r="A146" s="26"/>
      <c r="B146" s="27"/>
      <c r="C146" s="27"/>
      <c r="D146" s="11"/>
      <c r="E146" s="11"/>
      <c r="F146" s="27"/>
      <c r="G146" s="28"/>
      <c r="H146" s="16"/>
      <c r="I146" s="18"/>
      <c r="J146" s="18"/>
      <c r="K146" s="18"/>
    </row>
    <row r="147" spans="1:11" ht="13.2" hidden="1" x14ac:dyDescent="0.25">
      <c r="A147" s="26"/>
      <c r="B147" s="27"/>
      <c r="C147" s="27"/>
      <c r="D147" s="11"/>
      <c r="E147" s="11"/>
      <c r="F147" s="27"/>
      <c r="G147" s="28"/>
      <c r="H147" s="16"/>
      <c r="I147" s="18"/>
      <c r="J147" s="18"/>
      <c r="K147" s="18"/>
    </row>
    <row r="148" spans="1:11" ht="13.2" hidden="1" x14ac:dyDescent="0.25">
      <c r="A148" s="26"/>
      <c r="B148" s="27"/>
      <c r="C148" s="27"/>
      <c r="D148" s="11"/>
      <c r="E148" s="11"/>
      <c r="F148" s="27"/>
      <c r="G148" s="28"/>
      <c r="H148" s="16"/>
      <c r="I148" s="18"/>
      <c r="J148" s="18"/>
      <c r="K148" s="18"/>
    </row>
    <row r="149" spans="1:11" ht="13.2" hidden="1" x14ac:dyDescent="0.25">
      <c r="A149" s="26"/>
      <c r="B149" s="27"/>
      <c r="C149" s="27"/>
      <c r="D149" s="11"/>
      <c r="E149" s="11"/>
      <c r="F149" s="27"/>
      <c r="G149" s="28"/>
      <c r="H149" s="16"/>
      <c r="I149" s="18"/>
      <c r="J149" s="18"/>
      <c r="K149" s="18"/>
    </row>
    <row r="150" spans="1:11" ht="13.2" hidden="1" x14ac:dyDescent="0.25">
      <c r="A150" s="26"/>
      <c r="B150" s="27"/>
      <c r="C150" s="27"/>
      <c r="D150" s="11"/>
      <c r="E150" s="11"/>
      <c r="F150" s="27"/>
      <c r="G150" s="28"/>
      <c r="H150" s="16"/>
      <c r="I150" s="18"/>
      <c r="J150" s="18"/>
      <c r="K150" s="18"/>
    </row>
    <row r="151" spans="1:11" ht="13.2" hidden="1" x14ac:dyDescent="0.25">
      <c r="A151" s="26"/>
      <c r="B151" s="27"/>
      <c r="C151" s="27"/>
      <c r="D151" s="11"/>
      <c r="E151" s="11"/>
      <c r="F151" s="27"/>
      <c r="G151" s="28"/>
      <c r="H151" s="16"/>
      <c r="I151" s="18"/>
      <c r="J151" s="18"/>
      <c r="K151" s="18"/>
    </row>
    <row r="152" spans="1:11" ht="13.2" hidden="1" x14ac:dyDescent="0.25">
      <c r="A152" s="26"/>
      <c r="B152" s="27"/>
      <c r="C152" s="27"/>
      <c r="D152" s="11"/>
      <c r="E152" s="11"/>
      <c r="F152" s="27"/>
      <c r="G152" s="28"/>
      <c r="H152" s="16"/>
      <c r="I152" s="18"/>
      <c r="J152" s="18"/>
      <c r="K152" s="18"/>
    </row>
    <row r="153" spans="1:11" ht="13.2" hidden="1" x14ac:dyDescent="0.25">
      <c r="A153" s="26"/>
      <c r="B153" s="27"/>
      <c r="C153" s="27"/>
      <c r="D153" s="11"/>
      <c r="E153" s="11"/>
      <c r="F153" s="27"/>
      <c r="G153" s="28"/>
      <c r="H153" s="16"/>
      <c r="I153" s="18"/>
      <c r="J153" s="18"/>
      <c r="K153" s="18"/>
    </row>
    <row r="154" spans="1:11" ht="13.2" hidden="1" x14ac:dyDescent="0.25">
      <c r="A154" s="26"/>
      <c r="B154" s="27"/>
      <c r="C154" s="27"/>
      <c r="D154" s="11"/>
      <c r="E154" s="11"/>
      <c r="F154" s="27"/>
      <c r="G154" s="28"/>
      <c r="H154" s="16"/>
      <c r="I154" s="18"/>
      <c r="J154" s="18"/>
      <c r="K154" s="18"/>
    </row>
    <row r="155" spans="1:11" ht="13.2" hidden="1" x14ac:dyDescent="0.25">
      <c r="A155" s="26"/>
      <c r="B155" s="27"/>
      <c r="C155" s="27"/>
      <c r="D155" s="11"/>
      <c r="E155" s="11"/>
      <c r="F155" s="27"/>
      <c r="G155" s="28"/>
      <c r="H155" s="16"/>
      <c r="I155" s="18"/>
      <c r="J155" s="18"/>
      <c r="K155" s="18"/>
    </row>
    <row r="156" spans="1:11" ht="13.2" hidden="1" x14ac:dyDescent="0.25">
      <c r="A156" s="26"/>
      <c r="B156" s="27"/>
      <c r="C156" s="27"/>
      <c r="D156" s="11"/>
      <c r="E156" s="11"/>
      <c r="F156" s="27"/>
      <c r="G156" s="28"/>
      <c r="H156" s="16"/>
      <c r="I156" s="18"/>
      <c r="J156" s="18"/>
      <c r="K156" s="18"/>
    </row>
    <row r="157" spans="1:11" ht="13.2" hidden="1" x14ac:dyDescent="0.25">
      <c r="A157" s="26"/>
      <c r="B157" s="27"/>
      <c r="C157" s="27"/>
      <c r="D157" s="11"/>
      <c r="E157" s="11"/>
      <c r="F157" s="27"/>
      <c r="G157" s="28"/>
      <c r="H157" s="16"/>
      <c r="I157" s="18"/>
      <c r="J157" s="18"/>
      <c r="K157" s="18"/>
    </row>
    <row r="158" spans="1:11" ht="13.2" hidden="1" x14ac:dyDescent="0.25">
      <c r="A158" s="26"/>
      <c r="B158" s="27"/>
      <c r="C158" s="27"/>
      <c r="D158" s="11"/>
      <c r="E158" s="11"/>
      <c r="F158" s="27"/>
      <c r="G158" s="28"/>
      <c r="H158" s="16"/>
      <c r="I158" s="18"/>
      <c r="J158" s="18"/>
      <c r="K158" s="18"/>
    </row>
    <row r="159" spans="1:11" ht="13.2" hidden="1" x14ac:dyDescent="0.25">
      <c r="A159" s="26"/>
      <c r="B159" s="27"/>
      <c r="C159" s="27"/>
      <c r="D159" s="11"/>
      <c r="E159" s="11"/>
      <c r="F159" s="27"/>
      <c r="G159" s="28"/>
      <c r="H159" s="16"/>
      <c r="I159" s="18"/>
      <c r="J159" s="18"/>
      <c r="K159" s="18"/>
    </row>
    <row r="160" spans="1:11" ht="13.2" hidden="1" x14ac:dyDescent="0.25">
      <c r="A160" s="26"/>
      <c r="B160" s="27"/>
      <c r="C160" s="27"/>
      <c r="D160" s="11"/>
      <c r="E160" s="11"/>
      <c r="F160" s="27"/>
      <c r="G160" s="28"/>
      <c r="H160" s="16"/>
      <c r="I160" s="18"/>
      <c r="J160" s="18"/>
      <c r="K160" s="18"/>
    </row>
    <row r="161" spans="1:11" ht="13.2" hidden="1" x14ac:dyDescent="0.25">
      <c r="A161" s="26"/>
      <c r="B161" s="27"/>
      <c r="C161" s="27"/>
      <c r="D161" s="11"/>
      <c r="E161" s="11"/>
      <c r="F161" s="27"/>
      <c r="G161" s="28"/>
      <c r="H161" s="16"/>
      <c r="I161" s="18"/>
      <c r="J161" s="18"/>
      <c r="K161" s="18"/>
    </row>
    <row r="162" spans="1:11" ht="13.2" hidden="1" x14ac:dyDescent="0.25">
      <c r="A162" s="26"/>
      <c r="B162" s="27"/>
      <c r="C162" s="27"/>
      <c r="D162" s="11"/>
      <c r="E162" s="11"/>
      <c r="F162" s="27"/>
      <c r="G162" s="28"/>
      <c r="H162" s="16"/>
      <c r="I162" s="18"/>
      <c r="J162" s="18"/>
      <c r="K162" s="18"/>
    </row>
    <row r="163" spans="1:11" ht="13.2" hidden="1" x14ac:dyDescent="0.25">
      <c r="A163" s="26"/>
      <c r="B163" s="27"/>
      <c r="C163" s="27"/>
      <c r="D163" s="11"/>
      <c r="E163" s="11"/>
      <c r="F163" s="27"/>
      <c r="G163" s="28"/>
      <c r="H163" s="16"/>
      <c r="I163" s="18"/>
      <c r="J163" s="18"/>
      <c r="K163" s="18"/>
    </row>
    <row r="164" spans="1:11" ht="13.2" hidden="1" x14ac:dyDescent="0.25">
      <c r="A164" s="26"/>
      <c r="B164" s="27"/>
      <c r="C164" s="27"/>
      <c r="D164" s="11"/>
      <c r="E164" s="11"/>
      <c r="F164" s="27"/>
      <c r="G164" s="28"/>
      <c r="H164" s="16"/>
      <c r="I164" s="18"/>
      <c r="J164" s="18"/>
      <c r="K164" s="18"/>
    </row>
    <row r="165" spans="1:11" ht="13.2" hidden="1" x14ac:dyDescent="0.25">
      <c r="A165" s="26"/>
      <c r="B165" s="27"/>
      <c r="C165" s="27"/>
      <c r="D165" s="11"/>
      <c r="E165" s="11"/>
      <c r="F165" s="27"/>
      <c r="G165" s="28"/>
      <c r="H165" s="16"/>
      <c r="I165" s="18"/>
      <c r="J165" s="18"/>
      <c r="K165" s="18"/>
    </row>
    <row r="166" spans="1:11" ht="13.2" hidden="1" x14ac:dyDescent="0.25">
      <c r="A166" s="26"/>
      <c r="B166" s="27"/>
      <c r="C166" s="27"/>
      <c r="D166" s="11"/>
      <c r="E166" s="11"/>
      <c r="F166" s="27"/>
      <c r="G166" s="28"/>
      <c r="H166" s="16"/>
      <c r="I166" s="18"/>
      <c r="J166" s="18"/>
      <c r="K166" s="18"/>
    </row>
    <row r="167" spans="1:11" ht="13.2" hidden="1" x14ac:dyDescent="0.25">
      <c r="A167" s="26"/>
      <c r="B167" s="27"/>
      <c r="C167" s="27"/>
      <c r="D167" s="11"/>
      <c r="E167" s="11"/>
      <c r="F167" s="27"/>
      <c r="G167" s="28"/>
      <c r="H167" s="16"/>
      <c r="I167" s="18"/>
      <c r="J167" s="18"/>
      <c r="K167" s="18"/>
    </row>
    <row r="168" spans="1:11" ht="13.2" hidden="1" x14ac:dyDescent="0.25">
      <c r="A168" s="26"/>
      <c r="B168" s="27"/>
      <c r="C168" s="27"/>
      <c r="D168" s="11"/>
      <c r="E168" s="11"/>
      <c r="F168" s="27"/>
      <c r="G168" s="28"/>
      <c r="H168" s="16"/>
      <c r="I168" s="18"/>
      <c r="J168" s="18"/>
      <c r="K168" s="18"/>
    </row>
    <row r="169" spans="1:11" ht="13.2" hidden="1" x14ac:dyDescent="0.25">
      <c r="A169" s="26"/>
      <c r="B169" s="27"/>
      <c r="C169" s="27"/>
      <c r="D169" s="11"/>
      <c r="E169" s="11"/>
      <c r="F169" s="27"/>
      <c r="G169" s="28"/>
      <c r="H169" s="16"/>
      <c r="I169" s="18"/>
      <c r="J169" s="18"/>
      <c r="K169" s="18"/>
    </row>
    <row r="170" spans="1:11" ht="13.2" hidden="1" x14ac:dyDescent="0.25">
      <c r="A170" s="26"/>
      <c r="B170" s="27"/>
      <c r="C170" s="27"/>
      <c r="D170" s="11"/>
      <c r="E170" s="11"/>
      <c r="F170" s="27"/>
      <c r="G170" s="28"/>
      <c r="H170" s="16"/>
      <c r="I170" s="18"/>
      <c r="J170" s="18"/>
      <c r="K170" s="18"/>
    </row>
    <row r="171" spans="1:11" ht="13.2" hidden="1" x14ac:dyDescent="0.25">
      <c r="A171" s="26"/>
      <c r="B171" s="27"/>
      <c r="C171" s="27"/>
      <c r="D171" s="11"/>
      <c r="E171" s="11"/>
      <c r="F171" s="27"/>
      <c r="G171" s="28"/>
      <c r="H171" s="16"/>
      <c r="I171" s="18"/>
      <c r="J171" s="18"/>
      <c r="K171" s="18"/>
    </row>
    <row r="172" spans="1:11" ht="13.2" hidden="1" x14ac:dyDescent="0.25">
      <c r="A172" s="26"/>
      <c r="B172" s="27"/>
      <c r="C172" s="27"/>
      <c r="D172" s="11"/>
      <c r="E172" s="11"/>
      <c r="F172" s="27"/>
      <c r="G172" s="28"/>
      <c r="H172" s="16"/>
      <c r="I172" s="18"/>
      <c r="J172" s="18"/>
      <c r="K172" s="18"/>
    </row>
    <row r="173" spans="1:11" ht="13.2" hidden="1" x14ac:dyDescent="0.25">
      <c r="A173" s="26"/>
      <c r="B173" s="27"/>
      <c r="C173" s="27"/>
      <c r="D173" s="11"/>
      <c r="E173" s="11"/>
      <c r="F173" s="27"/>
      <c r="G173" s="28"/>
      <c r="H173" s="16"/>
      <c r="I173" s="18"/>
      <c r="J173" s="18"/>
      <c r="K173" s="18"/>
    </row>
    <row r="174" spans="1:11" ht="13.2" hidden="1" x14ac:dyDescent="0.25">
      <c r="A174" s="26"/>
      <c r="B174" s="27"/>
      <c r="C174" s="27"/>
      <c r="D174" s="11"/>
      <c r="E174" s="11"/>
      <c r="F174" s="27"/>
      <c r="G174" s="28"/>
      <c r="H174" s="16"/>
      <c r="I174" s="18"/>
      <c r="J174" s="18"/>
      <c r="K174" s="18"/>
    </row>
    <row r="175" spans="1:11" ht="13.2" hidden="1" x14ac:dyDescent="0.25">
      <c r="A175" s="26"/>
      <c r="B175" s="27"/>
      <c r="C175" s="27"/>
      <c r="D175" s="11"/>
      <c r="E175" s="11"/>
      <c r="F175" s="27"/>
      <c r="G175" s="28"/>
      <c r="H175" s="16"/>
      <c r="I175" s="18"/>
      <c r="J175" s="18"/>
      <c r="K175" s="18"/>
    </row>
    <row r="176" spans="1:11" ht="13.2" hidden="1" x14ac:dyDescent="0.25">
      <c r="A176" s="26"/>
      <c r="B176" s="27"/>
      <c r="C176" s="27"/>
      <c r="D176" s="11"/>
      <c r="E176" s="11"/>
      <c r="F176" s="27"/>
      <c r="G176" s="28"/>
      <c r="H176" s="16"/>
      <c r="I176" s="18"/>
      <c r="J176" s="18"/>
      <c r="K176" s="18"/>
    </row>
    <row r="177" spans="1:11" ht="13.2" hidden="1" x14ac:dyDescent="0.25">
      <c r="A177" s="26"/>
      <c r="B177" s="27"/>
      <c r="C177" s="27"/>
      <c r="D177" s="11"/>
      <c r="E177" s="11"/>
      <c r="F177" s="27"/>
      <c r="G177" s="28"/>
      <c r="H177" s="16"/>
      <c r="I177" s="18"/>
      <c r="J177" s="18"/>
      <c r="K177" s="18"/>
    </row>
    <row r="178" spans="1:11" ht="13.2" hidden="1" x14ac:dyDescent="0.25">
      <c r="A178" s="26"/>
      <c r="B178" s="27"/>
      <c r="C178" s="27"/>
      <c r="D178" s="11"/>
      <c r="E178" s="11"/>
      <c r="F178" s="27"/>
      <c r="G178" s="28"/>
      <c r="H178" s="16"/>
      <c r="I178" s="18"/>
      <c r="J178" s="18"/>
      <c r="K178" s="18"/>
    </row>
    <row r="179" spans="1:11" ht="13.2" hidden="1" x14ac:dyDescent="0.25">
      <c r="A179" s="26"/>
      <c r="B179" s="27"/>
      <c r="C179" s="27"/>
      <c r="D179" s="11"/>
      <c r="E179" s="11"/>
      <c r="F179" s="27"/>
      <c r="G179" s="28"/>
      <c r="H179" s="16"/>
      <c r="I179" s="18"/>
      <c r="J179" s="18"/>
      <c r="K179" s="18"/>
    </row>
    <row r="180" spans="1:11" ht="13.2" hidden="1" x14ac:dyDescent="0.25">
      <c r="A180" s="26"/>
      <c r="B180" s="27"/>
      <c r="C180" s="27"/>
      <c r="D180" s="11"/>
      <c r="E180" s="11"/>
      <c r="F180" s="27"/>
      <c r="G180" s="28"/>
      <c r="H180" s="16"/>
      <c r="I180" s="18"/>
      <c r="J180" s="18"/>
      <c r="K180" s="18"/>
    </row>
    <row r="181" spans="1:11" ht="13.2" hidden="1" x14ac:dyDescent="0.25">
      <c r="A181" s="26"/>
      <c r="B181" s="27"/>
      <c r="C181" s="27"/>
      <c r="D181" s="11"/>
      <c r="E181" s="11"/>
      <c r="F181" s="27"/>
      <c r="G181" s="28"/>
      <c r="H181" s="16"/>
      <c r="I181" s="18"/>
      <c r="J181" s="18"/>
      <c r="K181" s="18"/>
    </row>
    <row r="182" spans="1:11" ht="13.2" hidden="1" x14ac:dyDescent="0.25">
      <c r="A182" s="26"/>
      <c r="B182" s="27"/>
      <c r="C182" s="27"/>
      <c r="D182" s="11"/>
      <c r="E182" s="11"/>
      <c r="F182" s="27"/>
      <c r="G182" s="28"/>
      <c r="H182" s="16"/>
      <c r="I182" s="18"/>
      <c r="J182" s="18"/>
      <c r="K182" s="18"/>
    </row>
    <row r="183" spans="1:11" ht="13.2" hidden="1" x14ac:dyDescent="0.25">
      <c r="A183" s="26"/>
      <c r="B183" s="27"/>
      <c r="C183" s="27"/>
      <c r="D183" s="11"/>
      <c r="E183" s="11"/>
      <c r="F183" s="27"/>
      <c r="G183" s="28"/>
      <c r="H183" s="16"/>
      <c r="I183" s="18"/>
      <c r="J183" s="18"/>
      <c r="K183" s="18"/>
    </row>
    <row r="184" spans="1:11" ht="13.2" hidden="1" x14ac:dyDescent="0.25">
      <c r="A184" s="26"/>
      <c r="B184" s="27"/>
      <c r="C184" s="27"/>
      <c r="D184" s="11"/>
      <c r="E184" s="11"/>
      <c r="F184" s="27"/>
      <c r="G184" s="28"/>
      <c r="H184" s="16"/>
      <c r="I184" s="18"/>
      <c r="J184" s="18"/>
      <c r="K184" s="18"/>
    </row>
    <row r="185" spans="1:11" ht="13.2" hidden="1" x14ac:dyDescent="0.25">
      <c r="A185" s="26"/>
      <c r="B185" s="27"/>
      <c r="C185" s="27"/>
      <c r="D185" s="11"/>
      <c r="E185" s="11"/>
      <c r="F185" s="27"/>
      <c r="G185" s="28"/>
      <c r="H185" s="16"/>
      <c r="I185" s="18"/>
      <c r="J185" s="18"/>
      <c r="K185" s="18"/>
    </row>
    <row r="186" spans="1:11" ht="13.2" hidden="1" x14ac:dyDescent="0.25">
      <c r="A186" s="26"/>
      <c r="B186" s="27"/>
      <c r="C186" s="27"/>
      <c r="D186" s="11"/>
      <c r="E186" s="11"/>
      <c r="F186" s="27"/>
      <c r="G186" s="28"/>
      <c r="H186" s="16"/>
      <c r="I186" s="18"/>
      <c r="J186" s="18"/>
      <c r="K186" s="18"/>
    </row>
    <row r="187" spans="1:11" ht="13.2" hidden="1" x14ac:dyDescent="0.25">
      <c r="A187" s="26"/>
      <c r="B187" s="27"/>
      <c r="C187" s="27"/>
      <c r="D187" s="11"/>
      <c r="E187" s="11"/>
      <c r="F187" s="27"/>
      <c r="G187" s="28"/>
      <c r="H187" s="16"/>
      <c r="I187" s="18"/>
      <c r="J187" s="18"/>
      <c r="K187" s="18"/>
    </row>
    <row r="188" spans="1:11" ht="13.2" hidden="1" x14ac:dyDescent="0.25">
      <c r="A188" s="26"/>
      <c r="B188" s="27"/>
      <c r="C188" s="27"/>
      <c r="D188" s="11"/>
      <c r="E188" s="11"/>
      <c r="F188" s="27"/>
      <c r="G188" s="28"/>
      <c r="H188" s="16"/>
      <c r="I188" s="18"/>
      <c r="J188" s="18"/>
      <c r="K188" s="18"/>
    </row>
    <row r="189" spans="1:11" ht="13.2" hidden="1" x14ac:dyDescent="0.25">
      <c r="A189" s="26"/>
      <c r="B189" s="27"/>
      <c r="C189" s="27"/>
      <c r="D189" s="11"/>
      <c r="E189" s="11"/>
      <c r="F189" s="27"/>
      <c r="G189" s="28"/>
      <c r="H189" s="16"/>
      <c r="I189" s="18"/>
      <c r="J189" s="18"/>
      <c r="K189" s="18"/>
    </row>
    <row r="190" spans="1:11" ht="13.2" hidden="1" x14ac:dyDescent="0.25">
      <c r="A190" s="26"/>
      <c r="B190" s="27"/>
      <c r="C190" s="27"/>
      <c r="D190" s="11"/>
      <c r="E190" s="11"/>
      <c r="F190" s="27"/>
      <c r="G190" s="28"/>
      <c r="H190" s="16"/>
      <c r="I190" s="18"/>
      <c r="J190" s="18"/>
      <c r="K190" s="18"/>
    </row>
    <row r="191" spans="1:11" ht="13.2" hidden="1" x14ac:dyDescent="0.25">
      <c r="A191" s="26"/>
      <c r="B191" s="27"/>
      <c r="C191" s="27"/>
      <c r="D191" s="11"/>
      <c r="E191" s="11"/>
      <c r="F191" s="27"/>
      <c r="G191" s="28"/>
      <c r="H191" s="16"/>
      <c r="I191" s="18"/>
      <c r="J191" s="18"/>
      <c r="K191" s="18"/>
    </row>
    <row r="192" spans="1:11" ht="13.2" hidden="1" x14ac:dyDescent="0.25">
      <c r="A192" s="26"/>
      <c r="B192" s="27"/>
      <c r="C192" s="27"/>
      <c r="D192" s="11"/>
      <c r="E192" s="11"/>
      <c r="F192" s="27"/>
      <c r="G192" s="28"/>
      <c r="H192" s="16"/>
      <c r="I192" s="18"/>
      <c r="J192" s="18"/>
      <c r="K192" s="18"/>
    </row>
    <row r="193" spans="1:11" ht="13.2" hidden="1" x14ac:dyDescent="0.25">
      <c r="A193" s="26"/>
      <c r="B193" s="27"/>
      <c r="C193" s="27"/>
      <c r="D193" s="11"/>
      <c r="E193" s="11"/>
      <c r="F193" s="27"/>
      <c r="G193" s="28"/>
      <c r="H193" s="16"/>
      <c r="I193" s="18"/>
      <c r="J193" s="18"/>
      <c r="K193" s="18"/>
    </row>
    <row r="194" spans="1:11" ht="13.2" hidden="1" x14ac:dyDescent="0.25">
      <c r="A194" s="26"/>
      <c r="B194" s="27"/>
      <c r="C194" s="27"/>
      <c r="D194" s="11"/>
      <c r="E194" s="11"/>
      <c r="F194" s="27"/>
      <c r="G194" s="28"/>
      <c r="H194" s="16"/>
      <c r="I194" s="18"/>
      <c r="J194" s="18"/>
      <c r="K194" s="18"/>
    </row>
    <row r="195" spans="1:11" ht="13.2" hidden="1" x14ac:dyDescent="0.25">
      <c r="A195" s="26"/>
      <c r="B195" s="27"/>
      <c r="C195" s="27"/>
      <c r="D195" s="11"/>
      <c r="E195" s="11"/>
      <c r="F195" s="27"/>
      <c r="G195" s="28"/>
      <c r="H195" s="16"/>
      <c r="I195" s="18"/>
      <c r="J195" s="18"/>
      <c r="K195" s="18"/>
    </row>
    <row r="196" spans="1:11" ht="13.2" hidden="1" x14ac:dyDescent="0.25">
      <c r="A196" s="26"/>
      <c r="B196" s="27"/>
      <c r="C196" s="27"/>
      <c r="D196" s="11"/>
      <c r="E196" s="11"/>
      <c r="F196" s="27"/>
      <c r="G196" s="28"/>
      <c r="H196" s="16"/>
      <c r="I196" s="18"/>
      <c r="J196" s="18"/>
      <c r="K196" s="18"/>
    </row>
    <row r="197" spans="1:11" ht="13.2" hidden="1" x14ac:dyDescent="0.25">
      <c r="A197" s="26"/>
      <c r="B197" s="27"/>
      <c r="C197" s="27"/>
      <c r="D197" s="11"/>
      <c r="E197" s="11"/>
      <c r="F197" s="27"/>
      <c r="G197" s="28"/>
      <c r="H197" s="16"/>
      <c r="I197" s="18"/>
      <c r="J197" s="18"/>
      <c r="K197" s="18"/>
    </row>
    <row r="198" spans="1:11" ht="13.2" hidden="1" x14ac:dyDescent="0.25">
      <c r="A198" s="26"/>
      <c r="B198" s="27"/>
      <c r="C198" s="27"/>
      <c r="D198" s="11"/>
      <c r="E198" s="11"/>
      <c r="F198" s="27"/>
      <c r="G198" s="28"/>
      <c r="H198" s="16"/>
      <c r="I198" s="18"/>
      <c r="J198" s="18"/>
      <c r="K198" s="18"/>
    </row>
    <row r="199" spans="1:11" ht="13.2" hidden="1" x14ac:dyDescent="0.25">
      <c r="A199" s="26"/>
      <c r="B199" s="27"/>
      <c r="C199" s="27"/>
      <c r="D199" s="11"/>
      <c r="E199" s="11"/>
      <c r="F199" s="27"/>
      <c r="G199" s="28"/>
      <c r="H199" s="16"/>
      <c r="I199" s="18"/>
      <c r="J199" s="18"/>
      <c r="K199" s="18"/>
    </row>
    <row r="200" spans="1:11" ht="13.2" hidden="1" x14ac:dyDescent="0.25">
      <c r="A200" s="26"/>
      <c r="B200" s="27"/>
      <c r="C200" s="27"/>
      <c r="D200" s="11"/>
      <c r="E200" s="11"/>
      <c r="F200" s="27"/>
      <c r="G200" s="28"/>
      <c r="H200" s="16"/>
      <c r="I200" s="18"/>
      <c r="J200" s="18"/>
      <c r="K200" s="18"/>
    </row>
    <row r="201" spans="1:11" ht="13.2" hidden="1" x14ac:dyDescent="0.25">
      <c r="A201" s="26"/>
      <c r="B201" s="27"/>
      <c r="C201" s="27"/>
      <c r="D201" s="11"/>
      <c r="E201" s="11"/>
      <c r="F201" s="27"/>
      <c r="G201" s="28"/>
      <c r="H201" s="16"/>
      <c r="I201" s="18"/>
      <c r="J201" s="18"/>
      <c r="K201" s="18"/>
    </row>
    <row r="202" spans="1:11" ht="13.2" hidden="1" x14ac:dyDescent="0.25">
      <c r="A202" s="26"/>
      <c r="B202" s="27"/>
      <c r="C202" s="27"/>
      <c r="D202" s="11"/>
      <c r="E202" s="11"/>
      <c r="F202" s="27"/>
      <c r="G202" s="28"/>
      <c r="H202" s="16"/>
      <c r="I202" s="18"/>
      <c r="J202" s="18"/>
      <c r="K202" s="18"/>
    </row>
    <row r="203" spans="1:11" ht="13.2" hidden="1" x14ac:dyDescent="0.25">
      <c r="A203" s="26"/>
      <c r="B203" s="27"/>
      <c r="C203" s="27"/>
      <c r="D203" s="11"/>
      <c r="E203" s="11"/>
      <c r="F203" s="27"/>
      <c r="G203" s="28"/>
      <c r="H203" s="16"/>
      <c r="I203" s="18"/>
      <c r="J203" s="18"/>
      <c r="K203" s="18"/>
    </row>
    <row r="204" spans="1:11" ht="13.2" hidden="1" x14ac:dyDescent="0.25">
      <c r="A204" s="26"/>
      <c r="B204" s="27"/>
      <c r="C204" s="27"/>
      <c r="D204" s="11"/>
      <c r="E204" s="11"/>
      <c r="F204" s="27"/>
      <c r="G204" s="28"/>
      <c r="H204" s="16"/>
      <c r="I204" s="18"/>
      <c r="J204" s="18"/>
      <c r="K204" s="18"/>
    </row>
    <row r="205" spans="1:11" ht="13.2" hidden="1" x14ac:dyDescent="0.25">
      <c r="A205" s="26"/>
      <c r="B205" s="27"/>
      <c r="C205" s="27"/>
      <c r="D205" s="11"/>
      <c r="E205" s="11"/>
      <c r="F205" s="27"/>
      <c r="G205" s="28"/>
      <c r="H205" s="16"/>
      <c r="I205" s="18"/>
      <c r="J205" s="18"/>
      <c r="K205" s="18"/>
    </row>
    <row r="206" spans="1:11" ht="13.2" hidden="1" x14ac:dyDescent="0.25">
      <c r="A206" s="26"/>
      <c r="B206" s="27"/>
      <c r="C206" s="27"/>
      <c r="D206" s="11"/>
      <c r="E206" s="11"/>
      <c r="F206" s="27"/>
      <c r="G206" s="28"/>
      <c r="H206" s="16"/>
      <c r="I206" s="18"/>
      <c r="J206" s="18"/>
      <c r="K206" s="18"/>
    </row>
    <row r="207" spans="1:11" ht="13.2" hidden="1" x14ac:dyDescent="0.25">
      <c r="A207" s="26"/>
      <c r="B207" s="27"/>
      <c r="C207" s="27"/>
      <c r="D207" s="11"/>
      <c r="E207" s="11"/>
      <c r="F207" s="27"/>
      <c r="G207" s="28"/>
      <c r="H207" s="16"/>
      <c r="I207" s="18"/>
      <c r="J207" s="18"/>
      <c r="K207" s="18"/>
    </row>
    <row r="208" spans="1:11" ht="13.2" hidden="1" x14ac:dyDescent="0.25">
      <c r="A208" s="26"/>
      <c r="B208" s="27"/>
      <c r="C208" s="27"/>
      <c r="D208" s="11"/>
      <c r="E208" s="11"/>
      <c r="F208" s="27"/>
      <c r="G208" s="28"/>
      <c r="H208" s="16"/>
      <c r="I208" s="18"/>
      <c r="J208" s="18"/>
      <c r="K208" s="18"/>
    </row>
    <row r="209" spans="1:11" ht="13.2" hidden="1" x14ac:dyDescent="0.25">
      <c r="A209" s="26"/>
      <c r="B209" s="27"/>
      <c r="C209" s="27"/>
      <c r="D209" s="11"/>
      <c r="E209" s="11"/>
      <c r="F209" s="27"/>
      <c r="G209" s="28"/>
      <c r="H209" s="16"/>
      <c r="I209" s="18"/>
      <c r="J209" s="18"/>
      <c r="K209" s="18"/>
    </row>
    <row r="210" spans="1:11" ht="13.2" hidden="1" x14ac:dyDescent="0.25">
      <c r="A210" s="26"/>
      <c r="B210" s="27"/>
      <c r="C210" s="27"/>
      <c r="D210" s="11"/>
      <c r="E210" s="11"/>
      <c r="F210" s="27"/>
      <c r="G210" s="28"/>
      <c r="H210" s="16"/>
      <c r="I210" s="18"/>
      <c r="J210" s="18"/>
      <c r="K210" s="18"/>
    </row>
    <row r="211" spans="1:11" ht="13.2" hidden="1" x14ac:dyDescent="0.25">
      <c r="A211" s="26"/>
      <c r="B211" s="27"/>
      <c r="C211" s="27"/>
      <c r="D211" s="11"/>
      <c r="E211" s="11"/>
      <c r="F211" s="27"/>
      <c r="G211" s="28"/>
      <c r="H211" s="16"/>
      <c r="I211" s="18"/>
      <c r="J211" s="18"/>
      <c r="K211" s="18"/>
    </row>
    <row r="212" spans="1:11" ht="13.2" hidden="1" x14ac:dyDescent="0.25">
      <c r="A212" s="26"/>
      <c r="B212" s="27"/>
      <c r="C212" s="27"/>
      <c r="D212" s="11"/>
      <c r="E212" s="11"/>
      <c r="F212" s="27"/>
      <c r="G212" s="28"/>
      <c r="H212" s="16"/>
      <c r="I212" s="18"/>
      <c r="J212" s="18"/>
      <c r="K212" s="18"/>
    </row>
    <row r="213" spans="1:11" ht="13.2" hidden="1" x14ac:dyDescent="0.25">
      <c r="A213" s="26"/>
      <c r="B213" s="27"/>
      <c r="C213" s="27"/>
      <c r="D213" s="11"/>
      <c r="E213" s="11"/>
      <c r="F213" s="27"/>
      <c r="G213" s="28"/>
      <c r="H213" s="16"/>
      <c r="I213" s="18"/>
      <c r="J213" s="18"/>
      <c r="K213" s="18"/>
    </row>
    <row r="214" spans="1:11" ht="13.2" hidden="1" x14ac:dyDescent="0.25">
      <c r="A214" s="26"/>
      <c r="B214" s="27"/>
      <c r="C214" s="27"/>
      <c r="D214" s="11"/>
      <c r="E214" s="11"/>
      <c r="F214" s="27"/>
      <c r="G214" s="28"/>
      <c r="H214" s="16"/>
      <c r="I214" s="18"/>
      <c r="J214" s="18"/>
      <c r="K214" s="18"/>
    </row>
    <row r="215" spans="1:11" ht="13.2" hidden="1" x14ac:dyDescent="0.25">
      <c r="A215" s="26"/>
      <c r="B215" s="27"/>
      <c r="C215" s="27"/>
      <c r="D215" s="11"/>
      <c r="E215" s="11"/>
      <c r="F215" s="27"/>
      <c r="G215" s="28"/>
      <c r="H215" s="16"/>
      <c r="I215" s="18"/>
      <c r="J215" s="18"/>
      <c r="K215" s="18"/>
    </row>
    <row r="216" spans="1:11" ht="13.2" hidden="1" x14ac:dyDescent="0.25">
      <c r="A216" s="26"/>
      <c r="B216" s="27"/>
      <c r="C216" s="27"/>
      <c r="D216" s="11"/>
      <c r="E216" s="11"/>
      <c r="F216" s="27"/>
      <c r="G216" s="28"/>
      <c r="H216" s="16"/>
      <c r="I216" s="18"/>
      <c r="J216" s="18"/>
      <c r="K216" s="18"/>
    </row>
    <row r="217" spans="1:11" ht="13.2" hidden="1" x14ac:dyDescent="0.25">
      <c r="A217" s="26"/>
      <c r="B217" s="27"/>
      <c r="C217" s="27"/>
      <c r="D217" s="11"/>
      <c r="E217" s="11"/>
      <c r="F217" s="27"/>
      <c r="G217" s="28"/>
      <c r="H217" s="16"/>
      <c r="I217" s="18"/>
      <c r="J217" s="18"/>
      <c r="K217" s="18"/>
    </row>
    <row r="218" spans="1:11" ht="13.2" hidden="1" x14ac:dyDescent="0.25">
      <c r="A218" s="26"/>
      <c r="B218" s="27"/>
      <c r="C218" s="27"/>
      <c r="D218" s="11"/>
      <c r="E218" s="11"/>
      <c r="F218" s="27"/>
      <c r="G218" s="28"/>
      <c r="H218" s="16"/>
      <c r="I218" s="18"/>
      <c r="J218" s="18"/>
      <c r="K218" s="18"/>
    </row>
    <row r="219" spans="1:11" ht="13.2" hidden="1" x14ac:dyDescent="0.25">
      <c r="A219" s="26"/>
      <c r="B219" s="27"/>
      <c r="C219" s="27"/>
      <c r="D219" s="11"/>
      <c r="E219" s="11"/>
      <c r="F219" s="27"/>
      <c r="G219" s="28"/>
      <c r="H219" s="16"/>
      <c r="I219" s="18"/>
      <c r="J219" s="18"/>
      <c r="K219" s="18"/>
    </row>
    <row r="220" spans="1:11" ht="13.2" hidden="1" x14ac:dyDescent="0.25">
      <c r="A220" s="26"/>
      <c r="B220" s="27"/>
      <c r="C220" s="27"/>
      <c r="D220" s="11"/>
      <c r="E220" s="11"/>
      <c r="F220" s="27"/>
      <c r="G220" s="28"/>
      <c r="H220" s="16"/>
      <c r="I220" s="18"/>
      <c r="J220" s="18"/>
      <c r="K220" s="18"/>
    </row>
    <row r="221" spans="1:11" ht="13.2" hidden="1" x14ac:dyDescent="0.25">
      <c r="A221" s="26"/>
      <c r="B221" s="27"/>
      <c r="C221" s="27"/>
      <c r="D221" s="11"/>
      <c r="E221" s="11"/>
      <c r="F221" s="27"/>
      <c r="G221" s="28"/>
      <c r="H221" s="16"/>
      <c r="I221" s="18"/>
      <c r="J221" s="18"/>
      <c r="K221" s="18"/>
    </row>
    <row r="222" spans="1:11" ht="13.2" hidden="1" x14ac:dyDescent="0.25">
      <c r="A222" s="26"/>
      <c r="B222" s="27"/>
      <c r="C222" s="27"/>
      <c r="D222" s="11"/>
      <c r="E222" s="11"/>
      <c r="F222" s="27"/>
      <c r="G222" s="28"/>
      <c r="H222" s="16"/>
      <c r="I222" s="18"/>
      <c r="J222" s="18"/>
      <c r="K222" s="18"/>
    </row>
    <row r="223" spans="1:11" ht="13.2" hidden="1" x14ac:dyDescent="0.25">
      <c r="A223" s="26"/>
      <c r="B223" s="27"/>
      <c r="C223" s="27"/>
      <c r="D223" s="11"/>
      <c r="E223" s="11"/>
      <c r="F223" s="27"/>
      <c r="G223" s="28"/>
      <c r="H223" s="16"/>
      <c r="I223" s="18"/>
      <c r="J223" s="18"/>
      <c r="K223" s="18"/>
    </row>
    <row r="224" spans="1:11" ht="13.2" hidden="1" x14ac:dyDescent="0.25">
      <c r="A224" s="26"/>
      <c r="B224" s="27"/>
      <c r="C224" s="27"/>
      <c r="D224" s="11"/>
      <c r="E224" s="11"/>
      <c r="F224" s="27"/>
      <c r="G224" s="28"/>
      <c r="H224" s="16"/>
      <c r="I224" s="18"/>
      <c r="J224" s="18"/>
      <c r="K224" s="18"/>
    </row>
    <row r="225" spans="1:11" ht="13.2" hidden="1" x14ac:dyDescent="0.25">
      <c r="A225" s="26"/>
      <c r="B225" s="27"/>
      <c r="C225" s="27"/>
      <c r="D225" s="11"/>
      <c r="E225" s="11"/>
      <c r="F225" s="27"/>
      <c r="G225" s="28"/>
      <c r="H225" s="16"/>
      <c r="I225" s="18"/>
      <c r="J225" s="18"/>
      <c r="K225" s="18"/>
    </row>
    <row r="226" spans="1:11" ht="13.2" hidden="1" x14ac:dyDescent="0.25">
      <c r="A226" s="26"/>
      <c r="B226" s="27"/>
      <c r="C226" s="27"/>
      <c r="D226" s="11"/>
      <c r="E226" s="11"/>
      <c r="F226" s="27"/>
      <c r="G226" s="28"/>
      <c r="H226" s="16"/>
      <c r="I226" s="18"/>
      <c r="J226" s="18"/>
      <c r="K226" s="18"/>
    </row>
    <row r="227" spans="1:11" ht="13.2" hidden="1" x14ac:dyDescent="0.25">
      <c r="A227" s="26"/>
      <c r="B227" s="27"/>
      <c r="C227" s="27"/>
      <c r="D227" s="11"/>
      <c r="E227" s="11"/>
      <c r="F227" s="27"/>
      <c r="G227" s="28"/>
      <c r="H227" s="16"/>
      <c r="I227" s="18"/>
      <c r="J227" s="18"/>
      <c r="K227" s="18"/>
    </row>
    <row r="228" spans="1:11" ht="13.2" hidden="1" x14ac:dyDescent="0.25">
      <c r="A228" s="26"/>
      <c r="B228" s="27"/>
      <c r="C228" s="27"/>
      <c r="D228" s="11"/>
      <c r="E228" s="11"/>
      <c r="F228" s="27"/>
      <c r="G228" s="28"/>
      <c r="H228" s="16"/>
      <c r="I228" s="18"/>
      <c r="J228" s="18"/>
      <c r="K228" s="18"/>
    </row>
    <row r="229" spans="1:11" ht="13.2" hidden="1" x14ac:dyDescent="0.25">
      <c r="A229" s="26"/>
      <c r="B229" s="27"/>
      <c r="C229" s="27"/>
      <c r="D229" s="11"/>
      <c r="E229" s="11"/>
      <c r="F229" s="27"/>
      <c r="G229" s="28"/>
      <c r="H229" s="16"/>
      <c r="I229" s="18"/>
      <c r="J229" s="18"/>
      <c r="K229" s="18"/>
    </row>
    <row r="230" spans="1:11" ht="13.2" hidden="1" x14ac:dyDescent="0.25">
      <c r="A230" s="26"/>
      <c r="B230" s="27"/>
      <c r="C230" s="27"/>
      <c r="D230" s="11"/>
      <c r="E230" s="11"/>
      <c r="F230" s="27"/>
      <c r="G230" s="28"/>
      <c r="H230" s="16"/>
      <c r="I230" s="18"/>
      <c r="J230" s="18"/>
      <c r="K230" s="18"/>
    </row>
    <row r="231" spans="1:11" ht="13.2" hidden="1" x14ac:dyDescent="0.25">
      <c r="A231" s="26"/>
      <c r="B231" s="27"/>
      <c r="C231" s="27"/>
      <c r="D231" s="11"/>
      <c r="E231" s="11"/>
      <c r="F231" s="27"/>
      <c r="G231" s="28"/>
      <c r="H231" s="16"/>
      <c r="I231" s="18"/>
      <c r="J231" s="18"/>
      <c r="K231" s="18"/>
    </row>
    <row r="232" spans="1:11" ht="13.2" hidden="1" x14ac:dyDescent="0.25">
      <c r="A232" s="26"/>
      <c r="B232" s="27"/>
      <c r="C232" s="27"/>
      <c r="D232" s="11"/>
      <c r="E232" s="11"/>
      <c r="F232" s="27"/>
      <c r="G232" s="28"/>
      <c r="H232" s="16"/>
      <c r="I232" s="18"/>
      <c r="J232" s="18"/>
      <c r="K232" s="18"/>
    </row>
    <row r="233" spans="1:11" ht="13.2" hidden="1" x14ac:dyDescent="0.25">
      <c r="A233" s="26"/>
      <c r="B233" s="27"/>
      <c r="C233" s="27"/>
      <c r="D233" s="11"/>
      <c r="E233" s="11"/>
      <c r="F233" s="27"/>
      <c r="G233" s="28"/>
      <c r="H233" s="16"/>
      <c r="I233" s="18"/>
      <c r="J233" s="18"/>
      <c r="K233" s="18"/>
    </row>
    <row r="234" spans="1:11" ht="13.2" hidden="1" x14ac:dyDescent="0.25">
      <c r="A234" s="26"/>
      <c r="B234" s="27"/>
      <c r="C234" s="27"/>
      <c r="D234" s="11"/>
      <c r="E234" s="11"/>
      <c r="F234" s="27"/>
      <c r="G234" s="28"/>
      <c r="H234" s="16"/>
      <c r="I234" s="18"/>
      <c r="J234" s="18"/>
      <c r="K234" s="18"/>
    </row>
    <row r="235" spans="1:11" ht="13.2" hidden="1" x14ac:dyDescent="0.25">
      <c r="A235" s="26"/>
      <c r="B235" s="27"/>
      <c r="C235" s="27"/>
      <c r="D235" s="11"/>
      <c r="E235" s="11"/>
      <c r="F235" s="27"/>
      <c r="G235" s="28"/>
      <c r="H235" s="16"/>
      <c r="I235" s="18"/>
      <c r="J235" s="18"/>
      <c r="K235" s="18"/>
    </row>
    <row r="236" spans="1:11" ht="13.2" hidden="1" x14ac:dyDescent="0.25">
      <c r="A236" s="26"/>
      <c r="B236" s="27"/>
      <c r="C236" s="27"/>
      <c r="D236" s="11"/>
      <c r="E236" s="11"/>
      <c r="F236" s="27"/>
      <c r="G236" s="28"/>
      <c r="H236" s="16"/>
      <c r="I236" s="18"/>
      <c r="J236" s="18"/>
      <c r="K236" s="18"/>
    </row>
    <row r="237" spans="1:11" ht="13.2" hidden="1" x14ac:dyDescent="0.25">
      <c r="A237" s="26"/>
      <c r="B237" s="27"/>
      <c r="C237" s="27"/>
      <c r="D237" s="11"/>
      <c r="E237" s="11"/>
      <c r="F237" s="27"/>
      <c r="G237" s="28"/>
      <c r="H237" s="16"/>
      <c r="I237" s="18"/>
      <c r="J237" s="18"/>
      <c r="K237" s="18"/>
    </row>
    <row r="238" spans="1:11" ht="13.2" hidden="1" x14ac:dyDescent="0.25">
      <c r="A238" s="26"/>
      <c r="B238" s="27"/>
      <c r="C238" s="27"/>
      <c r="D238" s="11"/>
      <c r="E238" s="11"/>
      <c r="F238" s="27"/>
      <c r="G238" s="28"/>
      <c r="H238" s="16"/>
      <c r="I238" s="18"/>
      <c r="J238" s="18"/>
      <c r="K238" s="18"/>
    </row>
    <row r="239" spans="1:11" ht="13.2" hidden="1" x14ac:dyDescent="0.25">
      <c r="A239" s="26"/>
      <c r="B239" s="27"/>
      <c r="C239" s="27"/>
      <c r="D239" s="11"/>
      <c r="E239" s="11"/>
      <c r="F239" s="27"/>
      <c r="G239" s="28"/>
      <c r="H239" s="16"/>
      <c r="I239" s="18"/>
      <c r="J239" s="18"/>
      <c r="K239" s="18"/>
    </row>
    <row r="240" spans="1:11" ht="13.2" hidden="1" x14ac:dyDescent="0.25">
      <c r="A240" s="26"/>
      <c r="B240" s="27"/>
      <c r="C240" s="27"/>
      <c r="D240" s="11"/>
      <c r="E240" s="11"/>
      <c r="F240" s="27"/>
      <c r="G240" s="28"/>
      <c r="H240" s="16"/>
      <c r="I240" s="18"/>
      <c r="J240" s="18"/>
      <c r="K240" s="18"/>
    </row>
    <row r="241" spans="1:11" ht="13.2" hidden="1" x14ac:dyDescent="0.25">
      <c r="A241" s="26"/>
      <c r="B241" s="27"/>
      <c r="C241" s="27"/>
      <c r="D241" s="11"/>
      <c r="E241" s="11"/>
      <c r="F241" s="27"/>
      <c r="G241" s="28"/>
      <c r="H241" s="16"/>
      <c r="I241" s="18"/>
      <c r="J241" s="18"/>
      <c r="K241" s="18"/>
    </row>
    <row r="242" spans="1:11" ht="13.2" hidden="1" x14ac:dyDescent="0.25">
      <c r="A242" s="26"/>
      <c r="B242" s="27"/>
      <c r="C242" s="27"/>
      <c r="D242" s="11"/>
      <c r="E242" s="11"/>
      <c r="F242" s="27"/>
      <c r="G242" s="28"/>
      <c r="H242" s="16"/>
      <c r="I242" s="18"/>
      <c r="J242" s="18"/>
      <c r="K242" s="18"/>
    </row>
    <row r="243" spans="1:11" ht="13.2" hidden="1" x14ac:dyDescent="0.25">
      <c r="A243" s="26"/>
      <c r="B243" s="27"/>
      <c r="C243" s="27"/>
      <c r="D243" s="11"/>
      <c r="E243" s="11"/>
      <c r="F243" s="27"/>
      <c r="G243" s="28"/>
      <c r="H243" s="16"/>
      <c r="I243" s="18"/>
      <c r="J243" s="18"/>
      <c r="K243" s="18"/>
    </row>
    <row r="244" spans="1:11" ht="13.2" hidden="1" x14ac:dyDescent="0.25">
      <c r="A244" s="26"/>
      <c r="B244" s="27"/>
      <c r="C244" s="27"/>
      <c r="D244" s="11"/>
      <c r="E244" s="11"/>
      <c r="F244" s="27"/>
      <c r="G244" s="28"/>
      <c r="H244" s="16"/>
      <c r="I244" s="18"/>
      <c r="J244" s="18"/>
      <c r="K244" s="18"/>
    </row>
    <row r="245" spans="1:11" ht="13.2" hidden="1" x14ac:dyDescent="0.25">
      <c r="A245" s="26"/>
      <c r="B245" s="27"/>
      <c r="C245" s="27"/>
      <c r="D245" s="11"/>
      <c r="E245" s="11"/>
      <c r="F245" s="27"/>
      <c r="G245" s="28"/>
      <c r="H245" s="16"/>
      <c r="I245" s="18"/>
      <c r="J245" s="18"/>
      <c r="K245" s="18"/>
    </row>
    <row r="246" spans="1:11" ht="13.2" hidden="1" x14ac:dyDescent="0.25">
      <c r="A246" s="26"/>
      <c r="B246" s="27"/>
      <c r="C246" s="27"/>
      <c r="D246" s="11"/>
      <c r="E246" s="11"/>
      <c r="F246" s="27"/>
      <c r="G246" s="28"/>
      <c r="H246" s="16"/>
      <c r="I246" s="18"/>
      <c r="J246" s="18"/>
      <c r="K246" s="18"/>
    </row>
    <row r="247" spans="1:11" ht="13.2" hidden="1" x14ac:dyDescent="0.25">
      <c r="A247" s="26"/>
      <c r="B247" s="27"/>
      <c r="C247" s="27"/>
      <c r="D247" s="11"/>
      <c r="E247" s="11"/>
      <c r="F247" s="27"/>
      <c r="G247" s="28"/>
      <c r="H247" s="16"/>
      <c r="I247" s="18"/>
      <c r="J247" s="18"/>
      <c r="K247" s="18"/>
    </row>
    <row r="248" spans="1:11" ht="13.2" hidden="1" x14ac:dyDescent="0.25">
      <c r="A248" s="26"/>
      <c r="B248" s="27"/>
      <c r="C248" s="27"/>
      <c r="D248" s="11"/>
      <c r="E248" s="11"/>
      <c r="F248" s="27"/>
      <c r="G248" s="28"/>
      <c r="H248" s="16"/>
      <c r="I248" s="18"/>
      <c r="J248" s="18"/>
      <c r="K248" s="18"/>
    </row>
    <row r="249" spans="1:11" ht="13.2" hidden="1" x14ac:dyDescent="0.25">
      <c r="A249" s="26"/>
      <c r="B249" s="27"/>
      <c r="C249" s="27"/>
      <c r="D249" s="11"/>
      <c r="E249" s="11"/>
      <c r="F249" s="27"/>
      <c r="G249" s="28"/>
      <c r="H249" s="16"/>
      <c r="I249" s="18"/>
      <c r="J249" s="18"/>
      <c r="K249" s="18"/>
    </row>
    <row r="250" spans="1:11" ht="13.2" hidden="1" x14ac:dyDescent="0.25">
      <c r="A250" s="26"/>
      <c r="B250" s="27"/>
      <c r="C250" s="27"/>
      <c r="D250" s="11"/>
      <c r="E250" s="11"/>
      <c r="F250" s="27"/>
      <c r="G250" s="28"/>
      <c r="H250" s="16"/>
      <c r="I250" s="18"/>
      <c r="J250" s="18"/>
      <c r="K250" s="18"/>
    </row>
    <row r="251" spans="1:11" ht="13.2" hidden="1" x14ac:dyDescent="0.25">
      <c r="A251" s="26"/>
      <c r="B251" s="27"/>
      <c r="C251" s="27"/>
      <c r="D251" s="11"/>
      <c r="E251" s="11"/>
      <c r="F251" s="27"/>
      <c r="G251" s="28"/>
      <c r="H251" s="16"/>
      <c r="I251" s="18"/>
      <c r="J251" s="18"/>
      <c r="K251" s="18"/>
    </row>
    <row r="252" spans="1:11" ht="13.2" hidden="1" x14ac:dyDescent="0.25">
      <c r="A252" s="26"/>
      <c r="B252" s="27"/>
      <c r="C252" s="27"/>
      <c r="D252" s="11"/>
      <c r="E252" s="11"/>
      <c r="F252" s="27"/>
      <c r="G252" s="28"/>
      <c r="H252" s="16"/>
      <c r="I252" s="18"/>
      <c r="J252" s="18"/>
      <c r="K252" s="18"/>
    </row>
    <row r="253" spans="1:11" ht="13.2" hidden="1" x14ac:dyDescent="0.25">
      <c r="A253" s="26"/>
      <c r="B253" s="27"/>
      <c r="C253" s="27"/>
      <c r="D253" s="11"/>
      <c r="E253" s="11"/>
      <c r="F253" s="27"/>
      <c r="G253" s="28"/>
      <c r="H253" s="16"/>
      <c r="I253" s="18"/>
      <c r="J253" s="18"/>
      <c r="K253" s="18"/>
    </row>
    <row r="254" spans="1:11" ht="13.2" hidden="1" x14ac:dyDescent="0.25">
      <c r="A254" s="26"/>
      <c r="B254" s="27"/>
      <c r="C254" s="27"/>
      <c r="D254" s="11"/>
      <c r="E254" s="11"/>
      <c r="F254" s="27"/>
      <c r="G254" s="28"/>
      <c r="H254" s="16"/>
      <c r="I254" s="18"/>
      <c r="J254" s="18"/>
      <c r="K254" s="18"/>
    </row>
    <row r="255" spans="1:11" ht="13.2" hidden="1" x14ac:dyDescent="0.25">
      <c r="A255" s="26"/>
      <c r="B255" s="27"/>
      <c r="C255" s="27"/>
      <c r="D255" s="11"/>
      <c r="E255" s="11"/>
      <c r="F255" s="27"/>
      <c r="G255" s="28"/>
      <c r="H255" s="16"/>
      <c r="I255" s="18"/>
      <c r="J255" s="18"/>
      <c r="K255" s="18"/>
    </row>
    <row r="256" spans="1:11" ht="13.2" hidden="1" x14ac:dyDescent="0.25">
      <c r="A256" s="26"/>
      <c r="B256" s="27"/>
      <c r="C256" s="27"/>
      <c r="D256" s="11"/>
      <c r="E256" s="11"/>
      <c r="F256" s="27"/>
      <c r="G256" s="28"/>
      <c r="H256" s="16"/>
      <c r="I256" s="18"/>
      <c r="J256" s="18"/>
      <c r="K256" s="18"/>
    </row>
    <row r="257" spans="1:11" ht="13.2" hidden="1" x14ac:dyDescent="0.25">
      <c r="A257" s="26"/>
      <c r="B257" s="27"/>
      <c r="C257" s="27"/>
      <c r="D257" s="11"/>
      <c r="E257" s="11"/>
      <c r="F257" s="27"/>
      <c r="G257" s="28"/>
      <c r="H257" s="16"/>
      <c r="I257" s="18"/>
      <c r="J257" s="18"/>
      <c r="K257" s="18"/>
    </row>
    <row r="258" spans="1:11" ht="13.2" hidden="1" x14ac:dyDescent="0.25">
      <c r="A258" s="26"/>
      <c r="B258" s="27"/>
      <c r="C258" s="27"/>
      <c r="D258" s="11"/>
      <c r="E258" s="11"/>
      <c r="F258" s="27"/>
      <c r="G258" s="28"/>
      <c r="H258" s="16"/>
      <c r="I258" s="18"/>
      <c r="J258" s="18"/>
      <c r="K258" s="18"/>
    </row>
    <row r="259" spans="1:11" ht="13.2" hidden="1" x14ac:dyDescent="0.25">
      <c r="A259" s="26"/>
      <c r="B259" s="27"/>
      <c r="C259" s="27"/>
      <c r="D259" s="11"/>
      <c r="E259" s="11"/>
      <c r="F259" s="27"/>
      <c r="G259" s="28"/>
      <c r="H259" s="16"/>
      <c r="I259" s="18"/>
      <c r="J259" s="18"/>
      <c r="K259" s="18"/>
    </row>
    <row r="260" spans="1:11" ht="13.2" hidden="1" x14ac:dyDescent="0.25">
      <c r="A260" s="26"/>
      <c r="B260" s="27"/>
      <c r="C260" s="27"/>
      <c r="D260" s="11"/>
      <c r="E260" s="11"/>
      <c r="F260" s="27"/>
      <c r="G260" s="28"/>
      <c r="H260" s="16"/>
      <c r="I260" s="18"/>
      <c r="J260" s="18"/>
      <c r="K260" s="18"/>
    </row>
    <row r="261" spans="1:11" ht="13.2" hidden="1" x14ac:dyDescent="0.25">
      <c r="A261" s="26"/>
      <c r="B261" s="27"/>
      <c r="C261" s="27"/>
      <c r="D261" s="11"/>
      <c r="E261" s="11"/>
      <c r="F261" s="27"/>
      <c r="G261" s="28"/>
      <c r="H261" s="16"/>
      <c r="I261" s="18"/>
      <c r="J261" s="18"/>
      <c r="K261" s="18"/>
    </row>
    <row r="262" spans="1:11" ht="13.2" hidden="1" x14ac:dyDescent="0.25">
      <c r="A262" s="26"/>
      <c r="B262" s="27"/>
      <c r="C262" s="27"/>
      <c r="D262" s="11"/>
      <c r="E262" s="11"/>
      <c r="F262" s="27"/>
      <c r="G262" s="28"/>
      <c r="H262" s="16"/>
      <c r="I262" s="18"/>
      <c r="J262" s="18"/>
      <c r="K262" s="18"/>
    </row>
    <row r="263" spans="1:11" ht="13.2" hidden="1" x14ac:dyDescent="0.25">
      <c r="A263" s="26"/>
      <c r="B263" s="27"/>
      <c r="C263" s="27"/>
      <c r="D263" s="11"/>
      <c r="E263" s="11"/>
      <c r="F263" s="27"/>
      <c r="G263" s="28"/>
      <c r="H263" s="16"/>
      <c r="I263" s="18"/>
      <c r="J263" s="18"/>
      <c r="K263" s="18"/>
    </row>
    <row r="264" spans="1:11" ht="13.2" hidden="1" x14ac:dyDescent="0.25">
      <c r="A264" s="26"/>
      <c r="B264" s="27"/>
      <c r="C264" s="27"/>
      <c r="D264" s="11"/>
      <c r="E264" s="11"/>
      <c r="F264" s="27"/>
      <c r="G264" s="28"/>
      <c r="H264" s="16"/>
      <c r="I264" s="18"/>
      <c r="J264" s="18"/>
      <c r="K264" s="18"/>
    </row>
    <row r="265" spans="1:11" ht="13.2" hidden="1" x14ac:dyDescent="0.25">
      <c r="A265" s="26"/>
      <c r="B265" s="27"/>
      <c r="C265" s="27"/>
      <c r="D265" s="11"/>
      <c r="E265" s="11"/>
      <c r="F265" s="27"/>
      <c r="G265" s="28"/>
      <c r="H265" s="16"/>
      <c r="I265" s="18"/>
      <c r="J265" s="18"/>
      <c r="K265" s="18"/>
    </row>
    <row r="266" spans="1:11" ht="13.2" hidden="1" x14ac:dyDescent="0.25">
      <c r="A266" s="26"/>
      <c r="B266" s="27"/>
      <c r="C266" s="27"/>
      <c r="D266" s="11"/>
      <c r="E266" s="11"/>
      <c r="F266" s="27"/>
      <c r="G266" s="28"/>
      <c r="H266" s="16"/>
      <c r="I266" s="18"/>
      <c r="J266" s="18"/>
      <c r="K266" s="18"/>
    </row>
    <row r="267" spans="1:11" ht="13.2" hidden="1" x14ac:dyDescent="0.25">
      <c r="A267" s="26"/>
      <c r="B267" s="27"/>
      <c r="C267" s="27"/>
      <c r="D267" s="11"/>
      <c r="E267" s="11"/>
      <c r="F267" s="27"/>
      <c r="G267" s="28"/>
      <c r="H267" s="16"/>
      <c r="I267" s="18"/>
      <c r="J267" s="18"/>
      <c r="K267" s="18"/>
    </row>
    <row r="268" spans="1:11" ht="13.2" hidden="1" x14ac:dyDescent="0.25">
      <c r="A268" s="26"/>
      <c r="B268" s="27"/>
      <c r="C268" s="27"/>
      <c r="D268" s="11"/>
      <c r="E268" s="11"/>
      <c r="F268" s="27"/>
      <c r="G268" s="28"/>
      <c r="H268" s="16"/>
      <c r="I268" s="18"/>
      <c r="J268" s="18"/>
      <c r="K268" s="18"/>
    </row>
    <row r="269" spans="1:11" ht="13.2" hidden="1" x14ac:dyDescent="0.25">
      <c r="A269" s="26"/>
      <c r="B269" s="27"/>
      <c r="C269" s="27"/>
      <c r="D269" s="11"/>
      <c r="E269" s="11"/>
      <c r="F269" s="27"/>
      <c r="G269" s="28"/>
      <c r="H269" s="16"/>
      <c r="I269" s="18"/>
      <c r="J269" s="18"/>
      <c r="K269" s="18"/>
    </row>
    <row r="270" spans="1:11" ht="13.2" hidden="1" x14ac:dyDescent="0.25">
      <c r="A270" s="26"/>
      <c r="B270" s="27"/>
      <c r="C270" s="27"/>
      <c r="D270" s="11"/>
      <c r="E270" s="11"/>
      <c r="F270" s="27"/>
      <c r="G270" s="28"/>
      <c r="H270" s="16"/>
      <c r="I270" s="18"/>
      <c r="J270" s="18"/>
      <c r="K270" s="18"/>
    </row>
    <row r="271" spans="1:11" ht="13.2" hidden="1" x14ac:dyDescent="0.25">
      <c r="A271" s="26"/>
      <c r="B271" s="27"/>
      <c r="C271" s="27"/>
      <c r="D271" s="11"/>
      <c r="E271" s="11"/>
      <c r="F271" s="27"/>
      <c r="G271" s="28"/>
      <c r="H271" s="16"/>
      <c r="I271" s="18"/>
      <c r="J271" s="18"/>
      <c r="K271" s="18"/>
    </row>
    <row r="272" spans="1:11" ht="13.2" hidden="1" x14ac:dyDescent="0.25">
      <c r="A272" s="26"/>
      <c r="B272" s="27"/>
      <c r="C272" s="27"/>
      <c r="D272" s="11"/>
      <c r="E272" s="11"/>
      <c r="F272" s="27"/>
      <c r="G272" s="28"/>
      <c r="H272" s="16"/>
      <c r="I272" s="18"/>
      <c r="J272" s="18"/>
      <c r="K272" s="18"/>
    </row>
    <row r="273" spans="1:11" ht="13.2" hidden="1" x14ac:dyDescent="0.25">
      <c r="A273" s="26"/>
      <c r="B273" s="27"/>
      <c r="C273" s="27"/>
      <c r="D273" s="11"/>
      <c r="E273" s="11"/>
      <c r="F273" s="27"/>
      <c r="G273" s="28"/>
      <c r="H273" s="16"/>
      <c r="I273" s="18"/>
      <c r="J273" s="18"/>
      <c r="K273" s="18"/>
    </row>
    <row r="274" spans="1:11" ht="13.2" hidden="1" x14ac:dyDescent="0.25">
      <c r="A274" s="26"/>
      <c r="B274" s="27"/>
      <c r="C274" s="27"/>
      <c r="D274" s="11"/>
      <c r="E274" s="11"/>
      <c r="F274" s="27"/>
      <c r="G274" s="28"/>
      <c r="H274" s="16"/>
      <c r="I274" s="18"/>
      <c r="J274" s="18"/>
      <c r="K274" s="18"/>
    </row>
    <row r="275" spans="1:11" ht="13.2" hidden="1" x14ac:dyDescent="0.25">
      <c r="A275" s="26"/>
      <c r="B275" s="27"/>
      <c r="C275" s="27"/>
      <c r="D275" s="11"/>
      <c r="E275" s="11"/>
      <c r="F275" s="27"/>
      <c r="G275" s="28"/>
      <c r="H275" s="16"/>
      <c r="I275" s="18"/>
      <c r="J275" s="18"/>
      <c r="K275" s="18"/>
    </row>
    <row r="276" spans="1:11" ht="13.2" hidden="1" x14ac:dyDescent="0.25">
      <c r="A276" s="26"/>
      <c r="B276" s="27"/>
      <c r="C276" s="27"/>
      <c r="D276" s="11"/>
      <c r="E276" s="11"/>
      <c r="F276" s="27"/>
      <c r="G276" s="28"/>
      <c r="H276" s="16"/>
      <c r="I276" s="18"/>
      <c r="J276" s="18"/>
      <c r="K276" s="18"/>
    </row>
    <row r="277" spans="1:11" ht="13.2" hidden="1" x14ac:dyDescent="0.25">
      <c r="A277" s="26"/>
      <c r="B277" s="27"/>
      <c r="C277" s="27"/>
      <c r="D277" s="11"/>
      <c r="E277" s="11"/>
      <c r="F277" s="27"/>
      <c r="G277" s="28"/>
      <c r="H277" s="16"/>
      <c r="I277" s="18"/>
      <c r="J277" s="18"/>
      <c r="K277" s="18"/>
    </row>
    <row r="278" spans="1:11" ht="13.2" hidden="1" x14ac:dyDescent="0.25">
      <c r="A278" s="26"/>
      <c r="B278" s="27"/>
      <c r="C278" s="27"/>
      <c r="D278" s="11"/>
      <c r="E278" s="11"/>
      <c r="F278" s="27"/>
      <c r="G278" s="28"/>
      <c r="H278" s="16"/>
      <c r="I278" s="18"/>
      <c r="J278" s="18"/>
      <c r="K278" s="18"/>
    </row>
    <row r="279" spans="1:11" ht="13.2" hidden="1" x14ac:dyDescent="0.25">
      <c r="A279" s="26"/>
      <c r="B279" s="27"/>
      <c r="C279" s="27"/>
      <c r="D279" s="11"/>
      <c r="E279" s="11"/>
      <c r="F279" s="27"/>
      <c r="G279" s="28"/>
      <c r="H279" s="16"/>
      <c r="I279" s="18"/>
      <c r="J279" s="18"/>
      <c r="K279" s="18"/>
    </row>
    <row r="280" spans="1:11" ht="13.2" hidden="1" x14ac:dyDescent="0.25">
      <c r="A280" s="26"/>
      <c r="B280" s="27"/>
      <c r="C280" s="27"/>
      <c r="D280" s="11"/>
      <c r="E280" s="11"/>
      <c r="F280" s="27"/>
      <c r="G280" s="28"/>
      <c r="H280" s="16"/>
      <c r="I280" s="18"/>
      <c r="J280" s="18"/>
      <c r="K280" s="18"/>
    </row>
    <row r="281" spans="1:11" ht="13.2" hidden="1" x14ac:dyDescent="0.25">
      <c r="A281" s="26"/>
      <c r="B281" s="27"/>
      <c r="C281" s="27"/>
      <c r="D281" s="11"/>
      <c r="E281" s="11"/>
      <c r="F281" s="27"/>
      <c r="G281" s="28"/>
      <c r="H281" s="16"/>
      <c r="I281" s="18"/>
      <c r="J281" s="18"/>
      <c r="K281" s="18"/>
    </row>
    <row r="282" spans="1:11" ht="13.2" hidden="1" x14ac:dyDescent="0.25">
      <c r="A282" s="26"/>
      <c r="B282" s="27"/>
      <c r="C282" s="27"/>
      <c r="D282" s="11"/>
      <c r="E282" s="11"/>
      <c r="F282" s="27"/>
      <c r="G282" s="28"/>
      <c r="H282" s="16"/>
      <c r="I282" s="18"/>
      <c r="J282" s="18"/>
      <c r="K282" s="18"/>
    </row>
    <row r="283" spans="1:11" ht="13.2" hidden="1" x14ac:dyDescent="0.25">
      <c r="A283" s="26"/>
      <c r="B283" s="27"/>
      <c r="C283" s="27"/>
      <c r="D283" s="11"/>
      <c r="E283" s="11"/>
      <c r="F283" s="27"/>
      <c r="G283" s="28"/>
      <c r="H283" s="16"/>
      <c r="I283" s="18"/>
      <c r="J283" s="18"/>
      <c r="K283" s="18"/>
    </row>
    <row r="284" spans="1:11" ht="13.2" hidden="1" x14ac:dyDescent="0.25">
      <c r="A284" s="26"/>
      <c r="B284" s="27"/>
      <c r="C284" s="27"/>
      <c r="D284" s="11"/>
      <c r="E284" s="11"/>
      <c r="F284" s="27"/>
      <c r="G284" s="28"/>
      <c r="H284" s="16"/>
      <c r="I284" s="18"/>
      <c r="J284" s="18"/>
      <c r="K284" s="18"/>
    </row>
    <row r="285" spans="1:11" ht="13.2" hidden="1" x14ac:dyDescent="0.25">
      <c r="A285" s="26"/>
      <c r="B285" s="27"/>
      <c r="C285" s="27"/>
      <c r="D285" s="11"/>
      <c r="E285" s="11"/>
      <c r="F285" s="27"/>
      <c r="G285" s="28"/>
      <c r="H285" s="16"/>
      <c r="I285" s="18"/>
      <c r="J285" s="18"/>
      <c r="K285" s="18"/>
    </row>
    <row r="286" spans="1:11" ht="13.2" hidden="1" x14ac:dyDescent="0.25">
      <c r="A286" s="26"/>
      <c r="B286" s="27"/>
      <c r="C286" s="27"/>
      <c r="D286" s="11"/>
      <c r="E286" s="11"/>
      <c r="F286" s="27"/>
      <c r="G286" s="28"/>
      <c r="H286" s="16"/>
      <c r="I286" s="18"/>
      <c r="J286" s="18"/>
      <c r="K286" s="18"/>
    </row>
    <row r="287" spans="1:11" ht="13.2" hidden="1" x14ac:dyDescent="0.25">
      <c r="A287" s="26"/>
      <c r="B287" s="27"/>
      <c r="C287" s="27"/>
      <c r="D287" s="11"/>
      <c r="E287" s="11"/>
      <c r="F287" s="27"/>
      <c r="G287" s="28"/>
      <c r="H287" s="16"/>
      <c r="I287" s="18"/>
      <c r="J287" s="18"/>
      <c r="K287" s="18"/>
    </row>
    <row r="288" spans="1:11" ht="13.2" hidden="1" x14ac:dyDescent="0.25">
      <c r="A288" s="26"/>
      <c r="B288" s="27"/>
      <c r="C288" s="27"/>
      <c r="D288" s="11"/>
      <c r="E288" s="11"/>
      <c r="F288" s="27"/>
      <c r="G288" s="28"/>
      <c r="H288" s="16"/>
      <c r="I288" s="18"/>
      <c r="J288" s="18"/>
      <c r="K288" s="18"/>
    </row>
    <row r="289" spans="1:11" ht="13.2" hidden="1" x14ac:dyDescent="0.25">
      <c r="A289" s="26"/>
      <c r="B289" s="27"/>
      <c r="C289" s="27"/>
      <c r="D289" s="11"/>
      <c r="E289" s="11"/>
      <c r="F289" s="27"/>
      <c r="G289" s="28"/>
      <c r="H289" s="16"/>
      <c r="I289" s="18"/>
      <c r="J289" s="18"/>
      <c r="K289" s="18"/>
    </row>
    <row r="290" spans="1:11" ht="13.2" hidden="1" x14ac:dyDescent="0.25">
      <c r="A290" s="26"/>
      <c r="B290" s="27"/>
      <c r="C290" s="27"/>
      <c r="D290" s="11"/>
      <c r="E290" s="11"/>
      <c r="F290" s="27"/>
      <c r="G290" s="28"/>
      <c r="H290" s="16"/>
      <c r="I290" s="18"/>
      <c r="J290" s="18"/>
      <c r="K290" s="18"/>
    </row>
    <row r="291" spans="1:11" ht="13.2" hidden="1" x14ac:dyDescent="0.25">
      <c r="A291" s="26"/>
      <c r="B291" s="27"/>
      <c r="C291" s="27"/>
      <c r="D291" s="11"/>
      <c r="E291" s="11"/>
      <c r="F291" s="27"/>
      <c r="G291" s="28"/>
      <c r="H291" s="16"/>
      <c r="I291" s="18"/>
      <c r="J291" s="18"/>
      <c r="K291" s="18"/>
    </row>
    <row r="292" spans="1:11" ht="13.2" hidden="1" x14ac:dyDescent="0.25">
      <c r="A292" s="26"/>
      <c r="B292" s="27"/>
      <c r="C292" s="27"/>
      <c r="D292" s="11"/>
      <c r="E292" s="11"/>
      <c r="F292" s="27"/>
      <c r="G292" s="28"/>
      <c r="H292" s="16"/>
      <c r="I292" s="18"/>
      <c r="J292" s="18"/>
      <c r="K292" s="18"/>
    </row>
    <row r="293" spans="1:11" ht="13.2" hidden="1" x14ac:dyDescent="0.25">
      <c r="A293" s="26"/>
      <c r="B293" s="27"/>
      <c r="C293" s="27"/>
      <c r="D293" s="11"/>
      <c r="E293" s="11"/>
      <c r="F293" s="27"/>
      <c r="G293" s="28"/>
      <c r="H293" s="16"/>
      <c r="I293" s="18"/>
      <c r="J293" s="18"/>
      <c r="K293" s="18"/>
    </row>
    <row r="294" spans="1:11" ht="13.2" hidden="1" x14ac:dyDescent="0.25">
      <c r="A294" s="26"/>
      <c r="B294" s="27"/>
      <c r="C294" s="27"/>
      <c r="D294" s="11"/>
      <c r="E294" s="11"/>
      <c r="F294" s="27"/>
      <c r="G294" s="28"/>
      <c r="H294" s="16"/>
      <c r="I294" s="18"/>
      <c r="J294" s="18"/>
      <c r="K294" s="18"/>
    </row>
    <row r="295" spans="1:11" ht="13.2" hidden="1" x14ac:dyDescent="0.25">
      <c r="A295" s="26"/>
      <c r="B295" s="27"/>
      <c r="C295" s="27"/>
      <c r="D295" s="11"/>
      <c r="E295" s="11"/>
      <c r="F295" s="27"/>
      <c r="G295" s="28"/>
      <c r="H295" s="16"/>
      <c r="I295" s="18"/>
      <c r="J295" s="18"/>
      <c r="K295" s="18"/>
    </row>
    <row r="296" spans="1:11" ht="13.2" hidden="1" x14ac:dyDescent="0.25">
      <c r="A296" s="26"/>
      <c r="B296" s="27"/>
      <c r="C296" s="27"/>
      <c r="D296" s="11"/>
      <c r="E296" s="11"/>
      <c r="F296" s="27"/>
      <c r="G296" s="28"/>
      <c r="H296" s="16"/>
      <c r="I296" s="18"/>
      <c r="J296" s="18"/>
      <c r="K296" s="18"/>
    </row>
    <row r="297" spans="1:11" ht="13.2" hidden="1" x14ac:dyDescent="0.25">
      <c r="A297" s="26"/>
      <c r="B297" s="27"/>
      <c r="C297" s="27"/>
      <c r="D297" s="11"/>
      <c r="E297" s="11"/>
      <c r="F297" s="27"/>
      <c r="G297" s="28"/>
      <c r="H297" s="16"/>
      <c r="I297" s="18"/>
      <c r="J297" s="18"/>
      <c r="K297" s="18"/>
    </row>
    <row r="298" spans="1:11" ht="13.2" hidden="1" x14ac:dyDescent="0.25">
      <c r="A298" s="26"/>
      <c r="B298" s="27"/>
      <c r="C298" s="27"/>
      <c r="D298" s="11"/>
      <c r="E298" s="11"/>
      <c r="F298" s="27"/>
      <c r="G298" s="28"/>
      <c r="H298" s="16"/>
      <c r="I298" s="18"/>
      <c r="J298" s="18"/>
      <c r="K298" s="18"/>
    </row>
    <row r="299" spans="1:11" ht="13.2" hidden="1" x14ac:dyDescent="0.25">
      <c r="A299" s="26"/>
      <c r="B299" s="27"/>
      <c r="C299" s="27"/>
      <c r="D299" s="11"/>
      <c r="E299" s="11"/>
      <c r="F299" s="27"/>
      <c r="G299" s="28"/>
      <c r="H299" s="16"/>
      <c r="I299" s="18"/>
      <c r="J299" s="18"/>
      <c r="K299" s="18"/>
    </row>
    <row r="300" spans="1:11" ht="13.2" hidden="1" x14ac:dyDescent="0.25">
      <c r="A300" s="26"/>
      <c r="B300" s="27"/>
      <c r="C300" s="27"/>
      <c r="D300" s="11"/>
      <c r="E300" s="11"/>
      <c r="F300" s="27"/>
      <c r="G300" s="28"/>
      <c r="H300" s="16"/>
      <c r="I300" s="18"/>
      <c r="J300" s="18"/>
      <c r="K300" s="18"/>
    </row>
    <row r="301" spans="1:11" ht="13.2" hidden="1" x14ac:dyDescent="0.25">
      <c r="A301" s="26"/>
      <c r="B301" s="27"/>
      <c r="C301" s="27"/>
      <c r="D301" s="11"/>
      <c r="E301" s="11"/>
      <c r="F301" s="27"/>
      <c r="G301" s="28"/>
      <c r="H301" s="16"/>
      <c r="I301" s="18"/>
      <c r="J301" s="18"/>
      <c r="K301" s="18"/>
    </row>
    <row r="302" spans="1:11" ht="13.2" hidden="1" x14ac:dyDescent="0.25">
      <c r="A302" s="26"/>
      <c r="B302" s="27"/>
      <c r="C302" s="27"/>
      <c r="D302" s="11"/>
      <c r="E302" s="11"/>
      <c r="F302" s="27"/>
      <c r="G302" s="28"/>
      <c r="H302" s="16"/>
      <c r="I302" s="18"/>
      <c r="J302" s="18"/>
      <c r="K302" s="18"/>
    </row>
    <row r="303" spans="1:11" ht="13.2" hidden="1" x14ac:dyDescent="0.25">
      <c r="A303" s="26"/>
      <c r="B303" s="27"/>
      <c r="C303" s="27"/>
      <c r="D303" s="11"/>
      <c r="E303" s="11"/>
      <c r="F303" s="27"/>
      <c r="G303" s="28"/>
      <c r="H303" s="16"/>
      <c r="I303" s="18"/>
      <c r="J303" s="18"/>
      <c r="K303" s="18"/>
    </row>
    <row r="304" spans="1:11" ht="13.2" hidden="1" x14ac:dyDescent="0.25">
      <c r="A304" s="26"/>
      <c r="B304" s="27"/>
      <c r="C304" s="27"/>
      <c r="D304" s="11"/>
      <c r="E304" s="11"/>
      <c r="F304" s="27"/>
      <c r="G304" s="28"/>
      <c r="H304" s="16"/>
      <c r="I304" s="18"/>
      <c r="J304" s="18"/>
      <c r="K304" s="18"/>
    </row>
    <row r="305" spans="1:11" ht="13.2" hidden="1" x14ac:dyDescent="0.25">
      <c r="A305" s="26"/>
      <c r="B305" s="27"/>
      <c r="C305" s="27"/>
      <c r="D305" s="11"/>
      <c r="E305" s="11"/>
      <c r="F305" s="27"/>
      <c r="G305" s="28"/>
      <c r="H305" s="16"/>
      <c r="I305" s="18"/>
      <c r="J305" s="18"/>
      <c r="K305" s="18"/>
    </row>
    <row r="306" spans="1:11" ht="13.2" hidden="1" x14ac:dyDescent="0.25">
      <c r="A306" s="26"/>
      <c r="B306" s="27"/>
      <c r="C306" s="27"/>
      <c r="D306" s="11"/>
      <c r="E306" s="11"/>
      <c r="F306" s="27"/>
      <c r="G306" s="28"/>
      <c r="H306" s="16"/>
      <c r="I306" s="18"/>
      <c r="J306" s="18"/>
      <c r="K306" s="18"/>
    </row>
    <row r="307" spans="1:11" ht="13.2" hidden="1" x14ac:dyDescent="0.25">
      <c r="A307" s="26"/>
      <c r="B307" s="27"/>
      <c r="C307" s="27"/>
      <c r="D307" s="11"/>
      <c r="E307" s="11"/>
      <c r="F307" s="27"/>
      <c r="G307" s="28"/>
      <c r="H307" s="16"/>
      <c r="I307" s="18"/>
      <c r="J307" s="18"/>
      <c r="K307" s="18"/>
    </row>
    <row r="308" spans="1:11" ht="13.2" hidden="1" x14ac:dyDescent="0.25">
      <c r="A308" s="26"/>
      <c r="B308" s="27"/>
      <c r="C308" s="27"/>
      <c r="D308" s="11"/>
      <c r="E308" s="11"/>
      <c r="F308" s="27"/>
      <c r="G308" s="28"/>
      <c r="H308" s="16"/>
      <c r="I308" s="18"/>
      <c r="J308" s="18"/>
      <c r="K308" s="18"/>
    </row>
    <row r="309" spans="1:11" ht="13.2" hidden="1" x14ac:dyDescent="0.25">
      <c r="A309" s="26"/>
      <c r="B309" s="27"/>
      <c r="C309" s="27"/>
      <c r="D309" s="11"/>
      <c r="E309" s="11"/>
      <c r="F309" s="27"/>
      <c r="G309" s="28"/>
      <c r="H309" s="16"/>
      <c r="I309" s="18"/>
      <c r="J309" s="18"/>
      <c r="K309" s="18"/>
    </row>
    <row r="310" spans="1:11" ht="13.2" hidden="1" x14ac:dyDescent="0.25">
      <c r="A310" s="26"/>
      <c r="B310" s="27"/>
      <c r="C310" s="27"/>
      <c r="D310" s="11"/>
      <c r="E310" s="11"/>
      <c r="F310" s="27"/>
      <c r="G310" s="28"/>
      <c r="H310" s="16"/>
      <c r="I310" s="18"/>
      <c r="J310" s="18"/>
      <c r="K310" s="18"/>
    </row>
    <row r="311" spans="1:11" ht="13.2" hidden="1" x14ac:dyDescent="0.25">
      <c r="A311" s="26"/>
      <c r="B311" s="27"/>
      <c r="C311" s="27"/>
      <c r="D311" s="11"/>
      <c r="E311" s="11"/>
      <c r="F311" s="27"/>
      <c r="G311" s="28"/>
      <c r="H311" s="16"/>
      <c r="I311" s="18"/>
      <c r="J311" s="18"/>
      <c r="K311" s="18"/>
    </row>
    <row r="312" spans="1:11" ht="13.2" hidden="1" x14ac:dyDescent="0.25">
      <c r="A312" s="26"/>
      <c r="B312" s="27"/>
      <c r="C312" s="27"/>
      <c r="D312" s="11"/>
      <c r="E312" s="11"/>
      <c r="F312" s="27"/>
      <c r="G312" s="28"/>
      <c r="H312" s="16"/>
      <c r="I312" s="18"/>
      <c r="J312" s="18"/>
      <c r="K312" s="18"/>
    </row>
    <row r="313" spans="1:11" ht="13.2" hidden="1" x14ac:dyDescent="0.25">
      <c r="A313" s="26"/>
      <c r="B313" s="27"/>
      <c r="C313" s="27"/>
      <c r="D313" s="11"/>
      <c r="E313" s="11"/>
      <c r="F313" s="27"/>
      <c r="G313" s="28"/>
      <c r="H313" s="16"/>
      <c r="I313" s="18"/>
      <c r="J313" s="18"/>
      <c r="K313" s="18"/>
    </row>
    <row r="314" spans="1:11" ht="13.2" hidden="1" x14ac:dyDescent="0.25">
      <c r="A314" s="26"/>
      <c r="B314" s="27"/>
      <c r="C314" s="27"/>
      <c r="D314" s="11"/>
      <c r="E314" s="11"/>
      <c r="F314" s="27"/>
      <c r="G314" s="28"/>
      <c r="H314" s="16"/>
      <c r="I314" s="18"/>
      <c r="J314" s="18"/>
      <c r="K314" s="18"/>
    </row>
    <row r="315" spans="1:11" ht="13.2" hidden="1" x14ac:dyDescent="0.25">
      <c r="A315" s="26"/>
      <c r="B315" s="27"/>
      <c r="C315" s="27"/>
      <c r="D315" s="11"/>
      <c r="E315" s="11"/>
      <c r="F315" s="27"/>
      <c r="G315" s="28"/>
      <c r="H315" s="16"/>
      <c r="I315" s="18"/>
      <c r="J315" s="18"/>
      <c r="K315" s="18"/>
    </row>
    <row r="316" spans="1:11" ht="13.2" hidden="1" x14ac:dyDescent="0.25">
      <c r="A316" s="26"/>
      <c r="B316" s="27"/>
      <c r="C316" s="27"/>
      <c r="D316" s="11"/>
      <c r="E316" s="11"/>
      <c r="F316" s="27"/>
      <c r="G316" s="28"/>
      <c r="H316" s="16"/>
      <c r="I316" s="18"/>
      <c r="J316" s="18"/>
      <c r="K316" s="18"/>
    </row>
    <row r="317" spans="1:11" ht="13.2" hidden="1" x14ac:dyDescent="0.25">
      <c r="A317" s="26"/>
      <c r="B317" s="27"/>
      <c r="C317" s="27"/>
      <c r="D317" s="11"/>
      <c r="E317" s="11"/>
      <c r="F317" s="27"/>
      <c r="G317" s="28"/>
      <c r="H317" s="16"/>
      <c r="I317" s="18"/>
      <c r="J317" s="18"/>
      <c r="K317" s="18"/>
    </row>
    <row r="318" spans="1:11" ht="13.2" hidden="1" x14ac:dyDescent="0.25">
      <c r="A318" s="26"/>
      <c r="B318" s="27"/>
      <c r="C318" s="27"/>
      <c r="D318" s="11"/>
      <c r="E318" s="11"/>
      <c r="F318" s="27"/>
      <c r="G318" s="28"/>
      <c r="H318" s="16"/>
      <c r="I318" s="18"/>
      <c r="J318" s="18"/>
      <c r="K318" s="18"/>
    </row>
    <row r="319" spans="1:11" ht="13.2" hidden="1" x14ac:dyDescent="0.25">
      <c r="A319" s="26"/>
      <c r="B319" s="27"/>
      <c r="C319" s="27"/>
      <c r="D319" s="11"/>
      <c r="E319" s="11"/>
      <c r="F319" s="27"/>
      <c r="G319" s="28"/>
      <c r="H319" s="16"/>
      <c r="I319" s="18"/>
      <c r="J319" s="18"/>
      <c r="K319" s="18"/>
    </row>
    <row r="320" spans="1:11" ht="13.2" hidden="1" x14ac:dyDescent="0.25">
      <c r="A320" s="26"/>
      <c r="B320" s="27"/>
      <c r="C320" s="27"/>
      <c r="D320" s="11"/>
      <c r="E320" s="11"/>
      <c r="F320" s="27"/>
      <c r="G320" s="28"/>
      <c r="H320" s="16"/>
      <c r="I320" s="18"/>
      <c r="J320" s="18"/>
      <c r="K320" s="18"/>
    </row>
    <row r="321" spans="1:11" ht="13.2" hidden="1" x14ac:dyDescent="0.25">
      <c r="A321" s="26"/>
      <c r="B321" s="27"/>
      <c r="C321" s="27"/>
      <c r="D321" s="11"/>
      <c r="E321" s="11"/>
      <c r="F321" s="27"/>
      <c r="G321" s="28"/>
      <c r="H321" s="16"/>
      <c r="I321" s="18"/>
      <c r="J321" s="18"/>
      <c r="K321" s="18"/>
    </row>
    <row r="322" spans="1:11" ht="13.2" hidden="1" x14ac:dyDescent="0.25">
      <c r="A322" s="26"/>
      <c r="B322" s="27"/>
      <c r="C322" s="27"/>
      <c r="D322" s="11"/>
      <c r="E322" s="11"/>
      <c r="F322" s="27"/>
      <c r="G322" s="28"/>
      <c r="H322" s="16"/>
      <c r="I322" s="18"/>
      <c r="J322" s="18"/>
      <c r="K322" s="18"/>
    </row>
    <row r="323" spans="1:11" ht="13.2" hidden="1" x14ac:dyDescent="0.25">
      <c r="A323" s="26"/>
      <c r="B323" s="27"/>
      <c r="C323" s="27"/>
      <c r="D323" s="11"/>
      <c r="E323" s="11"/>
      <c r="F323" s="27"/>
      <c r="G323" s="28"/>
      <c r="H323" s="16"/>
      <c r="I323" s="18"/>
      <c r="J323" s="18"/>
      <c r="K323" s="18"/>
    </row>
    <row r="324" spans="1:11" ht="13.2" hidden="1" x14ac:dyDescent="0.25">
      <c r="A324" s="26"/>
      <c r="B324" s="27"/>
      <c r="C324" s="27"/>
      <c r="D324" s="11"/>
      <c r="E324" s="11"/>
      <c r="F324" s="27"/>
      <c r="G324" s="28"/>
      <c r="H324" s="16"/>
      <c r="I324" s="18"/>
      <c r="J324" s="18"/>
      <c r="K324" s="18"/>
    </row>
    <row r="325" spans="1:11" ht="13.2" hidden="1" x14ac:dyDescent="0.25">
      <c r="A325" s="26"/>
      <c r="B325" s="27"/>
      <c r="C325" s="27"/>
      <c r="D325" s="11"/>
      <c r="E325" s="11"/>
      <c r="F325" s="27"/>
      <c r="G325" s="28"/>
      <c r="H325" s="16"/>
      <c r="I325" s="18"/>
      <c r="J325" s="18"/>
      <c r="K325" s="18"/>
    </row>
    <row r="326" spans="1:11" ht="13.2" hidden="1" x14ac:dyDescent="0.25">
      <c r="A326" s="26"/>
      <c r="B326" s="27"/>
      <c r="C326" s="27"/>
      <c r="D326" s="11"/>
      <c r="E326" s="11"/>
      <c r="F326" s="27"/>
      <c r="G326" s="28"/>
      <c r="H326" s="16"/>
      <c r="I326" s="18"/>
      <c r="J326" s="18"/>
      <c r="K326" s="18"/>
    </row>
    <row r="327" spans="1:11" ht="13.2" hidden="1" x14ac:dyDescent="0.25">
      <c r="A327" s="26"/>
      <c r="B327" s="27"/>
      <c r="C327" s="27"/>
      <c r="D327" s="11"/>
      <c r="E327" s="11"/>
      <c r="F327" s="27"/>
      <c r="G327" s="28"/>
      <c r="H327" s="16"/>
      <c r="I327" s="18"/>
      <c r="J327" s="18"/>
      <c r="K327" s="18"/>
    </row>
    <row r="328" spans="1:11" ht="13.2" hidden="1" x14ac:dyDescent="0.25">
      <c r="A328" s="26"/>
      <c r="B328" s="27"/>
      <c r="C328" s="27"/>
      <c r="D328" s="11"/>
      <c r="E328" s="11"/>
      <c r="F328" s="27"/>
      <c r="G328" s="28"/>
      <c r="H328" s="16"/>
      <c r="I328" s="18"/>
      <c r="J328" s="18"/>
      <c r="K328" s="18"/>
    </row>
    <row r="329" spans="1:11" ht="13.2" hidden="1" x14ac:dyDescent="0.25">
      <c r="A329" s="26"/>
      <c r="B329" s="27"/>
      <c r="C329" s="27"/>
      <c r="D329" s="11"/>
      <c r="E329" s="11"/>
      <c r="F329" s="27"/>
      <c r="G329" s="28"/>
      <c r="H329" s="16"/>
      <c r="I329" s="18"/>
      <c r="J329" s="18"/>
      <c r="K329" s="18"/>
    </row>
    <row r="330" spans="1:11" ht="13.2" hidden="1" x14ac:dyDescent="0.25">
      <c r="A330" s="26"/>
      <c r="B330" s="27"/>
      <c r="C330" s="27"/>
      <c r="D330" s="11"/>
      <c r="E330" s="11"/>
      <c r="F330" s="27"/>
      <c r="G330" s="28"/>
      <c r="H330" s="16"/>
      <c r="I330" s="18"/>
      <c r="J330" s="18"/>
      <c r="K330" s="18"/>
    </row>
    <row r="331" spans="1:11" ht="13.2" hidden="1" x14ac:dyDescent="0.25">
      <c r="A331" s="26"/>
      <c r="B331" s="27"/>
      <c r="C331" s="27"/>
      <c r="D331" s="11"/>
      <c r="E331" s="11"/>
      <c r="F331" s="27"/>
      <c r="G331" s="28"/>
      <c r="H331" s="16"/>
      <c r="I331" s="18"/>
      <c r="J331" s="18"/>
      <c r="K331" s="18"/>
    </row>
    <row r="332" spans="1:11" ht="13.2" hidden="1" x14ac:dyDescent="0.25">
      <c r="A332" s="26"/>
      <c r="B332" s="27"/>
      <c r="C332" s="27"/>
      <c r="D332" s="11"/>
      <c r="E332" s="11"/>
      <c r="F332" s="27"/>
      <c r="G332" s="28"/>
      <c r="H332" s="16"/>
      <c r="I332" s="18"/>
      <c r="J332" s="18"/>
      <c r="K332" s="18"/>
    </row>
    <row r="333" spans="1:11" ht="13.2" hidden="1" x14ac:dyDescent="0.25">
      <c r="A333" s="26"/>
      <c r="B333" s="27"/>
      <c r="C333" s="27"/>
      <c r="D333" s="11"/>
      <c r="E333" s="11"/>
      <c r="F333" s="27"/>
      <c r="G333" s="28"/>
      <c r="H333" s="16"/>
      <c r="I333" s="18"/>
      <c r="J333" s="18"/>
      <c r="K333" s="18"/>
    </row>
    <row r="334" spans="1:11" ht="13.2" hidden="1" x14ac:dyDescent="0.25">
      <c r="A334" s="26"/>
      <c r="B334" s="27"/>
      <c r="C334" s="27"/>
      <c r="D334" s="11"/>
      <c r="E334" s="11"/>
      <c r="F334" s="27"/>
      <c r="G334" s="28"/>
      <c r="H334" s="16"/>
      <c r="I334" s="18"/>
      <c r="J334" s="18"/>
      <c r="K334" s="18"/>
    </row>
    <row r="335" spans="1:11" ht="13.2" hidden="1" x14ac:dyDescent="0.25">
      <c r="A335" s="26"/>
      <c r="B335" s="27"/>
      <c r="C335" s="27"/>
      <c r="D335" s="11"/>
      <c r="E335" s="11"/>
      <c r="F335" s="27"/>
      <c r="G335" s="28"/>
      <c r="H335" s="16"/>
      <c r="I335" s="18"/>
      <c r="J335" s="18"/>
      <c r="K335" s="18"/>
    </row>
    <row r="336" spans="1:11" ht="13.2" hidden="1" x14ac:dyDescent="0.25">
      <c r="A336" s="26"/>
      <c r="B336" s="27"/>
      <c r="C336" s="27"/>
      <c r="D336" s="11"/>
      <c r="E336" s="11"/>
      <c r="F336" s="27"/>
      <c r="G336" s="28"/>
      <c r="H336" s="16"/>
      <c r="I336" s="18"/>
      <c r="J336" s="18"/>
      <c r="K336" s="18"/>
    </row>
    <row r="337" spans="1:11" ht="13.2" hidden="1" x14ac:dyDescent="0.25">
      <c r="A337" s="26"/>
      <c r="B337" s="27"/>
      <c r="C337" s="27"/>
      <c r="D337" s="11"/>
      <c r="E337" s="11"/>
      <c r="F337" s="27"/>
      <c r="G337" s="28"/>
      <c r="H337" s="16"/>
      <c r="I337" s="18"/>
      <c r="J337" s="18"/>
      <c r="K337" s="18"/>
    </row>
    <row r="338" spans="1:11" ht="13.2" hidden="1" x14ac:dyDescent="0.25">
      <c r="A338" s="26"/>
      <c r="B338" s="27"/>
      <c r="C338" s="27"/>
      <c r="D338" s="11"/>
      <c r="E338" s="11"/>
      <c r="F338" s="27"/>
      <c r="G338" s="28"/>
      <c r="H338" s="16"/>
      <c r="I338" s="18"/>
      <c r="J338" s="18"/>
      <c r="K338" s="18"/>
    </row>
    <row r="339" spans="1:11" ht="13.2" hidden="1" x14ac:dyDescent="0.25">
      <c r="A339" s="26"/>
      <c r="B339" s="27"/>
      <c r="C339" s="27"/>
      <c r="D339" s="11"/>
      <c r="E339" s="11"/>
      <c r="F339" s="27"/>
      <c r="G339" s="28"/>
      <c r="H339" s="16"/>
      <c r="I339" s="18"/>
      <c r="J339" s="18"/>
      <c r="K339" s="18"/>
    </row>
    <row r="340" spans="1:11" ht="13.2" hidden="1" x14ac:dyDescent="0.25">
      <c r="A340" s="26"/>
      <c r="B340" s="27"/>
      <c r="C340" s="27"/>
      <c r="D340" s="11"/>
      <c r="E340" s="11"/>
      <c r="F340" s="27"/>
      <c r="G340" s="28"/>
      <c r="H340" s="16"/>
      <c r="I340" s="18"/>
      <c r="J340" s="18"/>
      <c r="K340" s="18"/>
    </row>
    <row r="341" spans="1:11" ht="13.2" hidden="1" x14ac:dyDescent="0.25">
      <c r="A341" s="26"/>
      <c r="B341" s="27"/>
      <c r="C341" s="27"/>
      <c r="D341" s="11"/>
      <c r="E341" s="11"/>
      <c r="F341" s="27"/>
      <c r="G341" s="28"/>
      <c r="H341" s="16"/>
      <c r="I341" s="18"/>
      <c r="J341" s="18"/>
      <c r="K341" s="18"/>
    </row>
    <row r="342" spans="1:11" ht="13.2" hidden="1" x14ac:dyDescent="0.25">
      <c r="A342" s="26"/>
      <c r="B342" s="27"/>
      <c r="C342" s="27"/>
      <c r="D342" s="11"/>
      <c r="E342" s="11"/>
      <c r="F342" s="27"/>
      <c r="G342" s="28"/>
      <c r="H342" s="16"/>
      <c r="I342" s="18"/>
      <c r="J342" s="18"/>
      <c r="K342" s="18"/>
    </row>
    <row r="343" spans="1:11" ht="13.2" hidden="1" x14ac:dyDescent="0.25">
      <c r="A343" s="26"/>
      <c r="B343" s="27"/>
      <c r="C343" s="27"/>
      <c r="D343" s="11"/>
      <c r="E343" s="11"/>
      <c r="F343" s="27"/>
      <c r="G343" s="28"/>
      <c r="H343" s="16"/>
      <c r="I343" s="18"/>
      <c r="J343" s="18"/>
      <c r="K343" s="18"/>
    </row>
    <row r="344" spans="1:11" ht="13.2" hidden="1" x14ac:dyDescent="0.25">
      <c r="A344" s="26"/>
      <c r="B344" s="27"/>
      <c r="C344" s="27"/>
      <c r="D344" s="11"/>
      <c r="E344" s="11"/>
      <c r="F344" s="27"/>
      <c r="G344" s="28"/>
      <c r="H344" s="16"/>
      <c r="I344" s="18"/>
      <c r="J344" s="18"/>
      <c r="K344" s="18"/>
    </row>
    <row r="345" spans="1:11" ht="13.2" hidden="1" x14ac:dyDescent="0.25">
      <c r="A345" s="26"/>
      <c r="B345" s="27"/>
      <c r="C345" s="27"/>
      <c r="D345" s="11"/>
      <c r="E345" s="11"/>
      <c r="F345" s="27"/>
      <c r="G345" s="28"/>
      <c r="H345" s="16"/>
      <c r="I345" s="18"/>
      <c r="J345" s="18"/>
      <c r="K345" s="18"/>
    </row>
    <row r="346" spans="1:11" ht="13.2" hidden="1" x14ac:dyDescent="0.25">
      <c r="A346" s="26"/>
      <c r="B346" s="27"/>
      <c r="C346" s="27"/>
      <c r="D346" s="11"/>
      <c r="E346" s="11"/>
      <c r="F346" s="27"/>
      <c r="G346" s="28"/>
      <c r="H346" s="16"/>
      <c r="I346" s="18"/>
      <c r="J346" s="18"/>
      <c r="K346" s="18"/>
    </row>
    <row r="347" spans="1:11" ht="13.2" hidden="1" x14ac:dyDescent="0.25">
      <c r="A347" s="26"/>
      <c r="B347" s="27"/>
      <c r="C347" s="27"/>
      <c r="D347" s="11"/>
      <c r="E347" s="11"/>
      <c r="F347" s="27"/>
      <c r="G347" s="28"/>
      <c r="H347" s="16"/>
      <c r="I347" s="18"/>
      <c r="J347" s="18"/>
      <c r="K347" s="18"/>
    </row>
    <row r="348" spans="1:11" ht="13.2" hidden="1" x14ac:dyDescent="0.25">
      <c r="A348" s="26"/>
      <c r="B348" s="27"/>
      <c r="C348" s="27"/>
      <c r="D348" s="11"/>
      <c r="E348" s="11"/>
      <c r="F348" s="27"/>
      <c r="G348" s="28"/>
      <c r="H348" s="16"/>
      <c r="I348" s="18"/>
      <c r="J348" s="18"/>
      <c r="K348" s="18"/>
    </row>
    <row r="349" spans="1:11" ht="13.2" hidden="1" x14ac:dyDescent="0.25">
      <c r="A349" s="26"/>
      <c r="B349" s="27"/>
      <c r="C349" s="27"/>
      <c r="D349" s="11"/>
      <c r="E349" s="11"/>
      <c r="F349" s="27"/>
      <c r="G349" s="28"/>
      <c r="H349" s="16"/>
      <c r="I349" s="18"/>
      <c r="J349" s="18"/>
      <c r="K349" s="18"/>
    </row>
    <row r="350" spans="1:11" ht="13.2" hidden="1" x14ac:dyDescent="0.25">
      <c r="A350" s="26"/>
      <c r="B350" s="27"/>
      <c r="C350" s="27"/>
      <c r="D350" s="11"/>
      <c r="E350" s="11"/>
      <c r="F350" s="27"/>
      <c r="G350" s="28"/>
      <c r="H350" s="16"/>
      <c r="I350" s="18"/>
      <c r="J350" s="18"/>
      <c r="K350" s="18"/>
    </row>
    <row r="351" spans="1:11" ht="13.2" hidden="1" x14ac:dyDescent="0.25">
      <c r="A351" s="26"/>
      <c r="B351" s="27"/>
      <c r="C351" s="27"/>
      <c r="D351" s="11"/>
      <c r="E351" s="11"/>
      <c r="F351" s="27"/>
      <c r="G351" s="28"/>
      <c r="H351" s="16"/>
      <c r="I351" s="18"/>
      <c r="J351" s="18"/>
      <c r="K351" s="18"/>
    </row>
    <row r="352" spans="1:11" ht="13.2" hidden="1" x14ac:dyDescent="0.25">
      <c r="A352" s="26"/>
      <c r="B352" s="27"/>
      <c r="C352" s="27"/>
      <c r="D352" s="11"/>
      <c r="E352" s="11"/>
      <c r="F352" s="27"/>
      <c r="G352" s="28"/>
      <c r="H352" s="16"/>
      <c r="I352" s="18"/>
      <c r="J352" s="18"/>
      <c r="K352" s="18"/>
    </row>
    <row r="353" spans="1:11" ht="13.2" hidden="1" x14ac:dyDescent="0.25">
      <c r="A353" s="26"/>
      <c r="B353" s="27"/>
      <c r="C353" s="27"/>
      <c r="D353" s="11"/>
      <c r="E353" s="11"/>
      <c r="F353" s="27"/>
      <c r="G353" s="28"/>
      <c r="H353" s="16"/>
      <c r="I353" s="18"/>
      <c r="J353" s="18"/>
      <c r="K353" s="18"/>
    </row>
    <row r="354" spans="1:11" ht="13.2" hidden="1" x14ac:dyDescent="0.25">
      <c r="A354" s="26"/>
      <c r="B354" s="27"/>
      <c r="C354" s="27"/>
      <c r="D354" s="11"/>
      <c r="E354" s="11"/>
      <c r="F354" s="27"/>
      <c r="G354" s="28"/>
      <c r="H354" s="16"/>
      <c r="I354" s="18"/>
      <c r="J354" s="18"/>
      <c r="K354" s="18"/>
    </row>
    <row r="355" spans="1:11" ht="13.2" hidden="1" x14ac:dyDescent="0.25">
      <c r="A355" s="26"/>
      <c r="B355" s="27"/>
      <c r="C355" s="27"/>
      <c r="D355" s="11"/>
      <c r="E355" s="11"/>
      <c r="F355" s="27"/>
      <c r="G355" s="28"/>
      <c r="H355" s="16"/>
      <c r="I355" s="18"/>
      <c r="J355" s="18"/>
      <c r="K355" s="18"/>
    </row>
    <row r="356" spans="1:11" ht="13.2" hidden="1" x14ac:dyDescent="0.25">
      <c r="A356" s="26"/>
      <c r="B356" s="27"/>
      <c r="C356" s="27"/>
      <c r="D356" s="11"/>
      <c r="E356" s="11"/>
      <c r="F356" s="27"/>
      <c r="G356" s="28"/>
      <c r="H356" s="16"/>
      <c r="I356" s="18"/>
      <c r="J356" s="18"/>
      <c r="K356" s="18"/>
    </row>
    <row r="357" spans="1:11" ht="13.2" hidden="1" x14ac:dyDescent="0.25">
      <c r="A357" s="26"/>
      <c r="B357" s="27"/>
      <c r="C357" s="27"/>
      <c r="D357" s="11"/>
      <c r="E357" s="11"/>
      <c r="F357" s="27"/>
      <c r="G357" s="28"/>
      <c r="H357" s="16"/>
      <c r="I357" s="18"/>
      <c r="J357" s="18"/>
      <c r="K357" s="18"/>
    </row>
    <row r="358" spans="1:11" ht="13.2" hidden="1" x14ac:dyDescent="0.25">
      <c r="A358" s="26"/>
      <c r="B358" s="27"/>
      <c r="C358" s="27"/>
      <c r="D358" s="11"/>
      <c r="E358" s="11"/>
      <c r="F358" s="27"/>
      <c r="G358" s="28"/>
      <c r="H358" s="16"/>
      <c r="I358" s="18"/>
      <c r="J358" s="18"/>
      <c r="K358" s="18"/>
    </row>
    <row r="359" spans="1:11" ht="13.2" hidden="1" x14ac:dyDescent="0.25">
      <c r="A359" s="26"/>
      <c r="B359" s="27"/>
      <c r="C359" s="27"/>
      <c r="D359" s="11"/>
      <c r="E359" s="11"/>
      <c r="F359" s="27"/>
      <c r="G359" s="28"/>
      <c r="H359" s="16"/>
      <c r="I359" s="18"/>
      <c r="J359" s="18"/>
      <c r="K359" s="18"/>
    </row>
    <row r="360" spans="1:11" ht="13.2" hidden="1" x14ac:dyDescent="0.25">
      <c r="A360" s="26"/>
      <c r="B360" s="27"/>
      <c r="C360" s="27"/>
      <c r="D360" s="11"/>
      <c r="E360" s="11"/>
      <c r="F360" s="27"/>
      <c r="G360" s="28"/>
      <c r="H360" s="16"/>
      <c r="I360" s="18"/>
      <c r="J360" s="18"/>
      <c r="K360" s="18"/>
    </row>
    <row r="361" spans="1:11" ht="13.2" hidden="1" x14ac:dyDescent="0.25">
      <c r="A361" s="26"/>
      <c r="B361" s="27"/>
      <c r="C361" s="27"/>
      <c r="D361" s="11"/>
      <c r="E361" s="11"/>
      <c r="F361" s="27"/>
      <c r="G361" s="28"/>
      <c r="H361" s="16"/>
      <c r="I361" s="18"/>
      <c r="J361" s="18"/>
      <c r="K361" s="18"/>
    </row>
    <row r="362" spans="1:11" ht="13.2" hidden="1" x14ac:dyDescent="0.25">
      <c r="A362" s="26"/>
      <c r="B362" s="27"/>
      <c r="C362" s="27"/>
      <c r="D362" s="11"/>
      <c r="E362" s="11"/>
      <c r="F362" s="27"/>
      <c r="G362" s="28"/>
      <c r="H362" s="16"/>
      <c r="I362" s="18"/>
      <c r="J362" s="18"/>
      <c r="K362" s="18"/>
    </row>
    <row r="363" spans="1:11" ht="13.2" hidden="1" x14ac:dyDescent="0.25">
      <c r="A363" s="26"/>
      <c r="B363" s="27"/>
      <c r="C363" s="27"/>
      <c r="D363" s="11"/>
      <c r="E363" s="11"/>
      <c r="F363" s="27"/>
      <c r="G363" s="28"/>
      <c r="H363" s="16"/>
      <c r="I363" s="18"/>
      <c r="J363" s="18"/>
      <c r="K363" s="18"/>
    </row>
    <row r="364" spans="1:11" ht="13.2" hidden="1" x14ac:dyDescent="0.25">
      <c r="A364" s="26"/>
      <c r="B364" s="27"/>
      <c r="C364" s="27"/>
      <c r="D364" s="11"/>
      <c r="E364" s="11"/>
      <c r="F364" s="27"/>
      <c r="G364" s="28"/>
      <c r="H364" s="16"/>
      <c r="I364" s="18"/>
      <c r="J364" s="18"/>
      <c r="K364" s="18"/>
    </row>
    <row r="365" spans="1:11" ht="13.2" hidden="1" x14ac:dyDescent="0.25">
      <c r="A365" s="26"/>
      <c r="B365" s="27"/>
      <c r="C365" s="27"/>
      <c r="D365" s="11"/>
      <c r="E365" s="11"/>
      <c r="F365" s="27"/>
      <c r="G365" s="28"/>
      <c r="H365" s="16"/>
      <c r="I365" s="18"/>
      <c r="J365" s="18"/>
      <c r="K365" s="18"/>
    </row>
    <row r="366" spans="1:11" ht="13.2" hidden="1" x14ac:dyDescent="0.25">
      <c r="A366" s="26"/>
      <c r="B366" s="27"/>
      <c r="C366" s="27"/>
      <c r="D366" s="11"/>
      <c r="E366" s="11"/>
      <c r="F366" s="27"/>
      <c r="G366" s="28"/>
      <c r="H366" s="16"/>
      <c r="I366" s="18"/>
      <c r="J366" s="18"/>
      <c r="K366" s="18"/>
    </row>
    <row r="367" spans="1:11" ht="13.2" hidden="1" x14ac:dyDescent="0.25">
      <c r="A367" s="26"/>
      <c r="B367" s="27"/>
      <c r="C367" s="27"/>
      <c r="D367" s="11"/>
      <c r="E367" s="11"/>
      <c r="F367" s="27"/>
      <c r="G367" s="28"/>
      <c r="H367" s="16"/>
      <c r="I367" s="18"/>
      <c r="J367" s="18"/>
      <c r="K367" s="18"/>
    </row>
    <row r="368" spans="1:11" ht="13.2" hidden="1" x14ac:dyDescent="0.25">
      <c r="A368" s="26"/>
      <c r="B368" s="27"/>
      <c r="C368" s="27"/>
      <c r="D368" s="11"/>
      <c r="E368" s="11"/>
      <c r="F368" s="27"/>
      <c r="G368" s="28"/>
      <c r="H368" s="16"/>
      <c r="I368" s="18"/>
      <c r="J368" s="18"/>
      <c r="K368" s="18"/>
    </row>
    <row r="369" spans="1:11" ht="13.2" hidden="1" x14ac:dyDescent="0.25">
      <c r="A369" s="26"/>
      <c r="B369" s="27"/>
      <c r="C369" s="27"/>
      <c r="D369" s="11"/>
      <c r="E369" s="11"/>
      <c r="F369" s="27"/>
      <c r="G369" s="28"/>
      <c r="H369" s="16"/>
      <c r="I369" s="18"/>
      <c r="J369" s="18"/>
      <c r="K369" s="18"/>
    </row>
    <row r="370" spans="1:11" ht="13.2" hidden="1" x14ac:dyDescent="0.25">
      <c r="A370" s="26"/>
      <c r="B370" s="27"/>
      <c r="C370" s="27"/>
      <c r="D370" s="11"/>
      <c r="E370" s="11"/>
      <c r="F370" s="27"/>
      <c r="G370" s="28"/>
      <c r="H370" s="16"/>
      <c r="I370" s="18"/>
      <c r="J370" s="18"/>
      <c r="K370" s="18"/>
    </row>
    <row r="371" spans="1:11" ht="13.2" hidden="1" x14ac:dyDescent="0.25">
      <c r="A371" s="26"/>
      <c r="B371" s="27"/>
      <c r="C371" s="27"/>
      <c r="D371" s="11"/>
      <c r="E371" s="11"/>
      <c r="F371" s="27"/>
      <c r="G371" s="28"/>
      <c r="H371" s="16"/>
      <c r="I371" s="18"/>
      <c r="J371" s="18"/>
      <c r="K371" s="18"/>
    </row>
    <row r="372" spans="1:11" ht="13.2" hidden="1" x14ac:dyDescent="0.25">
      <c r="A372" s="26"/>
      <c r="B372" s="27"/>
      <c r="C372" s="27"/>
      <c r="D372" s="11"/>
      <c r="E372" s="11"/>
      <c r="F372" s="27"/>
      <c r="G372" s="28"/>
      <c r="H372" s="16"/>
      <c r="I372" s="18"/>
      <c r="J372" s="18"/>
      <c r="K372" s="18"/>
    </row>
    <row r="373" spans="1:11" ht="13.2" hidden="1" x14ac:dyDescent="0.25">
      <c r="A373" s="26"/>
      <c r="B373" s="27"/>
      <c r="C373" s="27"/>
      <c r="D373" s="11"/>
      <c r="E373" s="11"/>
      <c r="F373" s="27"/>
      <c r="G373" s="28"/>
      <c r="H373" s="16"/>
      <c r="I373" s="18"/>
      <c r="J373" s="18"/>
      <c r="K373" s="18"/>
    </row>
    <row r="374" spans="1:11" ht="13.2" hidden="1" x14ac:dyDescent="0.25">
      <c r="A374" s="26"/>
      <c r="B374" s="27"/>
      <c r="C374" s="27"/>
      <c r="D374" s="11"/>
      <c r="E374" s="11"/>
      <c r="F374" s="27"/>
      <c r="G374" s="28"/>
      <c r="H374" s="16"/>
      <c r="I374" s="18"/>
      <c r="J374" s="18"/>
      <c r="K374" s="18"/>
    </row>
    <row r="375" spans="1:11" ht="13.2" hidden="1" x14ac:dyDescent="0.25">
      <c r="A375" s="26"/>
      <c r="B375" s="27"/>
      <c r="C375" s="27"/>
      <c r="D375" s="11"/>
      <c r="E375" s="11"/>
      <c r="F375" s="27"/>
      <c r="G375" s="28"/>
      <c r="H375" s="16"/>
      <c r="I375" s="18"/>
      <c r="J375" s="18"/>
      <c r="K375" s="18"/>
    </row>
    <row r="376" spans="1:11" ht="13.2" hidden="1" x14ac:dyDescent="0.25">
      <c r="A376" s="26"/>
      <c r="B376" s="27"/>
      <c r="C376" s="27"/>
      <c r="D376" s="11"/>
      <c r="E376" s="11"/>
      <c r="F376" s="27"/>
      <c r="G376" s="28"/>
      <c r="H376" s="16"/>
      <c r="I376" s="18"/>
      <c r="J376" s="18"/>
      <c r="K376" s="18"/>
    </row>
    <row r="377" spans="1:11" ht="13.2" hidden="1" x14ac:dyDescent="0.25">
      <c r="A377" s="26"/>
      <c r="B377" s="27"/>
      <c r="C377" s="27"/>
      <c r="D377" s="11"/>
      <c r="E377" s="11"/>
      <c r="F377" s="27"/>
      <c r="G377" s="28"/>
      <c r="H377" s="16"/>
      <c r="I377" s="18"/>
      <c r="J377" s="18"/>
      <c r="K377" s="18"/>
    </row>
    <row r="378" spans="1:11" ht="13.2" hidden="1" x14ac:dyDescent="0.25">
      <c r="A378" s="26"/>
      <c r="B378" s="27"/>
      <c r="C378" s="27"/>
      <c r="D378" s="11"/>
      <c r="E378" s="11"/>
      <c r="F378" s="27"/>
      <c r="G378" s="28"/>
      <c r="H378" s="16"/>
      <c r="I378" s="18"/>
      <c r="J378" s="18"/>
      <c r="K378" s="18"/>
    </row>
    <row r="379" spans="1:11" ht="13.2" hidden="1" x14ac:dyDescent="0.25">
      <c r="A379" s="26"/>
      <c r="B379" s="27"/>
      <c r="C379" s="27"/>
      <c r="D379" s="11"/>
      <c r="E379" s="11"/>
      <c r="F379" s="27"/>
      <c r="G379" s="28"/>
      <c r="H379" s="16"/>
      <c r="I379" s="18"/>
      <c r="J379" s="18"/>
      <c r="K379" s="18"/>
    </row>
    <row r="380" spans="1:11" ht="13.2" hidden="1" x14ac:dyDescent="0.25">
      <c r="A380" s="26"/>
      <c r="B380" s="27"/>
      <c r="C380" s="27"/>
      <c r="D380" s="11"/>
      <c r="E380" s="11"/>
      <c r="F380" s="27"/>
      <c r="G380" s="28"/>
      <c r="H380" s="16"/>
      <c r="I380" s="18"/>
      <c r="J380" s="18"/>
      <c r="K380" s="18"/>
    </row>
    <row r="381" spans="1:11" ht="13.2" hidden="1" x14ac:dyDescent="0.25">
      <c r="A381" s="26"/>
      <c r="B381" s="27"/>
      <c r="C381" s="27"/>
      <c r="D381" s="11"/>
      <c r="E381" s="11"/>
      <c r="F381" s="27"/>
      <c r="G381" s="28"/>
      <c r="H381" s="16"/>
      <c r="I381" s="18"/>
      <c r="J381" s="18"/>
      <c r="K381" s="18"/>
    </row>
    <row r="382" spans="1:11" ht="13.2" hidden="1" x14ac:dyDescent="0.25">
      <c r="A382" s="26"/>
      <c r="B382" s="27"/>
      <c r="C382" s="27"/>
      <c r="D382" s="11"/>
      <c r="E382" s="11"/>
      <c r="F382" s="27"/>
      <c r="G382" s="28"/>
      <c r="H382" s="16"/>
      <c r="I382" s="18"/>
      <c r="J382" s="18"/>
      <c r="K382" s="18"/>
    </row>
    <row r="383" spans="1:11" ht="13.2" hidden="1" x14ac:dyDescent="0.25">
      <c r="A383" s="26"/>
      <c r="B383" s="27"/>
      <c r="C383" s="27"/>
      <c r="D383" s="11"/>
      <c r="E383" s="11"/>
      <c r="F383" s="27"/>
      <c r="G383" s="28"/>
      <c r="H383" s="16"/>
      <c r="I383" s="18"/>
      <c r="J383" s="18"/>
      <c r="K383" s="18"/>
    </row>
    <row r="384" spans="1:11" ht="13.2" hidden="1" x14ac:dyDescent="0.25">
      <c r="A384" s="26"/>
      <c r="B384" s="27"/>
      <c r="C384" s="27"/>
      <c r="D384" s="11"/>
      <c r="E384" s="11"/>
      <c r="F384" s="27"/>
      <c r="G384" s="28"/>
      <c r="H384" s="16"/>
      <c r="I384" s="18"/>
      <c r="J384" s="18"/>
      <c r="K384" s="18"/>
    </row>
    <row r="385" spans="1:11" ht="13.2" hidden="1" x14ac:dyDescent="0.25">
      <c r="A385" s="26"/>
      <c r="B385" s="27"/>
      <c r="C385" s="27"/>
      <c r="D385" s="11"/>
      <c r="E385" s="11"/>
      <c r="F385" s="27"/>
      <c r="G385" s="28"/>
      <c r="H385" s="16"/>
      <c r="I385" s="18"/>
      <c r="J385" s="18"/>
      <c r="K385" s="18"/>
    </row>
    <row r="386" spans="1:11" ht="13.2" hidden="1" x14ac:dyDescent="0.25">
      <c r="A386" s="26"/>
      <c r="B386" s="27"/>
      <c r="C386" s="27"/>
      <c r="D386" s="11"/>
      <c r="E386" s="11"/>
      <c r="F386" s="27"/>
      <c r="G386" s="28"/>
      <c r="H386" s="16"/>
      <c r="I386" s="18"/>
      <c r="J386" s="18"/>
      <c r="K386" s="18"/>
    </row>
    <row r="387" spans="1:11" ht="13.2" hidden="1" x14ac:dyDescent="0.25">
      <c r="A387" s="26"/>
      <c r="B387" s="27"/>
      <c r="C387" s="27"/>
      <c r="D387" s="11"/>
      <c r="E387" s="11"/>
      <c r="F387" s="27"/>
      <c r="G387" s="28"/>
      <c r="H387" s="16"/>
      <c r="I387" s="18"/>
      <c r="J387" s="18"/>
      <c r="K387" s="18"/>
    </row>
    <row r="388" spans="1:11" ht="13.2" hidden="1" x14ac:dyDescent="0.25">
      <c r="A388" s="26"/>
      <c r="B388" s="27"/>
      <c r="C388" s="27"/>
      <c r="D388" s="11"/>
      <c r="E388" s="11"/>
      <c r="F388" s="27"/>
      <c r="G388" s="28"/>
      <c r="H388" s="16"/>
      <c r="I388" s="18"/>
      <c r="J388" s="18"/>
      <c r="K388" s="18"/>
    </row>
    <row r="389" spans="1:11" ht="13.2" hidden="1" x14ac:dyDescent="0.25">
      <c r="A389" s="26"/>
      <c r="B389" s="27"/>
      <c r="C389" s="27"/>
      <c r="D389" s="11"/>
      <c r="E389" s="11"/>
      <c r="F389" s="27"/>
      <c r="G389" s="28"/>
      <c r="H389" s="16"/>
      <c r="I389" s="18"/>
      <c r="J389" s="18"/>
      <c r="K389" s="18"/>
    </row>
    <row r="390" spans="1:11" ht="13.2" hidden="1" x14ac:dyDescent="0.25">
      <c r="A390" s="26"/>
      <c r="B390" s="27"/>
      <c r="C390" s="27"/>
      <c r="D390" s="11"/>
      <c r="E390" s="11"/>
      <c r="F390" s="27"/>
      <c r="G390" s="28"/>
      <c r="H390" s="16"/>
      <c r="I390" s="18"/>
      <c r="J390" s="18"/>
      <c r="K390" s="18"/>
    </row>
    <row r="391" spans="1:11" ht="13.2" hidden="1" x14ac:dyDescent="0.25">
      <c r="A391" s="26"/>
      <c r="B391" s="27"/>
      <c r="C391" s="27"/>
      <c r="D391" s="11"/>
      <c r="E391" s="11"/>
      <c r="F391" s="27"/>
      <c r="G391" s="28"/>
      <c r="H391" s="16"/>
      <c r="I391" s="18"/>
      <c r="J391" s="18"/>
      <c r="K391" s="18"/>
    </row>
    <row r="392" spans="1:11" ht="13.2" hidden="1" x14ac:dyDescent="0.25">
      <c r="A392" s="26"/>
      <c r="B392" s="27"/>
      <c r="C392" s="27"/>
      <c r="D392" s="11"/>
      <c r="E392" s="11"/>
      <c r="F392" s="27"/>
      <c r="G392" s="28"/>
      <c r="H392" s="16"/>
      <c r="I392" s="18"/>
      <c r="J392" s="18"/>
      <c r="K392" s="18"/>
    </row>
    <row r="393" spans="1:11" ht="13.2" hidden="1" x14ac:dyDescent="0.25">
      <c r="A393" s="26"/>
      <c r="B393" s="27"/>
      <c r="C393" s="27"/>
      <c r="D393" s="11"/>
      <c r="E393" s="11"/>
      <c r="F393" s="27"/>
      <c r="G393" s="28"/>
      <c r="H393" s="16"/>
      <c r="I393" s="18"/>
      <c r="J393" s="18"/>
      <c r="K393" s="18"/>
    </row>
    <row r="394" spans="1:11" ht="13.2" hidden="1" x14ac:dyDescent="0.25">
      <c r="A394" s="26"/>
      <c r="B394" s="27"/>
      <c r="C394" s="27"/>
      <c r="D394" s="11"/>
      <c r="E394" s="11"/>
      <c r="F394" s="27"/>
      <c r="G394" s="28"/>
      <c r="H394" s="16"/>
      <c r="I394" s="18"/>
      <c r="J394" s="18"/>
      <c r="K394" s="18"/>
    </row>
    <row r="395" spans="1:11" ht="13.2" hidden="1" x14ac:dyDescent="0.25">
      <c r="A395" s="26"/>
      <c r="B395" s="27"/>
      <c r="C395" s="27"/>
      <c r="D395" s="11"/>
      <c r="E395" s="11"/>
      <c r="F395" s="27"/>
      <c r="G395" s="28"/>
      <c r="H395" s="16"/>
      <c r="I395" s="18"/>
      <c r="J395" s="18"/>
      <c r="K395" s="18"/>
    </row>
    <row r="396" spans="1:11" ht="13.2" hidden="1" x14ac:dyDescent="0.25">
      <c r="A396" s="26"/>
      <c r="B396" s="27"/>
      <c r="C396" s="27"/>
      <c r="D396" s="11"/>
      <c r="E396" s="11"/>
      <c r="F396" s="27"/>
      <c r="G396" s="28"/>
      <c r="H396" s="16"/>
      <c r="I396" s="18"/>
      <c r="J396" s="18"/>
      <c r="K396" s="18"/>
    </row>
    <row r="397" spans="1:11" ht="13.2" hidden="1" x14ac:dyDescent="0.25">
      <c r="A397" s="26"/>
      <c r="B397" s="27"/>
      <c r="C397" s="27"/>
      <c r="D397" s="11"/>
      <c r="E397" s="11"/>
      <c r="F397" s="27"/>
      <c r="G397" s="28"/>
      <c r="H397" s="16"/>
      <c r="I397" s="18"/>
      <c r="J397" s="18"/>
      <c r="K397" s="18"/>
    </row>
    <row r="398" spans="1:11" ht="13.2" hidden="1" x14ac:dyDescent="0.25">
      <c r="A398" s="26"/>
      <c r="B398" s="27"/>
      <c r="C398" s="27"/>
      <c r="D398" s="11"/>
      <c r="E398" s="11"/>
      <c r="F398" s="27"/>
      <c r="G398" s="28"/>
      <c r="H398" s="16"/>
      <c r="I398" s="18"/>
      <c r="J398" s="18"/>
      <c r="K398" s="18"/>
    </row>
    <row r="399" spans="1:11" ht="13.2" hidden="1" x14ac:dyDescent="0.25">
      <c r="A399" s="26"/>
      <c r="B399" s="27"/>
      <c r="C399" s="27"/>
      <c r="D399" s="11"/>
      <c r="E399" s="11"/>
      <c r="F399" s="27"/>
      <c r="G399" s="28"/>
      <c r="H399" s="16"/>
      <c r="I399" s="18"/>
      <c r="J399" s="18"/>
      <c r="K399" s="18"/>
    </row>
    <row r="400" spans="1:11" ht="13.2" hidden="1" x14ac:dyDescent="0.25">
      <c r="A400" s="26"/>
      <c r="B400" s="27"/>
      <c r="C400" s="27"/>
      <c r="D400" s="11"/>
      <c r="E400" s="11"/>
      <c r="F400" s="27"/>
      <c r="G400" s="28"/>
      <c r="H400" s="16"/>
      <c r="I400" s="18"/>
      <c r="J400" s="18"/>
      <c r="K400" s="18"/>
    </row>
    <row r="401" spans="1:11" ht="13.2" hidden="1" x14ac:dyDescent="0.25">
      <c r="A401" s="26"/>
      <c r="B401" s="27"/>
      <c r="C401" s="27"/>
      <c r="D401" s="11"/>
      <c r="E401" s="11"/>
      <c r="F401" s="27"/>
      <c r="G401" s="28"/>
      <c r="H401" s="16"/>
      <c r="I401" s="18"/>
      <c r="J401" s="18"/>
      <c r="K401" s="18"/>
    </row>
    <row r="402" spans="1:11" ht="13.2" hidden="1" x14ac:dyDescent="0.25">
      <c r="A402" s="26"/>
      <c r="B402" s="27"/>
      <c r="C402" s="27"/>
      <c r="D402" s="11"/>
      <c r="E402" s="11"/>
      <c r="F402" s="27"/>
      <c r="G402" s="28"/>
      <c r="H402" s="16"/>
      <c r="I402" s="18"/>
      <c r="J402" s="18"/>
      <c r="K402" s="18"/>
    </row>
    <row r="403" spans="1:11" ht="13.2" hidden="1" x14ac:dyDescent="0.25">
      <c r="A403" s="26"/>
      <c r="B403" s="27"/>
      <c r="C403" s="27"/>
      <c r="D403" s="11"/>
      <c r="E403" s="11"/>
      <c r="F403" s="27"/>
      <c r="G403" s="28"/>
      <c r="H403" s="16"/>
      <c r="I403" s="18"/>
      <c r="J403" s="18"/>
      <c r="K403" s="18"/>
    </row>
    <row r="404" spans="1:11" ht="13.2" hidden="1" x14ac:dyDescent="0.25">
      <c r="A404" s="26"/>
      <c r="B404" s="27"/>
      <c r="C404" s="27"/>
      <c r="D404" s="11"/>
      <c r="E404" s="11"/>
      <c r="F404" s="27"/>
      <c r="G404" s="28"/>
      <c r="H404" s="16"/>
      <c r="I404" s="18"/>
      <c r="J404" s="18"/>
      <c r="K404" s="18"/>
    </row>
    <row r="405" spans="1:11" ht="13.2" hidden="1" x14ac:dyDescent="0.25">
      <c r="A405" s="26"/>
      <c r="B405" s="27"/>
      <c r="C405" s="27"/>
      <c r="D405" s="11"/>
      <c r="E405" s="11"/>
      <c r="F405" s="27"/>
      <c r="G405" s="28"/>
      <c r="H405" s="16"/>
      <c r="I405" s="18"/>
      <c r="J405" s="18"/>
      <c r="K405" s="18"/>
    </row>
    <row r="406" spans="1:11" ht="13.2" hidden="1" x14ac:dyDescent="0.25">
      <c r="A406" s="26"/>
      <c r="B406" s="27"/>
      <c r="C406" s="27"/>
      <c r="D406" s="11"/>
      <c r="E406" s="11"/>
      <c r="F406" s="27"/>
      <c r="G406" s="28"/>
      <c r="H406" s="16"/>
      <c r="I406" s="18"/>
      <c r="J406" s="18"/>
      <c r="K406" s="18"/>
    </row>
    <row r="407" spans="1:11" ht="13.2" hidden="1" x14ac:dyDescent="0.25">
      <c r="A407" s="26"/>
      <c r="B407" s="27"/>
      <c r="C407" s="27"/>
      <c r="D407" s="11"/>
      <c r="E407" s="11"/>
      <c r="F407" s="27"/>
      <c r="G407" s="28"/>
      <c r="H407" s="16"/>
      <c r="I407" s="18"/>
      <c r="J407" s="18"/>
      <c r="K407" s="18"/>
    </row>
    <row r="408" spans="1:11" ht="13.2" hidden="1" x14ac:dyDescent="0.25">
      <c r="A408" s="26"/>
      <c r="B408" s="27"/>
      <c r="C408" s="27"/>
      <c r="D408" s="11"/>
      <c r="E408" s="11"/>
      <c r="F408" s="27"/>
      <c r="G408" s="28"/>
      <c r="H408" s="16"/>
      <c r="I408" s="18"/>
      <c r="J408" s="18"/>
      <c r="K408" s="18"/>
    </row>
    <row r="409" spans="1:11" ht="13.2" hidden="1" x14ac:dyDescent="0.25">
      <c r="A409" s="26"/>
      <c r="B409" s="27"/>
      <c r="C409" s="27"/>
      <c r="D409" s="11"/>
      <c r="E409" s="11"/>
      <c r="F409" s="27"/>
      <c r="G409" s="28"/>
      <c r="H409" s="16"/>
      <c r="I409" s="18"/>
      <c r="J409" s="18"/>
      <c r="K409" s="18"/>
    </row>
    <row r="410" spans="1:11" ht="13.2" hidden="1" x14ac:dyDescent="0.25">
      <c r="A410" s="26"/>
      <c r="B410" s="27"/>
      <c r="C410" s="27"/>
      <c r="D410" s="11"/>
      <c r="E410" s="11"/>
      <c r="F410" s="27"/>
      <c r="G410" s="28"/>
      <c r="H410" s="16"/>
      <c r="I410" s="18"/>
      <c r="J410" s="18"/>
      <c r="K410" s="18"/>
    </row>
    <row r="411" spans="1:11" ht="13.2" hidden="1" x14ac:dyDescent="0.25">
      <c r="A411" s="26"/>
      <c r="B411" s="27"/>
      <c r="C411" s="27"/>
      <c r="D411" s="11"/>
      <c r="E411" s="11"/>
      <c r="F411" s="27"/>
      <c r="G411" s="28"/>
      <c r="H411" s="16"/>
      <c r="I411" s="18"/>
      <c r="J411" s="18"/>
      <c r="K411" s="18"/>
    </row>
    <row r="412" spans="1:11" ht="13.2" hidden="1" x14ac:dyDescent="0.25">
      <c r="A412" s="26"/>
      <c r="B412" s="27"/>
      <c r="C412" s="27"/>
      <c r="D412" s="11"/>
      <c r="E412" s="11"/>
      <c r="F412" s="27"/>
      <c r="G412" s="28"/>
      <c r="H412" s="16"/>
      <c r="I412" s="18"/>
      <c r="J412" s="18"/>
      <c r="K412" s="18"/>
    </row>
    <row r="413" spans="1:11" ht="13.2" hidden="1" x14ac:dyDescent="0.25">
      <c r="A413" s="26"/>
      <c r="B413" s="27"/>
      <c r="C413" s="27"/>
      <c r="D413" s="11"/>
      <c r="E413" s="11"/>
      <c r="F413" s="27"/>
      <c r="G413" s="28"/>
      <c r="H413" s="16"/>
      <c r="I413" s="18"/>
      <c r="J413" s="18"/>
      <c r="K413" s="18"/>
    </row>
    <row r="414" spans="1:11" ht="13.2" hidden="1" x14ac:dyDescent="0.25">
      <c r="A414" s="26"/>
      <c r="B414" s="27"/>
      <c r="C414" s="27"/>
      <c r="D414" s="11"/>
      <c r="E414" s="11"/>
      <c r="F414" s="27"/>
      <c r="G414" s="28"/>
      <c r="H414" s="16"/>
      <c r="I414" s="18"/>
      <c r="J414" s="18"/>
      <c r="K414" s="18"/>
    </row>
    <row r="415" spans="1:11" ht="13.2" hidden="1" x14ac:dyDescent="0.25">
      <c r="A415" s="26"/>
      <c r="B415" s="27"/>
      <c r="C415" s="27"/>
      <c r="D415" s="11"/>
      <c r="E415" s="11"/>
      <c r="F415" s="27"/>
      <c r="G415" s="28"/>
      <c r="H415" s="16"/>
      <c r="I415" s="18"/>
      <c r="J415" s="18"/>
      <c r="K415" s="18"/>
    </row>
    <row r="416" spans="1:11" ht="13.2" hidden="1" x14ac:dyDescent="0.25">
      <c r="A416" s="26"/>
      <c r="B416" s="27"/>
      <c r="C416" s="27"/>
      <c r="D416" s="11"/>
      <c r="E416" s="11"/>
      <c r="F416" s="27"/>
      <c r="G416" s="28"/>
      <c r="H416" s="16"/>
      <c r="I416" s="18"/>
      <c r="J416" s="18"/>
      <c r="K416" s="18"/>
    </row>
    <row r="417" spans="1:11" ht="13.2" hidden="1" x14ac:dyDescent="0.25">
      <c r="A417" s="26"/>
      <c r="B417" s="27"/>
      <c r="C417" s="27"/>
      <c r="D417" s="11"/>
      <c r="E417" s="11"/>
      <c r="F417" s="27"/>
      <c r="G417" s="28"/>
      <c r="H417" s="16"/>
      <c r="I417" s="18"/>
      <c r="J417" s="18"/>
      <c r="K417" s="18"/>
    </row>
    <row r="418" spans="1:11" ht="13.2" hidden="1" x14ac:dyDescent="0.25">
      <c r="A418" s="26"/>
      <c r="B418" s="27"/>
      <c r="C418" s="27"/>
      <c r="D418" s="11"/>
      <c r="E418" s="11"/>
      <c r="F418" s="27"/>
      <c r="G418" s="28"/>
      <c r="H418" s="16"/>
      <c r="I418" s="18"/>
      <c r="J418" s="18"/>
      <c r="K418" s="18"/>
    </row>
    <row r="419" spans="1:11" ht="13.2" hidden="1" x14ac:dyDescent="0.25">
      <c r="A419" s="26"/>
      <c r="B419" s="27"/>
      <c r="C419" s="27"/>
      <c r="D419" s="11"/>
      <c r="E419" s="11"/>
      <c r="F419" s="27"/>
      <c r="G419" s="28"/>
      <c r="H419" s="16"/>
      <c r="I419" s="18"/>
      <c r="J419" s="18"/>
      <c r="K419" s="18"/>
    </row>
    <row r="420" spans="1:11" ht="13.2" hidden="1" x14ac:dyDescent="0.25">
      <c r="A420" s="26"/>
      <c r="B420" s="27"/>
      <c r="C420" s="27"/>
      <c r="D420" s="11"/>
      <c r="E420" s="11"/>
      <c r="F420" s="27"/>
      <c r="G420" s="28"/>
      <c r="H420" s="16"/>
      <c r="I420" s="18"/>
      <c r="J420" s="18"/>
      <c r="K420" s="18"/>
    </row>
    <row r="421" spans="1:11" ht="13.2" hidden="1" x14ac:dyDescent="0.25">
      <c r="A421" s="26"/>
      <c r="B421" s="27"/>
      <c r="C421" s="27"/>
      <c r="D421" s="11"/>
      <c r="E421" s="11"/>
      <c r="F421" s="27"/>
      <c r="G421" s="28"/>
      <c r="H421" s="16"/>
      <c r="I421" s="18"/>
      <c r="J421" s="18"/>
      <c r="K421" s="18"/>
    </row>
    <row r="422" spans="1:11" ht="13.2" hidden="1" x14ac:dyDescent="0.25">
      <c r="A422" s="26"/>
      <c r="B422" s="27"/>
      <c r="C422" s="27"/>
      <c r="D422" s="11"/>
      <c r="E422" s="11"/>
      <c r="F422" s="27"/>
      <c r="G422" s="28"/>
      <c r="H422" s="16"/>
      <c r="I422" s="18"/>
      <c r="J422" s="18"/>
      <c r="K422" s="18"/>
    </row>
    <row r="423" spans="1:11" ht="13.2" hidden="1" x14ac:dyDescent="0.25">
      <c r="A423" s="26"/>
      <c r="B423" s="27"/>
      <c r="C423" s="27"/>
      <c r="D423" s="11"/>
      <c r="E423" s="11"/>
      <c r="F423" s="27"/>
      <c r="G423" s="28"/>
      <c r="H423" s="16"/>
      <c r="I423" s="18"/>
      <c r="J423" s="18"/>
      <c r="K423" s="18"/>
    </row>
    <row r="424" spans="1:11" ht="13.2" hidden="1" x14ac:dyDescent="0.25">
      <c r="A424" s="26"/>
      <c r="B424" s="27"/>
      <c r="C424" s="27"/>
      <c r="D424" s="11"/>
      <c r="E424" s="11"/>
      <c r="F424" s="27"/>
      <c r="G424" s="28"/>
      <c r="H424" s="16"/>
      <c r="I424" s="18"/>
      <c r="J424" s="18"/>
      <c r="K424" s="18"/>
    </row>
    <row r="425" spans="1:11" ht="13.2" hidden="1" x14ac:dyDescent="0.25">
      <c r="A425" s="26"/>
      <c r="B425" s="27"/>
      <c r="C425" s="27"/>
      <c r="D425" s="11"/>
      <c r="E425" s="11"/>
      <c r="F425" s="27"/>
      <c r="G425" s="28"/>
      <c r="H425" s="16"/>
      <c r="I425" s="18"/>
      <c r="J425" s="18"/>
      <c r="K425" s="18"/>
    </row>
    <row r="426" spans="1:11" ht="13.2" hidden="1" x14ac:dyDescent="0.25">
      <c r="A426" s="26"/>
      <c r="B426" s="27"/>
      <c r="C426" s="27"/>
      <c r="D426" s="11"/>
      <c r="E426" s="11"/>
      <c r="F426" s="27"/>
      <c r="G426" s="28"/>
      <c r="H426" s="16"/>
      <c r="I426" s="18"/>
      <c r="J426" s="18"/>
      <c r="K426" s="18"/>
    </row>
    <row r="427" spans="1:11" ht="13.2" hidden="1" x14ac:dyDescent="0.25">
      <c r="A427" s="26"/>
      <c r="B427" s="27"/>
      <c r="C427" s="27"/>
      <c r="D427" s="11"/>
      <c r="E427" s="11"/>
      <c r="F427" s="27"/>
      <c r="G427" s="28"/>
      <c r="H427" s="16"/>
      <c r="I427" s="18"/>
      <c r="J427" s="18"/>
      <c r="K427" s="18"/>
    </row>
    <row r="428" spans="1:11" ht="13.2" hidden="1" x14ac:dyDescent="0.25">
      <c r="A428" s="26"/>
      <c r="B428" s="27"/>
      <c r="C428" s="27"/>
      <c r="D428" s="11"/>
      <c r="E428" s="11"/>
      <c r="F428" s="27"/>
      <c r="G428" s="28"/>
      <c r="H428" s="16"/>
      <c r="I428" s="18"/>
      <c r="J428" s="18"/>
      <c r="K428" s="18"/>
    </row>
    <row r="429" spans="1:11" ht="13.2" hidden="1" x14ac:dyDescent="0.25">
      <c r="A429" s="26"/>
      <c r="B429" s="27"/>
      <c r="C429" s="27"/>
      <c r="D429" s="11"/>
      <c r="E429" s="11"/>
      <c r="F429" s="27"/>
      <c r="G429" s="28"/>
      <c r="H429" s="16"/>
      <c r="I429" s="18"/>
      <c r="J429" s="18"/>
      <c r="K429" s="18"/>
    </row>
    <row r="430" spans="1:11" ht="13.2" hidden="1" x14ac:dyDescent="0.25">
      <c r="A430" s="26"/>
      <c r="B430" s="27"/>
      <c r="C430" s="27"/>
      <c r="D430" s="11"/>
      <c r="E430" s="11"/>
      <c r="F430" s="27"/>
      <c r="G430" s="28"/>
      <c r="H430" s="16"/>
      <c r="I430" s="18"/>
      <c r="J430" s="18"/>
      <c r="K430" s="18"/>
    </row>
    <row r="431" spans="1:11" ht="13.2" hidden="1" x14ac:dyDescent="0.25">
      <c r="A431" s="26"/>
      <c r="B431" s="27"/>
      <c r="C431" s="27"/>
      <c r="D431" s="11"/>
      <c r="E431" s="11"/>
      <c r="F431" s="27"/>
      <c r="G431" s="28"/>
      <c r="H431" s="16"/>
      <c r="I431" s="18"/>
      <c r="J431" s="18"/>
      <c r="K431" s="18"/>
    </row>
    <row r="432" spans="1:11" ht="13.2" hidden="1" x14ac:dyDescent="0.25">
      <c r="A432" s="26"/>
      <c r="B432" s="27"/>
      <c r="C432" s="27"/>
      <c r="D432" s="11"/>
      <c r="E432" s="11"/>
      <c r="F432" s="27"/>
      <c r="G432" s="28"/>
      <c r="H432" s="16"/>
      <c r="I432" s="18"/>
      <c r="J432" s="18"/>
      <c r="K432" s="18"/>
    </row>
    <row r="433" spans="1:11" ht="13.2" hidden="1" x14ac:dyDescent="0.25">
      <c r="A433" s="26"/>
      <c r="B433" s="27"/>
      <c r="C433" s="27"/>
      <c r="D433" s="11"/>
      <c r="E433" s="11"/>
      <c r="F433" s="27"/>
      <c r="G433" s="28"/>
      <c r="H433" s="16"/>
      <c r="I433" s="18"/>
      <c r="J433" s="18"/>
      <c r="K433" s="18"/>
    </row>
    <row r="434" spans="1:11" ht="13.2" hidden="1" x14ac:dyDescent="0.25">
      <c r="A434" s="26"/>
      <c r="B434" s="27"/>
      <c r="C434" s="27"/>
      <c r="D434" s="11"/>
      <c r="E434" s="11"/>
      <c r="F434" s="27"/>
      <c r="G434" s="28"/>
      <c r="H434" s="16"/>
      <c r="I434" s="18"/>
      <c r="J434" s="18"/>
      <c r="K434" s="18"/>
    </row>
    <row r="435" spans="1:11" ht="13.2" hidden="1" x14ac:dyDescent="0.25">
      <c r="A435" s="26"/>
      <c r="B435" s="27"/>
      <c r="C435" s="27"/>
      <c r="D435" s="11"/>
      <c r="E435" s="11"/>
      <c r="F435" s="27"/>
      <c r="G435" s="28"/>
      <c r="H435" s="16"/>
      <c r="I435" s="18"/>
      <c r="J435" s="18"/>
      <c r="K435" s="18"/>
    </row>
    <row r="436" spans="1:11" ht="13.2" hidden="1" x14ac:dyDescent="0.25">
      <c r="A436" s="26"/>
      <c r="B436" s="27"/>
      <c r="C436" s="27"/>
      <c r="D436" s="11"/>
      <c r="E436" s="11"/>
      <c r="F436" s="27"/>
      <c r="G436" s="28"/>
      <c r="H436" s="16"/>
      <c r="I436" s="18"/>
      <c r="J436" s="18"/>
      <c r="K436" s="18"/>
    </row>
    <row r="437" spans="1:11" ht="13.2" hidden="1" x14ac:dyDescent="0.25">
      <c r="A437" s="26"/>
      <c r="B437" s="27"/>
      <c r="C437" s="27"/>
      <c r="D437" s="11"/>
      <c r="E437" s="11"/>
      <c r="F437" s="27"/>
      <c r="G437" s="28"/>
      <c r="H437" s="16"/>
      <c r="I437" s="18"/>
      <c r="J437" s="18"/>
      <c r="K437" s="18"/>
    </row>
    <row r="438" spans="1:11" ht="13.2" hidden="1" x14ac:dyDescent="0.25">
      <c r="A438" s="26"/>
      <c r="B438" s="27"/>
      <c r="C438" s="27"/>
      <c r="D438" s="11"/>
      <c r="E438" s="11"/>
      <c r="F438" s="27"/>
      <c r="G438" s="28"/>
      <c r="H438" s="16"/>
      <c r="I438" s="18"/>
      <c r="J438" s="18"/>
      <c r="K438" s="18"/>
    </row>
    <row r="439" spans="1:11" ht="13.2" hidden="1" x14ac:dyDescent="0.25">
      <c r="A439" s="26"/>
      <c r="B439" s="27"/>
      <c r="C439" s="27"/>
      <c r="D439" s="11"/>
      <c r="E439" s="11"/>
      <c r="F439" s="27"/>
      <c r="G439" s="28"/>
      <c r="H439" s="16"/>
      <c r="I439" s="18"/>
      <c r="J439" s="18"/>
      <c r="K439" s="18"/>
    </row>
    <row r="440" spans="1:11" ht="13.2" hidden="1" x14ac:dyDescent="0.25">
      <c r="A440" s="26"/>
      <c r="B440" s="27"/>
      <c r="C440" s="27"/>
      <c r="D440" s="11"/>
      <c r="E440" s="11"/>
      <c r="F440" s="27"/>
      <c r="G440" s="28"/>
      <c r="H440" s="16"/>
      <c r="I440" s="18"/>
      <c r="J440" s="18"/>
      <c r="K440" s="18"/>
    </row>
    <row r="441" spans="1:11" ht="13.2" hidden="1" x14ac:dyDescent="0.25">
      <c r="A441" s="26"/>
      <c r="B441" s="27"/>
      <c r="C441" s="27"/>
      <c r="D441" s="11"/>
      <c r="E441" s="11"/>
      <c r="F441" s="27"/>
      <c r="G441" s="28"/>
      <c r="H441" s="16"/>
      <c r="I441" s="18"/>
      <c r="J441" s="18"/>
      <c r="K441" s="18"/>
    </row>
    <row r="442" spans="1:11" ht="13.2" hidden="1" x14ac:dyDescent="0.25">
      <c r="A442" s="26"/>
      <c r="B442" s="27"/>
      <c r="C442" s="27"/>
      <c r="D442" s="11"/>
      <c r="E442" s="11"/>
      <c r="F442" s="27"/>
      <c r="G442" s="28"/>
      <c r="H442" s="16"/>
      <c r="I442" s="18"/>
      <c r="J442" s="18"/>
      <c r="K442" s="18"/>
    </row>
    <row r="443" spans="1:11" ht="13.2" hidden="1" x14ac:dyDescent="0.25">
      <c r="A443" s="26"/>
      <c r="B443" s="27"/>
      <c r="C443" s="27"/>
      <c r="D443" s="11"/>
      <c r="E443" s="11"/>
      <c r="F443" s="27"/>
      <c r="G443" s="28"/>
      <c r="H443" s="16"/>
      <c r="I443" s="18"/>
      <c r="J443" s="18"/>
      <c r="K443" s="18"/>
    </row>
    <row r="444" spans="1:11" ht="13.2" hidden="1" x14ac:dyDescent="0.25">
      <c r="A444" s="26"/>
      <c r="B444" s="27"/>
      <c r="C444" s="27"/>
      <c r="D444" s="11"/>
      <c r="E444" s="11"/>
      <c r="F444" s="27"/>
      <c r="G444" s="28"/>
      <c r="H444" s="16"/>
      <c r="I444" s="18"/>
      <c r="J444" s="18"/>
      <c r="K444" s="18"/>
    </row>
    <row r="445" spans="1:11" ht="13.2" hidden="1" x14ac:dyDescent="0.25">
      <c r="A445" s="26"/>
      <c r="B445" s="27"/>
      <c r="C445" s="27"/>
      <c r="D445" s="11"/>
      <c r="E445" s="11"/>
      <c r="F445" s="27"/>
      <c r="G445" s="28"/>
      <c r="H445" s="16"/>
      <c r="I445" s="18"/>
      <c r="J445" s="18"/>
      <c r="K445" s="18"/>
    </row>
    <row r="446" spans="1:11" ht="13.2" hidden="1" x14ac:dyDescent="0.25">
      <c r="A446" s="26"/>
      <c r="B446" s="27"/>
      <c r="C446" s="27"/>
      <c r="D446" s="11"/>
      <c r="E446" s="11"/>
      <c r="F446" s="27"/>
      <c r="G446" s="28"/>
      <c r="H446" s="16"/>
      <c r="I446" s="18"/>
      <c r="J446" s="18"/>
      <c r="K446" s="18"/>
    </row>
    <row r="447" spans="1:11" ht="13.2" hidden="1" x14ac:dyDescent="0.25">
      <c r="A447" s="26"/>
      <c r="B447" s="27"/>
      <c r="C447" s="27"/>
      <c r="D447" s="11"/>
      <c r="E447" s="11"/>
      <c r="F447" s="27"/>
      <c r="G447" s="28"/>
      <c r="H447" s="16"/>
      <c r="I447" s="18"/>
      <c r="J447" s="18"/>
      <c r="K447" s="18"/>
    </row>
    <row r="448" spans="1:11" ht="13.2" hidden="1" x14ac:dyDescent="0.25">
      <c r="A448" s="26"/>
      <c r="B448" s="27"/>
      <c r="C448" s="27"/>
      <c r="D448" s="11"/>
      <c r="E448" s="11"/>
      <c r="F448" s="27"/>
      <c r="G448" s="28"/>
      <c r="H448" s="16"/>
      <c r="I448" s="18"/>
      <c r="J448" s="18"/>
      <c r="K448" s="18"/>
    </row>
    <row r="449" spans="1:11" ht="13.2" hidden="1" x14ac:dyDescent="0.25">
      <c r="A449" s="26"/>
      <c r="B449" s="27"/>
      <c r="C449" s="27"/>
      <c r="D449" s="11"/>
      <c r="E449" s="11"/>
      <c r="F449" s="27"/>
      <c r="G449" s="28"/>
      <c r="H449" s="16"/>
      <c r="I449" s="18"/>
      <c r="J449" s="18"/>
      <c r="K449" s="18"/>
    </row>
    <row r="450" spans="1:11" ht="13.2" hidden="1" x14ac:dyDescent="0.25">
      <c r="A450" s="26"/>
      <c r="B450" s="27"/>
      <c r="C450" s="27"/>
      <c r="D450" s="11"/>
      <c r="E450" s="11"/>
      <c r="F450" s="27"/>
      <c r="G450" s="28"/>
      <c r="H450" s="16"/>
      <c r="I450" s="18"/>
      <c r="J450" s="18"/>
      <c r="K450" s="18"/>
    </row>
    <row r="451" spans="1:11" ht="13.2" hidden="1" x14ac:dyDescent="0.25">
      <c r="A451" s="26"/>
      <c r="B451" s="27"/>
      <c r="C451" s="27"/>
      <c r="D451" s="11"/>
      <c r="E451" s="11"/>
      <c r="F451" s="27"/>
      <c r="G451" s="28"/>
      <c r="H451" s="16"/>
      <c r="I451" s="18"/>
      <c r="J451" s="18"/>
      <c r="K451" s="18"/>
    </row>
    <row r="452" spans="1:11" ht="13.2" hidden="1" x14ac:dyDescent="0.25">
      <c r="A452" s="26"/>
      <c r="B452" s="27"/>
      <c r="C452" s="27"/>
      <c r="D452" s="11"/>
      <c r="E452" s="11"/>
      <c r="F452" s="27"/>
      <c r="G452" s="28"/>
      <c r="H452" s="16"/>
      <c r="I452" s="18"/>
      <c r="J452" s="18"/>
      <c r="K452" s="18"/>
    </row>
    <row r="453" spans="1:11" ht="13.2" hidden="1" x14ac:dyDescent="0.25">
      <c r="A453" s="26"/>
      <c r="B453" s="27"/>
      <c r="C453" s="27"/>
      <c r="D453" s="11"/>
      <c r="E453" s="11"/>
      <c r="F453" s="27"/>
      <c r="G453" s="28"/>
      <c r="H453" s="16"/>
      <c r="I453" s="18"/>
      <c r="J453" s="18"/>
      <c r="K453" s="18"/>
    </row>
    <row r="454" spans="1:11" ht="13.2" hidden="1" x14ac:dyDescent="0.25">
      <c r="A454" s="26"/>
      <c r="B454" s="27"/>
      <c r="C454" s="27"/>
      <c r="D454" s="11"/>
      <c r="E454" s="11"/>
      <c r="F454" s="27"/>
      <c r="G454" s="28"/>
      <c r="H454" s="16"/>
      <c r="I454" s="18"/>
      <c r="J454" s="18"/>
      <c r="K454" s="18"/>
    </row>
    <row r="455" spans="1:11" ht="13.2" hidden="1" x14ac:dyDescent="0.25">
      <c r="A455" s="26"/>
      <c r="B455" s="27"/>
      <c r="C455" s="27"/>
      <c r="D455" s="11"/>
      <c r="E455" s="11"/>
      <c r="F455" s="27"/>
      <c r="G455" s="28"/>
      <c r="H455" s="16"/>
      <c r="I455" s="18"/>
      <c r="J455" s="18"/>
      <c r="K455" s="18"/>
    </row>
    <row r="456" spans="1:11" ht="13.2" hidden="1" x14ac:dyDescent="0.25">
      <c r="A456" s="26"/>
      <c r="B456" s="27"/>
      <c r="C456" s="27"/>
      <c r="D456" s="11"/>
      <c r="E456" s="11"/>
      <c r="F456" s="27"/>
      <c r="G456" s="28"/>
      <c r="H456" s="16"/>
      <c r="I456" s="18"/>
      <c r="J456" s="18"/>
      <c r="K456" s="18"/>
    </row>
    <row r="457" spans="1:11" ht="13.2" hidden="1" x14ac:dyDescent="0.25">
      <c r="A457" s="26"/>
      <c r="B457" s="27"/>
      <c r="C457" s="27"/>
      <c r="D457" s="11"/>
      <c r="E457" s="11"/>
      <c r="F457" s="27"/>
      <c r="G457" s="28"/>
      <c r="H457" s="16"/>
      <c r="I457" s="18"/>
      <c r="J457" s="18"/>
      <c r="K457" s="18"/>
    </row>
    <row r="458" spans="1:11" ht="13.2" hidden="1" x14ac:dyDescent="0.25">
      <c r="A458" s="26"/>
      <c r="B458" s="27"/>
      <c r="C458" s="27"/>
      <c r="D458" s="11"/>
      <c r="E458" s="11"/>
      <c r="F458" s="27"/>
      <c r="G458" s="28"/>
      <c r="H458" s="16"/>
      <c r="I458" s="18"/>
      <c r="J458" s="18"/>
      <c r="K458" s="18"/>
    </row>
    <row r="459" spans="1:11" ht="13.2" hidden="1" x14ac:dyDescent="0.25">
      <c r="A459" s="26"/>
      <c r="B459" s="27"/>
      <c r="C459" s="27"/>
      <c r="D459" s="11"/>
      <c r="E459" s="11"/>
      <c r="F459" s="27"/>
      <c r="G459" s="28"/>
      <c r="H459" s="16"/>
      <c r="I459" s="18"/>
      <c r="J459" s="18"/>
      <c r="K459" s="18"/>
    </row>
    <row r="460" spans="1:11" ht="13.2" hidden="1" x14ac:dyDescent="0.25">
      <c r="A460" s="26"/>
      <c r="B460" s="27"/>
      <c r="C460" s="27"/>
      <c r="D460" s="11"/>
      <c r="E460" s="11"/>
      <c r="F460" s="27"/>
      <c r="G460" s="28"/>
      <c r="H460" s="16"/>
      <c r="I460" s="18"/>
      <c r="J460" s="18"/>
      <c r="K460" s="18"/>
    </row>
    <row r="461" spans="1:11" ht="13.2" hidden="1" x14ac:dyDescent="0.25">
      <c r="A461" s="26"/>
      <c r="B461" s="27"/>
      <c r="C461" s="27"/>
      <c r="D461" s="11"/>
      <c r="E461" s="11"/>
      <c r="F461" s="27"/>
      <c r="G461" s="28"/>
      <c r="H461" s="16"/>
      <c r="I461" s="18"/>
      <c r="J461" s="18"/>
      <c r="K461" s="18"/>
    </row>
    <row r="462" spans="1:11" ht="13.2" hidden="1" x14ac:dyDescent="0.25">
      <c r="A462" s="26"/>
      <c r="B462" s="27"/>
      <c r="C462" s="27"/>
      <c r="D462" s="11"/>
      <c r="E462" s="11"/>
      <c r="F462" s="27"/>
      <c r="G462" s="28"/>
      <c r="H462" s="16"/>
      <c r="I462" s="18"/>
      <c r="J462" s="18"/>
      <c r="K462" s="18"/>
    </row>
    <row r="463" spans="1:11" ht="13.2" hidden="1" x14ac:dyDescent="0.25">
      <c r="A463" s="26"/>
      <c r="B463" s="27"/>
      <c r="C463" s="27"/>
      <c r="D463" s="11"/>
      <c r="E463" s="11"/>
      <c r="F463" s="27"/>
      <c r="G463" s="28"/>
      <c r="H463" s="16"/>
      <c r="I463" s="18"/>
      <c r="J463" s="18"/>
      <c r="K463" s="18"/>
    </row>
    <row r="464" spans="1:11" ht="13.2" hidden="1" x14ac:dyDescent="0.25">
      <c r="A464" s="26"/>
      <c r="B464" s="27"/>
      <c r="C464" s="27"/>
      <c r="D464" s="11"/>
      <c r="E464" s="11"/>
      <c r="F464" s="27"/>
      <c r="G464" s="28"/>
      <c r="H464" s="16"/>
      <c r="I464" s="18"/>
      <c r="J464" s="18"/>
      <c r="K464" s="18"/>
    </row>
    <row r="465" spans="1:11" ht="13.2" hidden="1" x14ac:dyDescent="0.25">
      <c r="A465" s="26"/>
      <c r="B465" s="27"/>
      <c r="C465" s="27"/>
      <c r="D465" s="11"/>
      <c r="E465" s="11"/>
      <c r="F465" s="27"/>
      <c r="G465" s="28"/>
      <c r="H465" s="16"/>
      <c r="I465" s="18"/>
      <c r="J465" s="18"/>
      <c r="K465" s="18"/>
    </row>
    <row r="466" spans="1:11" ht="13.2" hidden="1" x14ac:dyDescent="0.25">
      <c r="A466" s="26"/>
      <c r="B466" s="27"/>
      <c r="C466" s="27"/>
      <c r="D466" s="11"/>
      <c r="E466" s="11"/>
      <c r="F466" s="27"/>
      <c r="G466" s="28"/>
      <c r="H466" s="16"/>
      <c r="I466" s="18"/>
      <c r="J466" s="18"/>
      <c r="K466" s="18"/>
    </row>
    <row r="467" spans="1:11" ht="13.2" hidden="1" x14ac:dyDescent="0.25">
      <c r="A467" s="26"/>
      <c r="B467" s="27"/>
      <c r="C467" s="27"/>
      <c r="D467" s="11"/>
      <c r="E467" s="11"/>
      <c r="F467" s="27"/>
      <c r="G467" s="28"/>
      <c r="H467" s="16"/>
      <c r="I467" s="18"/>
      <c r="J467" s="18"/>
      <c r="K467" s="18"/>
    </row>
    <row r="468" spans="1:11" ht="13.2" hidden="1" x14ac:dyDescent="0.25">
      <c r="A468" s="26"/>
      <c r="B468" s="27"/>
      <c r="C468" s="27"/>
      <c r="D468" s="11"/>
      <c r="E468" s="11"/>
      <c r="F468" s="27"/>
      <c r="G468" s="28"/>
      <c r="H468" s="16"/>
      <c r="I468" s="18"/>
      <c r="J468" s="18"/>
      <c r="K468" s="18"/>
    </row>
    <row r="469" spans="1:11" ht="13.2" hidden="1" x14ac:dyDescent="0.25">
      <c r="A469" s="26"/>
      <c r="B469" s="27"/>
      <c r="C469" s="27"/>
      <c r="D469" s="11"/>
      <c r="E469" s="11"/>
      <c r="F469" s="27"/>
      <c r="G469" s="28"/>
      <c r="H469" s="16"/>
      <c r="I469" s="18"/>
      <c r="J469" s="18"/>
      <c r="K469" s="18"/>
    </row>
    <row r="470" spans="1:11" ht="13.2" hidden="1" x14ac:dyDescent="0.25">
      <c r="A470" s="26"/>
      <c r="B470" s="27"/>
      <c r="C470" s="27"/>
      <c r="D470" s="11"/>
      <c r="E470" s="11"/>
      <c r="F470" s="27"/>
      <c r="G470" s="28"/>
      <c r="H470" s="16"/>
      <c r="I470" s="18"/>
      <c r="J470" s="18"/>
      <c r="K470" s="18"/>
    </row>
    <row r="471" spans="1:11" ht="13.2" hidden="1" x14ac:dyDescent="0.25">
      <c r="A471" s="26"/>
      <c r="B471" s="27"/>
      <c r="C471" s="27"/>
      <c r="D471" s="11"/>
      <c r="E471" s="11"/>
      <c r="F471" s="27"/>
      <c r="G471" s="28"/>
      <c r="H471" s="16"/>
      <c r="I471" s="18"/>
      <c r="J471" s="18"/>
      <c r="K471" s="18"/>
    </row>
    <row r="472" spans="1:11" ht="13.2" hidden="1" x14ac:dyDescent="0.25">
      <c r="A472" s="26"/>
      <c r="B472" s="27"/>
      <c r="C472" s="27"/>
      <c r="D472" s="11"/>
      <c r="E472" s="11"/>
      <c r="F472" s="27"/>
      <c r="G472" s="28"/>
      <c r="H472" s="16"/>
      <c r="I472" s="18"/>
      <c r="J472" s="18"/>
      <c r="K472" s="18"/>
    </row>
    <row r="473" spans="1:11" ht="13.2" hidden="1" x14ac:dyDescent="0.25">
      <c r="A473" s="26"/>
      <c r="B473" s="27"/>
      <c r="C473" s="27"/>
      <c r="D473" s="11"/>
      <c r="E473" s="11"/>
      <c r="F473" s="27"/>
      <c r="G473" s="28"/>
      <c r="H473" s="16"/>
      <c r="I473" s="18"/>
      <c r="J473" s="18"/>
      <c r="K473" s="18"/>
    </row>
    <row r="474" spans="1:11" ht="13.2" hidden="1" x14ac:dyDescent="0.25">
      <c r="A474" s="26"/>
      <c r="B474" s="27"/>
      <c r="C474" s="27"/>
      <c r="D474" s="11"/>
      <c r="E474" s="11"/>
      <c r="F474" s="27"/>
      <c r="G474" s="28"/>
      <c r="H474" s="16"/>
      <c r="I474" s="18"/>
      <c r="J474" s="18"/>
      <c r="K474" s="18"/>
    </row>
    <row r="475" spans="1:11" ht="13.2" hidden="1" x14ac:dyDescent="0.25">
      <c r="A475" s="26"/>
      <c r="B475" s="27"/>
      <c r="C475" s="27"/>
      <c r="D475" s="11"/>
      <c r="E475" s="11"/>
      <c r="F475" s="27"/>
      <c r="G475" s="28"/>
      <c r="H475" s="16"/>
      <c r="I475" s="18"/>
      <c r="J475" s="18"/>
      <c r="K475" s="18"/>
    </row>
    <row r="476" spans="1:11" ht="13.2" hidden="1" x14ac:dyDescent="0.25">
      <c r="A476" s="26"/>
      <c r="B476" s="27"/>
      <c r="C476" s="27"/>
      <c r="D476" s="11"/>
      <c r="E476" s="11"/>
      <c r="F476" s="27"/>
      <c r="G476" s="28"/>
      <c r="H476" s="16"/>
      <c r="I476" s="18"/>
      <c r="J476" s="18"/>
      <c r="K476" s="18"/>
    </row>
    <row r="477" spans="1:11" ht="13.2" hidden="1" x14ac:dyDescent="0.25">
      <c r="A477" s="26"/>
      <c r="B477" s="27"/>
      <c r="C477" s="27"/>
      <c r="D477" s="11"/>
      <c r="E477" s="11"/>
      <c r="F477" s="27"/>
      <c r="G477" s="28"/>
      <c r="H477" s="16"/>
      <c r="I477" s="18"/>
      <c r="J477" s="18"/>
      <c r="K477" s="18"/>
    </row>
    <row r="478" spans="1:11" ht="13.2" hidden="1" x14ac:dyDescent="0.25">
      <c r="A478" s="26"/>
      <c r="B478" s="27"/>
      <c r="C478" s="27"/>
      <c r="D478" s="11"/>
      <c r="E478" s="11"/>
      <c r="F478" s="27"/>
      <c r="G478" s="28"/>
      <c r="H478" s="16"/>
      <c r="I478" s="18"/>
      <c r="J478" s="18"/>
      <c r="K478" s="18"/>
    </row>
    <row r="479" spans="1:11" ht="13.2" hidden="1" x14ac:dyDescent="0.25">
      <c r="A479" s="26"/>
      <c r="B479" s="27"/>
      <c r="C479" s="27"/>
      <c r="D479" s="11"/>
      <c r="E479" s="11"/>
      <c r="F479" s="27"/>
      <c r="G479" s="28"/>
      <c r="H479" s="16"/>
      <c r="I479" s="18"/>
      <c r="J479" s="18"/>
      <c r="K479" s="18"/>
    </row>
    <row r="480" spans="1:11" ht="13.2" hidden="1" x14ac:dyDescent="0.25">
      <c r="A480" s="26"/>
      <c r="B480" s="27"/>
      <c r="C480" s="27"/>
      <c r="D480" s="11"/>
      <c r="E480" s="11"/>
      <c r="F480" s="27"/>
      <c r="G480" s="28"/>
      <c r="H480" s="16"/>
      <c r="I480" s="18"/>
      <c r="J480" s="18"/>
      <c r="K480" s="18"/>
    </row>
    <row r="481" spans="1:11" ht="13.2" hidden="1" x14ac:dyDescent="0.25">
      <c r="A481" s="26"/>
      <c r="B481" s="27"/>
      <c r="C481" s="27"/>
      <c r="D481" s="11"/>
      <c r="E481" s="11"/>
      <c r="F481" s="27"/>
      <c r="G481" s="28"/>
      <c r="H481" s="16"/>
      <c r="I481" s="18"/>
      <c r="J481" s="18"/>
      <c r="K481" s="18"/>
    </row>
    <row r="482" spans="1:11" ht="13.2" hidden="1" x14ac:dyDescent="0.25">
      <c r="A482" s="26"/>
      <c r="B482" s="27"/>
      <c r="C482" s="27"/>
      <c r="D482" s="11"/>
      <c r="E482" s="11"/>
      <c r="F482" s="27"/>
      <c r="G482" s="28"/>
      <c r="H482" s="16"/>
      <c r="I482" s="18"/>
      <c r="J482" s="18"/>
      <c r="K482" s="18"/>
    </row>
    <row r="483" spans="1:11" ht="13.2" hidden="1" x14ac:dyDescent="0.25">
      <c r="A483" s="26"/>
      <c r="B483" s="27"/>
      <c r="C483" s="27"/>
      <c r="D483" s="11"/>
      <c r="E483" s="11"/>
      <c r="F483" s="27"/>
      <c r="G483" s="28"/>
      <c r="H483" s="16"/>
      <c r="I483" s="18"/>
      <c r="J483" s="18"/>
      <c r="K483" s="18"/>
    </row>
    <row r="484" spans="1:11" ht="13.2" hidden="1" x14ac:dyDescent="0.25">
      <c r="A484" s="26"/>
      <c r="B484" s="27"/>
      <c r="C484" s="27"/>
      <c r="D484" s="11"/>
      <c r="E484" s="11"/>
      <c r="F484" s="27"/>
      <c r="G484" s="28"/>
      <c r="H484" s="16"/>
      <c r="I484" s="18"/>
      <c r="J484" s="18"/>
      <c r="K484" s="18"/>
    </row>
    <row r="485" spans="1:11" ht="13.2" hidden="1" x14ac:dyDescent="0.25">
      <c r="A485" s="26"/>
      <c r="B485" s="27"/>
      <c r="C485" s="27"/>
      <c r="D485" s="11"/>
      <c r="E485" s="11"/>
      <c r="F485" s="27"/>
      <c r="G485" s="28"/>
      <c r="H485" s="16"/>
      <c r="I485" s="18"/>
      <c r="J485" s="18"/>
      <c r="K485" s="18"/>
    </row>
    <row r="486" spans="1:11" ht="13.2" hidden="1" x14ac:dyDescent="0.25">
      <c r="A486" s="26"/>
      <c r="B486" s="27"/>
      <c r="C486" s="27"/>
      <c r="D486" s="11"/>
      <c r="E486" s="11"/>
      <c r="F486" s="27"/>
      <c r="G486" s="28"/>
      <c r="H486" s="16"/>
      <c r="I486" s="18"/>
      <c r="J486" s="18"/>
      <c r="K486" s="18"/>
    </row>
    <row r="487" spans="1:11" ht="13.2" hidden="1" x14ac:dyDescent="0.25">
      <c r="A487" s="26"/>
      <c r="B487" s="27"/>
      <c r="C487" s="27"/>
      <c r="D487" s="11"/>
      <c r="E487" s="11"/>
      <c r="F487" s="27"/>
      <c r="G487" s="28"/>
      <c r="H487" s="16"/>
      <c r="I487" s="18"/>
      <c r="J487" s="18"/>
      <c r="K487" s="18"/>
    </row>
    <row r="488" spans="1:11" ht="13.2" hidden="1" x14ac:dyDescent="0.25">
      <c r="A488" s="26"/>
      <c r="B488" s="27"/>
      <c r="C488" s="27"/>
      <c r="D488" s="11"/>
      <c r="E488" s="11"/>
      <c r="F488" s="27"/>
      <c r="G488" s="28"/>
      <c r="H488" s="16"/>
      <c r="I488" s="18"/>
      <c r="J488" s="18"/>
      <c r="K488" s="18"/>
    </row>
    <row r="489" spans="1:11" ht="13.2" hidden="1" x14ac:dyDescent="0.25">
      <c r="A489" s="26"/>
      <c r="B489" s="27"/>
      <c r="C489" s="27"/>
      <c r="D489" s="11"/>
      <c r="E489" s="11"/>
      <c r="F489" s="27"/>
      <c r="G489" s="28"/>
      <c r="H489" s="16"/>
      <c r="I489" s="18"/>
      <c r="J489" s="18"/>
      <c r="K489" s="18"/>
    </row>
    <row r="490" spans="1:11" ht="13.2" hidden="1" x14ac:dyDescent="0.25">
      <c r="A490" s="26"/>
      <c r="B490" s="27"/>
      <c r="C490" s="27"/>
      <c r="D490" s="11"/>
      <c r="E490" s="11"/>
      <c r="F490" s="27"/>
      <c r="G490" s="28"/>
      <c r="H490" s="16"/>
      <c r="I490" s="18"/>
      <c r="J490" s="18"/>
      <c r="K490" s="18"/>
    </row>
    <row r="491" spans="1:11" ht="13.2" hidden="1" x14ac:dyDescent="0.25">
      <c r="A491" s="26"/>
      <c r="B491" s="27"/>
      <c r="C491" s="27"/>
      <c r="D491" s="11"/>
      <c r="E491" s="11"/>
      <c r="F491" s="27"/>
      <c r="G491" s="28"/>
      <c r="H491" s="16"/>
      <c r="I491" s="18"/>
      <c r="J491" s="18"/>
      <c r="K491" s="18"/>
    </row>
    <row r="492" spans="1:11" ht="13.2" hidden="1" x14ac:dyDescent="0.25">
      <c r="A492" s="26"/>
      <c r="B492" s="27"/>
      <c r="C492" s="27"/>
      <c r="D492" s="11"/>
      <c r="E492" s="11"/>
      <c r="F492" s="27"/>
      <c r="G492" s="28"/>
      <c r="H492" s="16"/>
      <c r="I492" s="18"/>
      <c r="J492" s="18"/>
      <c r="K492" s="18"/>
    </row>
    <row r="493" spans="1:11" ht="13.2" hidden="1" x14ac:dyDescent="0.25">
      <c r="A493" s="26"/>
      <c r="B493" s="27"/>
      <c r="C493" s="27"/>
      <c r="D493" s="11"/>
      <c r="E493" s="11"/>
      <c r="F493" s="27"/>
      <c r="G493" s="28"/>
      <c r="H493" s="16"/>
      <c r="I493" s="18"/>
      <c r="J493" s="18"/>
      <c r="K493" s="18"/>
    </row>
    <row r="494" spans="1:11" ht="13.2" hidden="1" x14ac:dyDescent="0.25">
      <c r="A494" s="26"/>
      <c r="B494" s="27"/>
      <c r="C494" s="27"/>
      <c r="D494" s="11"/>
      <c r="E494" s="11"/>
      <c r="F494" s="27"/>
      <c r="G494" s="28"/>
      <c r="H494" s="16"/>
      <c r="I494" s="18"/>
      <c r="J494" s="18"/>
      <c r="K494" s="18"/>
    </row>
    <row r="495" spans="1:11" ht="13.2" hidden="1" x14ac:dyDescent="0.25">
      <c r="A495" s="26"/>
      <c r="B495" s="27"/>
      <c r="C495" s="27"/>
      <c r="D495" s="11"/>
      <c r="E495" s="11"/>
      <c r="F495" s="27"/>
      <c r="G495" s="28"/>
      <c r="H495" s="16"/>
      <c r="I495" s="18"/>
      <c r="J495" s="18"/>
      <c r="K495" s="18"/>
    </row>
    <row r="496" spans="1:11" ht="13.2" hidden="1" x14ac:dyDescent="0.25">
      <c r="A496" s="26"/>
      <c r="B496" s="27"/>
      <c r="C496" s="27"/>
      <c r="D496" s="11"/>
      <c r="E496" s="11"/>
      <c r="F496" s="27"/>
      <c r="G496" s="28"/>
      <c r="H496" s="16"/>
      <c r="I496" s="18"/>
      <c r="J496" s="18"/>
      <c r="K496" s="18"/>
    </row>
    <row r="497" spans="1:11" ht="13.2" hidden="1" x14ac:dyDescent="0.25">
      <c r="A497" s="26"/>
      <c r="B497" s="27"/>
      <c r="C497" s="27"/>
      <c r="D497" s="11"/>
      <c r="E497" s="11"/>
      <c r="F497" s="27"/>
      <c r="G497" s="28"/>
      <c r="H497" s="16"/>
      <c r="I497" s="18"/>
      <c r="J497" s="18"/>
      <c r="K497" s="18"/>
    </row>
    <row r="498" spans="1:11" ht="13.2" hidden="1" x14ac:dyDescent="0.25">
      <c r="A498" s="26"/>
      <c r="B498" s="27"/>
      <c r="C498" s="27"/>
      <c r="D498" s="11"/>
      <c r="E498" s="11"/>
      <c r="F498" s="27"/>
      <c r="G498" s="28"/>
      <c r="H498" s="16"/>
      <c r="I498" s="18"/>
      <c r="J498" s="18"/>
      <c r="K498" s="18"/>
    </row>
    <row r="499" spans="1:11" ht="13.2" hidden="1" x14ac:dyDescent="0.25">
      <c r="A499" s="26"/>
      <c r="B499" s="27"/>
      <c r="C499" s="27"/>
      <c r="D499" s="11"/>
      <c r="E499" s="11"/>
      <c r="F499" s="27"/>
      <c r="G499" s="28"/>
      <c r="H499" s="16"/>
      <c r="I499" s="18"/>
      <c r="J499" s="18"/>
      <c r="K499" s="18"/>
    </row>
    <row r="500" spans="1:11" ht="13.2" hidden="1" x14ac:dyDescent="0.25">
      <c r="A500" s="26"/>
      <c r="B500" s="27"/>
      <c r="C500" s="27"/>
      <c r="D500" s="11"/>
      <c r="E500" s="11"/>
      <c r="F500" s="27"/>
      <c r="G500" s="28"/>
      <c r="H500" s="16"/>
      <c r="I500" s="18"/>
      <c r="J500" s="18"/>
      <c r="K500" s="18"/>
    </row>
    <row r="501" spans="1:11" ht="13.2" hidden="1" x14ac:dyDescent="0.25">
      <c r="A501" s="26"/>
      <c r="B501" s="27"/>
      <c r="C501" s="27"/>
      <c r="D501" s="11"/>
      <c r="E501" s="11"/>
      <c r="F501" s="27"/>
      <c r="G501" s="28"/>
      <c r="H501" s="16"/>
      <c r="I501" s="18"/>
      <c r="J501" s="18"/>
      <c r="K501" s="18"/>
    </row>
    <row r="502" spans="1:11" ht="13.2" hidden="1" x14ac:dyDescent="0.25">
      <c r="A502" s="26"/>
      <c r="B502" s="27"/>
      <c r="C502" s="27"/>
      <c r="D502" s="11"/>
      <c r="E502" s="11"/>
      <c r="F502" s="27"/>
      <c r="G502" s="28"/>
      <c r="H502" s="16"/>
      <c r="I502" s="18"/>
      <c r="J502" s="18"/>
      <c r="K502" s="18"/>
    </row>
    <row r="503" spans="1:11" ht="13.2" hidden="1" x14ac:dyDescent="0.25">
      <c r="A503" s="26"/>
      <c r="B503" s="27"/>
      <c r="C503" s="27"/>
      <c r="D503" s="11"/>
      <c r="E503" s="11"/>
      <c r="F503" s="27"/>
      <c r="G503" s="28"/>
      <c r="H503" s="16"/>
      <c r="I503" s="18"/>
      <c r="J503" s="18"/>
      <c r="K503" s="18"/>
    </row>
    <row r="504" spans="1:11" ht="13.2" hidden="1" x14ac:dyDescent="0.25">
      <c r="A504" s="26"/>
      <c r="B504" s="27"/>
      <c r="C504" s="27"/>
      <c r="D504" s="11"/>
      <c r="E504" s="11"/>
      <c r="F504" s="27"/>
      <c r="G504" s="28"/>
      <c r="H504" s="16"/>
      <c r="I504" s="18"/>
      <c r="J504" s="18"/>
      <c r="K504" s="18"/>
    </row>
    <row r="505" spans="1:11" ht="13.2" hidden="1" x14ac:dyDescent="0.25">
      <c r="A505" s="26"/>
      <c r="B505" s="27"/>
      <c r="C505" s="27"/>
      <c r="D505" s="11"/>
      <c r="E505" s="11"/>
      <c r="F505" s="27"/>
      <c r="G505" s="28"/>
      <c r="H505" s="16"/>
      <c r="I505" s="18"/>
      <c r="J505" s="18"/>
      <c r="K505" s="18"/>
    </row>
    <row r="506" spans="1:11" ht="13.2" hidden="1" x14ac:dyDescent="0.25">
      <c r="A506" s="26"/>
      <c r="B506" s="27"/>
      <c r="C506" s="27"/>
      <c r="D506" s="11"/>
      <c r="E506" s="11"/>
      <c r="F506" s="27"/>
      <c r="G506" s="28"/>
      <c r="H506" s="16"/>
      <c r="I506" s="18"/>
      <c r="J506" s="18"/>
      <c r="K506" s="18"/>
    </row>
    <row r="507" spans="1:11" ht="13.2" hidden="1" x14ac:dyDescent="0.25">
      <c r="A507" s="26"/>
      <c r="B507" s="27"/>
      <c r="C507" s="27"/>
      <c r="D507" s="11"/>
      <c r="E507" s="11"/>
      <c r="F507" s="27"/>
      <c r="G507" s="28"/>
      <c r="H507" s="16"/>
      <c r="I507" s="18"/>
      <c r="J507" s="18"/>
      <c r="K507" s="18"/>
    </row>
    <row r="508" spans="1:11" ht="13.2" hidden="1" x14ac:dyDescent="0.25">
      <c r="A508" s="26"/>
      <c r="B508" s="27"/>
      <c r="C508" s="27"/>
      <c r="D508" s="11"/>
      <c r="E508" s="11"/>
      <c r="F508" s="27"/>
      <c r="G508" s="28"/>
      <c r="H508" s="16"/>
      <c r="I508" s="18"/>
      <c r="J508" s="18"/>
      <c r="K508" s="18"/>
    </row>
    <row r="509" spans="1:11" ht="13.2" hidden="1" x14ac:dyDescent="0.25">
      <c r="A509" s="26"/>
      <c r="B509" s="27"/>
      <c r="C509" s="27"/>
      <c r="D509" s="11"/>
      <c r="E509" s="11"/>
      <c r="F509" s="27"/>
      <c r="G509" s="28"/>
      <c r="H509" s="16"/>
      <c r="I509" s="18"/>
      <c r="J509" s="18"/>
      <c r="K509" s="18"/>
    </row>
    <row r="510" spans="1:11" ht="13.2" hidden="1" x14ac:dyDescent="0.25">
      <c r="A510" s="26"/>
      <c r="B510" s="27"/>
      <c r="C510" s="27"/>
      <c r="D510" s="11"/>
      <c r="E510" s="11"/>
      <c r="F510" s="27"/>
      <c r="G510" s="28"/>
      <c r="H510" s="16"/>
      <c r="I510" s="18"/>
      <c r="J510" s="18"/>
      <c r="K510" s="18"/>
    </row>
    <row r="511" spans="1:11" ht="13.2" hidden="1" x14ac:dyDescent="0.25">
      <c r="A511" s="26"/>
      <c r="B511" s="27"/>
      <c r="C511" s="27"/>
      <c r="D511" s="11"/>
      <c r="E511" s="11"/>
      <c r="F511" s="27"/>
      <c r="G511" s="28"/>
      <c r="H511" s="16"/>
      <c r="I511" s="18"/>
      <c r="J511" s="18"/>
      <c r="K511" s="18"/>
    </row>
    <row r="512" spans="1:11" ht="13.2" hidden="1" x14ac:dyDescent="0.25">
      <c r="A512" s="26"/>
      <c r="B512" s="27"/>
      <c r="C512" s="27"/>
      <c r="D512" s="11"/>
      <c r="E512" s="11"/>
      <c r="F512" s="27"/>
      <c r="G512" s="28"/>
      <c r="H512" s="16"/>
      <c r="I512" s="18"/>
      <c r="J512" s="18"/>
      <c r="K512" s="18"/>
    </row>
    <row r="513" spans="1:11" ht="13.2" hidden="1" x14ac:dyDescent="0.25">
      <c r="A513" s="26"/>
      <c r="B513" s="27"/>
      <c r="C513" s="27"/>
      <c r="D513" s="11"/>
      <c r="E513" s="11"/>
      <c r="F513" s="27"/>
      <c r="G513" s="28"/>
      <c r="H513" s="16"/>
      <c r="I513" s="18"/>
      <c r="J513" s="18"/>
      <c r="K513" s="18"/>
    </row>
    <row r="514" spans="1:11" ht="13.2" hidden="1" x14ac:dyDescent="0.25">
      <c r="A514" s="26"/>
      <c r="B514" s="27"/>
      <c r="C514" s="27"/>
      <c r="D514" s="11"/>
      <c r="E514" s="11"/>
      <c r="F514" s="27"/>
      <c r="G514" s="28"/>
      <c r="H514" s="16"/>
      <c r="I514" s="18"/>
      <c r="J514" s="18"/>
      <c r="K514" s="18"/>
    </row>
    <row r="515" spans="1:11" ht="13.2" hidden="1" x14ac:dyDescent="0.25">
      <c r="A515" s="26"/>
      <c r="B515" s="27"/>
      <c r="C515" s="27"/>
      <c r="D515" s="11"/>
      <c r="E515" s="11"/>
      <c r="F515" s="27"/>
      <c r="G515" s="28"/>
      <c r="H515" s="16"/>
      <c r="I515" s="18"/>
      <c r="J515" s="18"/>
      <c r="K515" s="18"/>
    </row>
    <row r="516" spans="1:11" ht="13.2" hidden="1" x14ac:dyDescent="0.25">
      <c r="A516" s="26"/>
      <c r="B516" s="27"/>
      <c r="C516" s="27"/>
      <c r="D516" s="11"/>
      <c r="E516" s="11"/>
      <c r="F516" s="27"/>
      <c r="G516" s="28"/>
      <c r="H516" s="16"/>
      <c r="I516" s="18"/>
      <c r="J516" s="18"/>
      <c r="K516" s="18"/>
    </row>
    <row r="517" spans="1:11" ht="13.2" hidden="1" x14ac:dyDescent="0.25">
      <c r="A517" s="26"/>
      <c r="B517" s="27"/>
      <c r="C517" s="27"/>
      <c r="D517" s="11"/>
      <c r="E517" s="11"/>
      <c r="F517" s="27"/>
      <c r="G517" s="28"/>
      <c r="H517" s="16"/>
      <c r="I517" s="18"/>
      <c r="J517" s="18"/>
      <c r="K517" s="18"/>
    </row>
    <row r="518" spans="1:11" ht="13.2" hidden="1" x14ac:dyDescent="0.25">
      <c r="A518" s="26"/>
      <c r="B518" s="27"/>
      <c r="C518" s="27"/>
      <c r="D518" s="11"/>
      <c r="E518" s="11"/>
      <c r="F518" s="27"/>
      <c r="G518" s="28"/>
      <c r="H518" s="16"/>
      <c r="I518" s="18"/>
      <c r="J518" s="18"/>
      <c r="K518" s="18"/>
    </row>
    <row r="519" spans="1:11" ht="13.2" hidden="1" x14ac:dyDescent="0.25">
      <c r="A519" s="26"/>
      <c r="B519" s="27"/>
      <c r="C519" s="27"/>
      <c r="D519" s="11"/>
      <c r="E519" s="11"/>
      <c r="F519" s="27"/>
      <c r="G519" s="28"/>
      <c r="H519" s="16"/>
      <c r="I519" s="18"/>
      <c r="J519" s="18"/>
      <c r="K519" s="18"/>
    </row>
    <row r="520" spans="1:11" ht="13.2" hidden="1" x14ac:dyDescent="0.25">
      <c r="A520" s="26"/>
      <c r="B520" s="27"/>
      <c r="C520" s="27"/>
      <c r="D520" s="11"/>
      <c r="E520" s="11"/>
      <c r="F520" s="27"/>
      <c r="G520" s="28"/>
      <c r="H520" s="16"/>
      <c r="I520" s="18"/>
      <c r="J520" s="18"/>
      <c r="K520" s="18"/>
    </row>
    <row r="521" spans="1:11" ht="13.2" hidden="1" x14ac:dyDescent="0.25">
      <c r="A521" s="26"/>
      <c r="B521" s="27"/>
      <c r="C521" s="27"/>
      <c r="D521" s="11"/>
      <c r="E521" s="11"/>
      <c r="F521" s="27"/>
      <c r="G521" s="28"/>
      <c r="H521" s="16"/>
      <c r="I521" s="18"/>
      <c r="J521" s="18"/>
      <c r="K521" s="18"/>
    </row>
    <row r="522" spans="1:11" ht="13.2" hidden="1" x14ac:dyDescent="0.25">
      <c r="A522" s="26"/>
      <c r="B522" s="27"/>
      <c r="C522" s="27"/>
      <c r="D522" s="11"/>
      <c r="E522" s="11"/>
      <c r="F522" s="27"/>
      <c r="G522" s="28"/>
      <c r="H522" s="16"/>
      <c r="I522" s="18"/>
      <c r="J522" s="18"/>
      <c r="K522" s="18"/>
    </row>
    <row r="523" spans="1:11" ht="13.2" hidden="1" x14ac:dyDescent="0.25">
      <c r="A523" s="26"/>
      <c r="B523" s="27"/>
      <c r="C523" s="27"/>
      <c r="D523" s="11"/>
      <c r="E523" s="11"/>
      <c r="F523" s="27"/>
      <c r="G523" s="28"/>
      <c r="H523" s="16"/>
      <c r="I523" s="18"/>
      <c r="J523" s="18"/>
      <c r="K523" s="18"/>
    </row>
    <row r="524" spans="1:11" ht="13.2" hidden="1" x14ac:dyDescent="0.25">
      <c r="A524" s="26"/>
      <c r="B524" s="27"/>
      <c r="C524" s="27"/>
      <c r="D524" s="11"/>
      <c r="E524" s="11"/>
      <c r="F524" s="27"/>
      <c r="G524" s="28"/>
      <c r="H524" s="16"/>
      <c r="I524" s="18"/>
      <c r="J524" s="18"/>
      <c r="K524" s="18"/>
    </row>
    <row r="525" spans="1:11" ht="13.2" hidden="1" x14ac:dyDescent="0.25">
      <c r="A525" s="26"/>
      <c r="B525" s="27"/>
      <c r="C525" s="27"/>
      <c r="D525" s="11"/>
      <c r="E525" s="11"/>
      <c r="F525" s="27"/>
      <c r="G525" s="28"/>
      <c r="H525" s="16"/>
      <c r="I525" s="18"/>
      <c r="J525" s="18"/>
      <c r="K525" s="18"/>
    </row>
    <row r="526" spans="1:11" ht="13.2" hidden="1" x14ac:dyDescent="0.25">
      <c r="A526" s="26"/>
      <c r="B526" s="27"/>
      <c r="C526" s="27"/>
      <c r="D526" s="11"/>
      <c r="E526" s="11"/>
      <c r="F526" s="27"/>
      <c r="G526" s="28"/>
      <c r="H526" s="16"/>
      <c r="I526" s="18"/>
      <c r="J526" s="18"/>
      <c r="K526" s="18"/>
    </row>
    <row r="527" spans="1:11" ht="13.2" hidden="1" x14ac:dyDescent="0.25">
      <c r="A527" s="26"/>
      <c r="B527" s="27"/>
      <c r="C527" s="27"/>
      <c r="D527" s="11"/>
      <c r="E527" s="11"/>
      <c r="F527" s="27"/>
      <c r="G527" s="28"/>
      <c r="H527" s="16"/>
      <c r="I527" s="18"/>
      <c r="J527" s="18"/>
      <c r="K527" s="18"/>
    </row>
    <row r="528" spans="1:11" ht="13.2" hidden="1" x14ac:dyDescent="0.25">
      <c r="A528" s="26"/>
      <c r="B528" s="27"/>
      <c r="C528" s="27"/>
      <c r="D528" s="11"/>
      <c r="E528" s="11"/>
      <c r="F528" s="27"/>
      <c r="G528" s="28"/>
      <c r="H528" s="16"/>
      <c r="I528" s="18"/>
      <c r="J528" s="18"/>
      <c r="K528" s="18"/>
    </row>
    <row r="529" spans="1:11" ht="13.2" hidden="1" x14ac:dyDescent="0.25">
      <c r="A529" s="26"/>
      <c r="B529" s="27"/>
      <c r="C529" s="27"/>
      <c r="D529" s="11"/>
      <c r="E529" s="11"/>
      <c r="F529" s="27"/>
      <c r="G529" s="28"/>
      <c r="H529" s="16"/>
      <c r="I529" s="18"/>
      <c r="J529" s="18"/>
      <c r="K529" s="18"/>
    </row>
    <row r="530" spans="1:11" ht="13.2" hidden="1" x14ac:dyDescent="0.25">
      <c r="A530" s="26"/>
      <c r="B530" s="27"/>
      <c r="C530" s="27"/>
      <c r="D530" s="11"/>
      <c r="E530" s="11"/>
      <c r="F530" s="27"/>
      <c r="G530" s="28"/>
      <c r="H530" s="16"/>
      <c r="I530" s="18"/>
      <c r="J530" s="18"/>
      <c r="K530" s="18"/>
    </row>
    <row r="531" spans="1:11" ht="13.2" hidden="1" x14ac:dyDescent="0.25">
      <c r="A531" s="26"/>
      <c r="B531" s="27"/>
      <c r="C531" s="27"/>
      <c r="D531" s="11"/>
      <c r="E531" s="11"/>
      <c r="F531" s="27"/>
      <c r="G531" s="28"/>
      <c r="H531" s="16"/>
      <c r="I531" s="18"/>
      <c r="J531" s="18"/>
      <c r="K531" s="18"/>
    </row>
    <row r="532" spans="1:11" ht="13.2" hidden="1" x14ac:dyDescent="0.25">
      <c r="A532" s="26"/>
      <c r="B532" s="27"/>
      <c r="C532" s="27"/>
      <c r="D532" s="11"/>
      <c r="E532" s="11"/>
      <c r="F532" s="27"/>
      <c r="G532" s="28"/>
      <c r="H532" s="16"/>
      <c r="I532" s="18"/>
      <c r="J532" s="18"/>
      <c r="K532" s="18"/>
    </row>
    <row r="533" spans="1:11" ht="13.2" hidden="1" x14ac:dyDescent="0.25">
      <c r="A533" s="26"/>
      <c r="B533" s="27"/>
      <c r="C533" s="27"/>
      <c r="D533" s="11"/>
      <c r="E533" s="11"/>
      <c r="F533" s="27"/>
      <c r="G533" s="28"/>
      <c r="H533" s="16"/>
      <c r="I533" s="18"/>
      <c r="J533" s="18"/>
      <c r="K533" s="18"/>
    </row>
    <row r="534" spans="1:11" ht="13.2" hidden="1" x14ac:dyDescent="0.25">
      <c r="A534" s="26"/>
      <c r="B534" s="27"/>
      <c r="C534" s="27"/>
      <c r="D534" s="11"/>
      <c r="E534" s="11"/>
      <c r="F534" s="27"/>
      <c r="G534" s="28"/>
      <c r="H534" s="16"/>
      <c r="I534" s="18"/>
      <c r="J534" s="18"/>
      <c r="K534" s="18"/>
    </row>
    <row r="535" spans="1:11" ht="13.2" hidden="1" x14ac:dyDescent="0.25">
      <c r="A535" s="26"/>
      <c r="B535" s="27"/>
      <c r="C535" s="27"/>
      <c r="D535" s="11"/>
      <c r="E535" s="11"/>
      <c r="F535" s="27"/>
      <c r="G535" s="28"/>
      <c r="H535" s="16"/>
      <c r="I535" s="18"/>
      <c r="J535" s="18"/>
      <c r="K535" s="18"/>
    </row>
    <row r="536" spans="1:11" ht="13.2" hidden="1" x14ac:dyDescent="0.25">
      <c r="A536" s="26"/>
      <c r="B536" s="27"/>
      <c r="C536" s="27"/>
      <c r="D536" s="11"/>
      <c r="E536" s="11"/>
      <c r="F536" s="27"/>
      <c r="G536" s="28"/>
      <c r="H536" s="16"/>
      <c r="I536" s="18"/>
      <c r="J536" s="18"/>
      <c r="K536" s="18"/>
    </row>
    <row r="537" spans="1:11" ht="13.2" hidden="1" x14ac:dyDescent="0.25">
      <c r="A537" s="26"/>
      <c r="B537" s="27"/>
      <c r="C537" s="27"/>
      <c r="D537" s="11"/>
      <c r="E537" s="11"/>
      <c r="F537" s="27"/>
      <c r="G537" s="28"/>
      <c r="H537" s="16"/>
      <c r="I537" s="18"/>
      <c r="J537" s="18"/>
      <c r="K537" s="18"/>
    </row>
    <row r="538" spans="1:11" ht="13.2" hidden="1" x14ac:dyDescent="0.25">
      <c r="A538" s="26"/>
      <c r="B538" s="27"/>
      <c r="C538" s="27"/>
      <c r="D538" s="11"/>
      <c r="E538" s="11"/>
      <c r="F538" s="27"/>
      <c r="G538" s="28"/>
      <c r="H538" s="16"/>
      <c r="I538" s="18"/>
      <c r="J538" s="18"/>
      <c r="K538" s="18"/>
    </row>
    <row r="539" spans="1:11" ht="13.2" hidden="1" x14ac:dyDescent="0.25">
      <c r="A539" s="26"/>
      <c r="B539" s="27"/>
      <c r="C539" s="27"/>
      <c r="D539" s="11"/>
      <c r="E539" s="11"/>
      <c r="F539" s="27"/>
      <c r="G539" s="28"/>
      <c r="H539" s="16"/>
      <c r="I539" s="18"/>
      <c r="J539" s="18"/>
      <c r="K539" s="18"/>
    </row>
    <row r="540" spans="1:11" ht="13.2" hidden="1" x14ac:dyDescent="0.25">
      <c r="A540" s="26"/>
      <c r="B540" s="27"/>
      <c r="C540" s="27"/>
      <c r="D540" s="11"/>
      <c r="E540" s="11"/>
      <c r="F540" s="27"/>
      <c r="G540" s="28"/>
      <c r="H540" s="16"/>
      <c r="I540" s="18"/>
      <c r="J540" s="18"/>
      <c r="K540" s="18"/>
    </row>
    <row r="541" spans="1:11" ht="13.2" hidden="1" x14ac:dyDescent="0.25">
      <c r="A541" s="26"/>
      <c r="B541" s="27"/>
      <c r="C541" s="27"/>
      <c r="D541" s="11"/>
      <c r="E541" s="11"/>
      <c r="F541" s="27"/>
      <c r="G541" s="28"/>
      <c r="H541" s="16"/>
      <c r="I541" s="18"/>
      <c r="J541" s="18"/>
      <c r="K541" s="18"/>
    </row>
    <row r="542" spans="1:11" ht="13.2" hidden="1" x14ac:dyDescent="0.25">
      <c r="A542" s="26"/>
      <c r="B542" s="27"/>
      <c r="C542" s="27"/>
      <c r="D542" s="11"/>
      <c r="E542" s="11"/>
      <c r="F542" s="27"/>
      <c r="G542" s="28"/>
      <c r="H542" s="16"/>
      <c r="I542" s="18"/>
      <c r="J542" s="18"/>
      <c r="K542" s="18"/>
    </row>
    <row r="543" spans="1:11" ht="13.2" hidden="1" x14ac:dyDescent="0.25">
      <c r="A543" s="26"/>
      <c r="B543" s="27"/>
      <c r="C543" s="27"/>
      <c r="D543" s="11"/>
      <c r="E543" s="11"/>
      <c r="F543" s="27"/>
      <c r="G543" s="28"/>
      <c r="H543" s="16"/>
      <c r="I543" s="18"/>
      <c r="J543" s="18"/>
      <c r="K543" s="18"/>
    </row>
    <row r="544" spans="1:11" ht="13.2" hidden="1" x14ac:dyDescent="0.25">
      <c r="A544" s="26"/>
      <c r="B544" s="27"/>
      <c r="C544" s="27"/>
      <c r="D544" s="11"/>
      <c r="E544" s="11"/>
      <c r="F544" s="27"/>
      <c r="G544" s="28"/>
      <c r="H544" s="16"/>
      <c r="I544" s="18"/>
      <c r="J544" s="18"/>
      <c r="K544" s="18"/>
    </row>
    <row r="545" spans="1:11" ht="13.2" hidden="1" x14ac:dyDescent="0.25">
      <c r="A545" s="26"/>
      <c r="B545" s="27"/>
      <c r="C545" s="27"/>
      <c r="D545" s="11"/>
      <c r="E545" s="11"/>
      <c r="F545" s="27"/>
      <c r="G545" s="28"/>
      <c r="H545" s="16"/>
      <c r="I545" s="18"/>
      <c r="J545" s="18"/>
      <c r="K545" s="18"/>
    </row>
    <row r="546" spans="1:11" ht="13.2" hidden="1" x14ac:dyDescent="0.25">
      <c r="A546" s="26"/>
      <c r="B546" s="27"/>
      <c r="C546" s="27"/>
      <c r="D546" s="11"/>
      <c r="E546" s="11"/>
      <c r="F546" s="27"/>
      <c r="G546" s="28"/>
      <c r="H546" s="16"/>
      <c r="I546" s="18"/>
      <c r="J546" s="18"/>
      <c r="K546" s="18"/>
    </row>
    <row r="547" spans="1:11" ht="13.2" hidden="1" x14ac:dyDescent="0.25">
      <c r="A547" s="26"/>
      <c r="B547" s="27"/>
      <c r="C547" s="27"/>
      <c r="D547" s="11"/>
      <c r="E547" s="11"/>
      <c r="F547" s="27"/>
      <c r="G547" s="28"/>
      <c r="H547" s="16"/>
      <c r="I547" s="18"/>
      <c r="J547" s="18"/>
      <c r="K547" s="18"/>
    </row>
    <row r="548" spans="1:11" ht="13.2" hidden="1" x14ac:dyDescent="0.25">
      <c r="A548" s="26"/>
      <c r="B548" s="27"/>
      <c r="C548" s="27"/>
      <c r="D548" s="11"/>
      <c r="E548" s="11"/>
      <c r="F548" s="27"/>
      <c r="G548" s="28"/>
      <c r="H548" s="16"/>
      <c r="I548" s="18"/>
      <c r="J548" s="18"/>
      <c r="K548" s="18"/>
    </row>
    <row r="549" spans="1:11" ht="13.2" hidden="1" x14ac:dyDescent="0.25">
      <c r="A549" s="26"/>
      <c r="B549" s="27"/>
      <c r="C549" s="27"/>
      <c r="D549" s="11"/>
      <c r="E549" s="11"/>
      <c r="F549" s="27"/>
      <c r="G549" s="28"/>
      <c r="H549" s="16"/>
      <c r="I549" s="18"/>
      <c r="J549" s="18"/>
      <c r="K549" s="18"/>
    </row>
    <row r="550" spans="1:11" ht="13.2" hidden="1" x14ac:dyDescent="0.25">
      <c r="A550" s="26"/>
      <c r="B550" s="27"/>
      <c r="C550" s="27"/>
      <c r="D550" s="11"/>
      <c r="E550" s="11"/>
      <c r="F550" s="27"/>
      <c r="G550" s="28"/>
      <c r="H550" s="16"/>
      <c r="I550" s="18"/>
      <c r="J550" s="18"/>
      <c r="K550" s="18"/>
    </row>
    <row r="551" spans="1:11" ht="13.2" hidden="1" x14ac:dyDescent="0.25">
      <c r="A551" s="26"/>
      <c r="B551" s="27"/>
      <c r="C551" s="27"/>
      <c r="D551" s="11"/>
      <c r="E551" s="11"/>
      <c r="F551" s="27"/>
      <c r="G551" s="28"/>
      <c r="H551" s="16"/>
      <c r="I551" s="18"/>
      <c r="J551" s="18"/>
      <c r="K551" s="18"/>
    </row>
    <row r="552" spans="1:11" ht="13.2" hidden="1" x14ac:dyDescent="0.25">
      <c r="A552" s="26"/>
      <c r="B552" s="27"/>
      <c r="C552" s="27"/>
      <c r="D552" s="11"/>
      <c r="E552" s="11"/>
      <c r="F552" s="27"/>
      <c r="G552" s="28"/>
      <c r="H552" s="16"/>
      <c r="I552" s="18"/>
      <c r="J552" s="18"/>
      <c r="K552" s="18"/>
    </row>
    <row r="553" spans="1:11" ht="13.2" hidden="1" x14ac:dyDescent="0.25">
      <c r="A553" s="26"/>
      <c r="B553" s="27"/>
      <c r="C553" s="27"/>
      <c r="D553" s="11"/>
      <c r="E553" s="11"/>
      <c r="F553" s="27"/>
      <c r="G553" s="28"/>
      <c r="H553" s="16"/>
      <c r="I553" s="18"/>
      <c r="J553" s="18"/>
      <c r="K553" s="18"/>
    </row>
    <row r="554" spans="1:11" ht="13.2" hidden="1" x14ac:dyDescent="0.25">
      <c r="A554" s="26"/>
      <c r="B554" s="27"/>
      <c r="C554" s="27"/>
      <c r="D554" s="11"/>
      <c r="E554" s="11"/>
      <c r="F554" s="27"/>
      <c r="G554" s="28"/>
      <c r="H554" s="16"/>
      <c r="I554" s="18"/>
      <c r="J554" s="18"/>
      <c r="K554" s="18"/>
    </row>
    <row r="555" spans="1:11" ht="13.2" hidden="1" x14ac:dyDescent="0.25">
      <c r="A555" s="26"/>
      <c r="B555" s="27"/>
      <c r="C555" s="27"/>
      <c r="D555" s="11"/>
      <c r="E555" s="11"/>
      <c r="F555" s="27"/>
      <c r="G555" s="28"/>
      <c r="H555" s="16"/>
      <c r="I555" s="18"/>
      <c r="J555" s="18"/>
      <c r="K555" s="18"/>
    </row>
    <row r="556" spans="1:11" ht="13.2" hidden="1" x14ac:dyDescent="0.25">
      <c r="A556" s="26"/>
      <c r="B556" s="27"/>
      <c r="C556" s="27"/>
      <c r="D556" s="11"/>
      <c r="E556" s="11"/>
      <c r="F556" s="27"/>
      <c r="G556" s="28"/>
      <c r="H556" s="16"/>
      <c r="I556" s="18"/>
      <c r="J556" s="18"/>
      <c r="K556" s="18"/>
    </row>
    <row r="557" spans="1:11" ht="13.2" hidden="1" x14ac:dyDescent="0.25">
      <c r="A557" s="26"/>
      <c r="B557" s="27"/>
      <c r="C557" s="27"/>
      <c r="D557" s="11"/>
      <c r="E557" s="11"/>
      <c r="F557" s="27"/>
      <c r="G557" s="28"/>
      <c r="H557" s="16"/>
      <c r="I557" s="18"/>
      <c r="J557" s="18"/>
      <c r="K557" s="18"/>
    </row>
    <row r="558" spans="1:11" ht="13.2" hidden="1" x14ac:dyDescent="0.25">
      <c r="A558" s="26"/>
      <c r="B558" s="27"/>
      <c r="C558" s="27"/>
      <c r="D558" s="11"/>
      <c r="E558" s="11"/>
      <c r="F558" s="27"/>
      <c r="G558" s="28"/>
      <c r="H558" s="16"/>
      <c r="I558" s="18"/>
      <c r="J558" s="18"/>
      <c r="K558" s="18"/>
    </row>
    <row r="559" spans="1:11" ht="13.2" hidden="1" x14ac:dyDescent="0.25">
      <c r="A559" s="26"/>
      <c r="B559" s="27"/>
      <c r="C559" s="27"/>
      <c r="D559" s="11"/>
      <c r="E559" s="11"/>
      <c r="F559" s="27"/>
      <c r="G559" s="28"/>
      <c r="H559" s="16"/>
      <c r="I559" s="18"/>
      <c r="J559" s="18"/>
      <c r="K559" s="18"/>
    </row>
    <row r="560" spans="1:11" ht="13.2" hidden="1" x14ac:dyDescent="0.25">
      <c r="A560" s="26"/>
      <c r="B560" s="27"/>
      <c r="C560" s="27"/>
      <c r="D560" s="11"/>
      <c r="E560" s="11"/>
      <c r="F560" s="27"/>
      <c r="G560" s="28"/>
      <c r="H560" s="16"/>
      <c r="I560" s="18"/>
      <c r="J560" s="18"/>
      <c r="K560" s="18"/>
    </row>
    <row r="561" spans="1:11" ht="13.2" hidden="1" x14ac:dyDescent="0.25">
      <c r="A561" s="26"/>
      <c r="B561" s="27"/>
      <c r="C561" s="27"/>
      <c r="D561" s="11"/>
      <c r="E561" s="11"/>
      <c r="F561" s="27"/>
      <c r="G561" s="28"/>
      <c r="H561" s="16"/>
      <c r="I561" s="18"/>
      <c r="J561" s="18"/>
      <c r="K561" s="18"/>
    </row>
    <row r="562" spans="1:11" ht="13.2" hidden="1" x14ac:dyDescent="0.25">
      <c r="A562" s="26"/>
      <c r="B562" s="27"/>
      <c r="C562" s="27"/>
      <c r="D562" s="11"/>
      <c r="E562" s="11"/>
      <c r="F562" s="27"/>
      <c r="G562" s="28"/>
      <c r="H562" s="16"/>
      <c r="I562" s="18"/>
      <c r="J562" s="18"/>
      <c r="K562" s="18"/>
    </row>
    <row r="563" spans="1:11" ht="13.2" hidden="1" x14ac:dyDescent="0.25">
      <c r="A563" s="26"/>
      <c r="B563" s="27"/>
      <c r="C563" s="27"/>
      <c r="D563" s="11"/>
      <c r="E563" s="11"/>
      <c r="F563" s="27"/>
      <c r="G563" s="28"/>
      <c r="H563" s="16"/>
      <c r="I563" s="18"/>
      <c r="J563" s="18"/>
      <c r="K563" s="18"/>
    </row>
    <row r="564" spans="1:11" ht="13.2" hidden="1" x14ac:dyDescent="0.25">
      <c r="A564" s="26"/>
      <c r="B564" s="27"/>
      <c r="C564" s="27"/>
      <c r="D564" s="11"/>
      <c r="E564" s="11"/>
      <c r="F564" s="27"/>
      <c r="G564" s="28"/>
      <c r="H564" s="16"/>
      <c r="I564" s="18"/>
      <c r="J564" s="18"/>
      <c r="K564" s="18"/>
    </row>
    <row r="565" spans="1:11" ht="13.2" hidden="1" x14ac:dyDescent="0.25">
      <c r="A565" s="26"/>
      <c r="B565" s="27"/>
      <c r="C565" s="27"/>
      <c r="D565" s="11"/>
      <c r="E565" s="11"/>
      <c r="F565" s="27"/>
      <c r="G565" s="28"/>
      <c r="H565" s="16"/>
      <c r="I565" s="18"/>
      <c r="J565" s="18"/>
      <c r="K565" s="18"/>
    </row>
    <row r="566" spans="1:11" ht="13.2" hidden="1" x14ac:dyDescent="0.25">
      <c r="A566" s="26"/>
      <c r="B566" s="27"/>
      <c r="C566" s="27"/>
      <c r="D566" s="11"/>
      <c r="E566" s="11"/>
      <c r="F566" s="27"/>
      <c r="G566" s="28"/>
      <c r="H566" s="16"/>
      <c r="I566" s="18"/>
      <c r="J566" s="18"/>
      <c r="K566" s="18"/>
    </row>
    <row r="567" spans="1:11" ht="13.2" hidden="1" x14ac:dyDescent="0.25">
      <c r="A567" s="26"/>
      <c r="B567" s="27"/>
      <c r="C567" s="27"/>
      <c r="D567" s="11"/>
      <c r="E567" s="11"/>
      <c r="F567" s="27"/>
      <c r="G567" s="28"/>
      <c r="H567" s="16"/>
      <c r="I567" s="18"/>
      <c r="J567" s="18"/>
      <c r="K567" s="18"/>
    </row>
    <row r="568" spans="1:11" ht="13.2" hidden="1" x14ac:dyDescent="0.25">
      <c r="A568" s="26"/>
      <c r="B568" s="27"/>
      <c r="C568" s="27"/>
      <c r="D568" s="11"/>
      <c r="E568" s="11"/>
      <c r="F568" s="27"/>
      <c r="G568" s="28"/>
      <c r="H568" s="16"/>
      <c r="I568" s="18"/>
      <c r="J568" s="18"/>
      <c r="K568" s="18"/>
    </row>
    <row r="569" spans="1:11" ht="13.2" hidden="1" x14ac:dyDescent="0.25">
      <c r="A569" s="26"/>
      <c r="B569" s="27"/>
      <c r="C569" s="27"/>
      <c r="D569" s="11"/>
      <c r="E569" s="11"/>
      <c r="F569" s="27"/>
      <c r="G569" s="28"/>
      <c r="H569" s="16"/>
      <c r="I569" s="18"/>
      <c r="J569" s="18"/>
      <c r="K569" s="18"/>
    </row>
    <row r="570" spans="1:11" ht="13.2" hidden="1" x14ac:dyDescent="0.25">
      <c r="A570" s="26"/>
      <c r="B570" s="27"/>
      <c r="C570" s="27"/>
      <c r="D570" s="11"/>
      <c r="E570" s="11"/>
      <c r="F570" s="27"/>
      <c r="G570" s="28"/>
      <c r="H570" s="16"/>
      <c r="I570" s="18"/>
      <c r="J570" s="18"/>
      <c r="K570" s="18"/>
    </row>
    <row r="571" spans="1:11" ht="13.2" hidden="1" x14ac:dyDescent="0.25">
      <c r="A571" s="26"/>
      <c r="B571" s="27"/>
      <c r="C571" s="27"/>
      <c r="D571" s="11"/>
      <c r="E571" s="11"/>
      <c r="F571" s="27"/>
      <c r="G571" s="28"/>
      <c r="H571" s="16"/>
      <c r="I571" s="18"/>
      <c r="J571" s="18"/>
      <c r="K571" s="18"/>
    </row>
    <row r="572" spans="1:11" ht="13.2" hidden="1" x14ac:dyDescent="0.25">
      <c r="A572" s="26"/>
      <c r="B572" s="27"/>
      <c r="C572" s="27"/>
      <c r="D572" s="11"/>
      <c r="E572" s="11"/>
      <c r="F572" s="27"/>
      <c r="G572" s="28"/>
      <c r="H572" s="16"/>
      <c r="I572" s="18"/>
      <c r="J572" s="18"/>
      <c r="K572" s="18"/>
    </row>
    <row r="573" spans="1:11" ht="13.2" hidden="1" x14ac:dyDescent="0.25">
      <c r="A573" s="26"/>
      <c r="B573" s="27"/>
      <c r="C573" s="27"/>
      <c r="D573" s="11"/>
      <c r="E573" s="11"/>
      <c r="F573" s="27"/>
      <c r="G573" s="28"/>
      <c r="H573" s="16"/>
      <c r="I573" s="18"/>
      <c r="J573" s="18"/>
      <c r="K573" s="18"/>
    </row>
    <row r="574" spans="1:11" ht="13.2" hidden="1" x14ac:dyDescent="0.25">
      <c r="A574" s="26"/>
      <c r="B574" s="27"/>
      <c r="C574" s="27"/>
      <c r="D574" s="11"/>
      <c r="E574" s="11"/>
      <c r="F574" s="27"/>
      <c r="G574" s="28"/>
      <c r="H574" s="16"/>
      <c r="I574" s="18"/>
      <c r="J574" s="18"/>
      <c r="K574" s="18"/>
    </row>
    <row r="575" spans="1:11" ht="13.2" hidden="1" x14ac:dyDescent="0.25">
      <c r="A575" s="26"/>
      <c r="B575" s="27"/>
      <c r="C575" s="27"/>
      <c r="D575" s="11"/>
      <c r="E575" s="11"/>
      <c r="F575" s="27"/>
      <c r="G575" s="28"/>
      <c r="H575" s="16"/>
      <c r="I575" s="18"/>
      <c r="J575" s="18"/>
      <c r="K575" s="18"/>
    </row>
    <row r="576" spans="1:11" ht="13.2" hidden="1" x14ac:dyDescent="0.25">
      <c r="A576" s="26"/>
      <c r="B576" s="27"/>
      <c r="C576" s="27"/>
      <c r="D576" s="11"/>
      <c r="E576" s="11"/>
      <c r="F576" s="27"/>
      <c r="G576" s="28"/>
      <c r="H576" s="16"/>
      <c r="I576" s="18"/>
      <c r="J576" s="18"/>
      <c r="K576" s="18"/>
    </row>
    <row r="577" spans="1:11" ht="13.2" hidden="1" x14ac:dyDescent="0.25">
      <c r="A577" s="26"/>
      <c r="B577" s="27"/>
      <c r="C577" s="27"/>
      <c r="D577" s="11"/>
      <c r="E577" s="11"/>
      <c r="F577" s="27"/>
      <c r="G577" s="28"/>
      <c r="H577" s="16"/>
      <c r="I577" s="18"/>
      <c r="J577" s="18"/>
      <c r="K577" s="18"/>
    </row>
    <row r="578" spans="1:11" ht="13.2" hidden="1" x14ac:dyDescent="0.25">
      <c r="A578" s="26"/>
      <c r="B578" s="27"/>
      <c r="C578" s="27"/>
      <c r="D578" s="11"/>
      <c r="E578" s="11"/>
      <c r="F578" s="27"/>
      <c r="G578" s="28"/>
      <c r="H578" s="16"/>
      <c r="I578" s="18"/>
      <c r="J578" s="18"/>
      <c r="K578" s="18"/>
    </row>
    <row r="579" spans="1:11" ht="13.2" hidden="1" x14ac:dyDescent="0.25">
      <c r="A579" s="26"/>
      <c r="B579" s="27"/>
      <c r="C579" s="27"/>
      <c r="D579" s="11"/>
      <c r="E579" s="11"/>
      <c r="F579" s="27"/>
      <c r="G579" s="28"/>
      <c r="H579" s="16"/>
      <c r="I579" s="18"/>
      <c r="J579" s="18"/>
      <c r="K579" s="18"/>
    </row>
    <row r="580" spans="1:11" ht="13.2" hidden="1" x14ac:dyDescent="0.25">
      <c r="A580" s="26"/>
      <c r="B580" s="27"/>
      <c r="C580" s="27"/>
      <c r="D580" s="11"/>
      <c r="E580" s="11"/>
      <c r="F580" s="27"/>
      <c r="G580" s="28"/>
      <c r="H580" s="16"/>
      <c r="I580" s="18"/>
      <c r="J580" s="18"/>
      <c r="K580" s="18"/>
    </row>
    <row r="581" spans="1:11" ht="13.2" hidden="1" x14ac:dyDescent="0.25">
      <c r="A581" s="26"/>
      <c r="B581" s="27"/>
      <c r="C581" s="27"/>
      <c r="D581" s="11"/>
      <c r="E581" s="11"/>
      <c r="F581" s="27"/>
      <c r="G581" s="28"/>
      <c r="H581" s="16"/>
      <c r="I581" s="18"/>
      <c r="J581" s="18"/>
      <c r="K581" s="18"/>
    </row>
    <row r="582" spans="1:11" ht="13.2" hidden="1" x14ac:dyDescent="0.25">
      <c r="A582" s="26"/>
      <c r="B582" s="27"/>
      <c r="C582" s="27"/>
      <c r="D582" s="11"/>
      <c r="E582" s="11"/>
      <c r="F582" s="27"/>
      <c r="G582" s="28"/>
      <c r="H582" s="16"/>
      <c r="I582" s="18"/>
      <c r="J582" s="18"/>
      <c r="K582" s="18"/>
    </row>
    <row r="583" spans="1:11" ht="13.2" hidden="1" x14ac:dyDescent="0.25">
      <c r="A583" s="26"/>
      <c r="B583" s="27"/>
      <c r="C583" s="27"/>
      <c r="D583" s="11"/>
      <c r="E583" s="11"/>
      <c r="F583" s="27"/>
      <c r="G583" s="28"/>
      <c r="H583" s="16"/>
      <c r="I583" s="18"/>
      <c r="J583" s="18"/>
      <c r="K583" s="18"/>
    </row>
    <row r="584" spans="1:11" ht="13.2" hidden="1" x14ac:dyDescent="0.25">
      <c r="A584" s="26"/>
      <c r="B584" s="27"/>
      <c r="C584" s="27"/>
      <c r="D584" s="11"/>
      <c r="E584" s="11"/>
      <c r="F584" s="27"/>
      <c r="G584" s="28"/>
      <c r="H584" s="16"/>
      <c r="I584" s="18"/>
      <c r="J584" s="18"/>
      <c r="K584" s="18"/>
    </row>
    <row r="585" spans="1:11" ht="13.2" hidden="1" x14ac:dyDescent="0.25">
      <c r="A585" s="26"/>
      <c r="B585" s="27"/>
      <c r="C585" s="27"/>
      <c r="D585" s="11"/>
      <c r="E585" s="11"/>
      <c r="F585" s="27"/>
      <c r="G585" s="28"/>
      <c r="H585" s="16"/>
      <c r="I585" s="18"/>
      <c r="J585" s="18"/>
      <c r="K585" s="18"/>
    </row>
    <row r="586" spans="1:11" ht="13.2" hidden="1" x14ac:dyDescent="0.25">
      <c r="A586" s="26"/>
      <c r="B586" s="27"/>
      <c r="C586" s="27"/>
      <c r="D586" s="11"/>
      <c r="E586" s="11"/>
      <c r="F586" s="27"/>
      <c r="G586" s="28"/>
      <c r="H586" s="16"/>
      <c r="I586" s="18"/>
      <c r="J586" s="18"/>
      <c r="K586" s="18"/>
    </row>
    <row r="587" spans="1:11" ht="13.2" hidden="1" x14ac:dyDescent="0.25">
      <c r="A587" s="26"/>
      <c r="B587" s="27"/>
      <c r="C587" s="27"/>
      <c r="D587" s="11"/>
      <c r="E587" s="11"/>
      <c r="F587" s="27"/>
      <c r="G587" s="28"/>
      <c r="H587" s="16"/>
      <c r="I587" s="18"/>
      <c r="J587" s="18"/>
      <c r="K587" s="18"/>
    </row>
    <row r="588" spans="1:11" ht="13.2" hidden="1" x14ac:dyDescent="0.25">
      <c r="A588" s="26"/>
      <c r="B588" s="27"/>
      <c r="C588" s="27"/>
      <c r="D588" s="11"/>
      <c r="E588" s="11"/>
      <c r="F588" s="27"/>
      <c r="G588" s="28"/>
      <c r="H588" s="16"/>
      <c r="I588" s="18"/>
      <c r="J588" s="18"/>
      <c r="K588" s="18"/>
    </row>
    <row r="589" spans="1:11" ht="13.2" hidden="1" x14ac:dyDescent="0.25">
      <c r="A589" s="26"/>
      <c r="B589" s="27"/>
      <c r="C589" s="27"/>
      <c r="D589" s="11"/>
      <c r="E589" s="11"/>
      <c r="F589" s="27"/>
      <c r="G589" s="28"/>
      <c r="H589" s="16"/>
      <c r="I589" s="18"/>
      <c r="J589" s="18"/>
      <c r="K589" s="18"/>
    </row>
    <row r="590" spans="1:11" ht="13.2" hidden="1" x14ac:dyDescent="0.25">
      <c r="A590" s="26"/>
      <c r="B590" s="27"/>
      <c r="C590" s="27"/>
      <c r="D590" s="11"/>
      <c r="E590" s="11"/>
      <c r="F590" s="27"/>
      <c r="G590" s="28"/>
      <c r="H590" s="16"/>
      <c r="I590" s="18"/>
      <c r="J590" s="18"/>
      <c r="K590" s="18"/>
    </row>
    <row r="591" spans="1:11" ht="13.2" hidden="1" x14ac:dyDescent="0.25">
      <c r="A591" s="26"/>
      <c r="B591" s="27"/>
      <c r="C591" s="27"/>
      <c r="D591" s="11"/>
      <c r="E591" s="11"/>
      <c r="F591" s="27"/>
      <c r="G591" s="28"/>
      <c r="H591" s="16"/>
      <c r="I591" s="18"/>
      <c r="J591" s="18"/>
      <c r="K591" s="18"/>
    </row>
    <row r="592" spans="1:11" ht="13.2" hidden="1" x14ac:dyDescent="0.25">
      <c r="A592" s="26"/>
      <c r="B592" s="27"/>
      <c r="C592" s="27"/>
      <c r="D592" s="11"/>
      <c r="E592" s="11"/>
      <c r="F592" s="27"/>
      <c r="G592" s="28"/>
      <c r="H592" s="16"/>
      <c r="I592" s="18"/>
      <c r="J592" s="18"/>
      <c r="K592" s="18"/>
    </row>
    <row r="593" spans="1:11" ht="13.2" hidden="1" x14ac:dyDescent="0.25">
      <c r="A593" s="26"/>
      <c r="B593" s="27"/>
      <c r="C593" s="27"/>
      <c r="D593" s="11"/>
      <c r="E593" s="11"/>
      <c r="F593" s="27"/>
      <c r="G593" s="28"/>
      <c r="H593" s="16"/>
      <c r="I593" s="18"/>
      <c r="J593" s="18"/>
      <c r="K593" s="18"/>
    </row>
    <row r="594" spans="1:11" ht="13.2" hidden="1" x14ac:dyDescent="0.25">
      <c r="A594" s="26"/>
      <c r="B594" s="27"/>
      <c r="C594" s="27"/>
      <c r="D594" s="11"/>
      <c r="E594" s="11"/>
      <c r="F594" s="27"/>
      <c r="G594" s="28"/>
      <c r="H594" s="16"/>
      <c r="I594" s="18"/>
      <c r="J594" s="18"/>
      <c r="K594" s="18"/>
    </row>
    <row r="595" spans="1:11" ht="13.2" hidden="1" x14ac:dyDescent="0.25">
      <c r="A595" s="26"/>
      <c r="B595" s="27"/>
      <c r="C595" s="27"/>
      <c r="D595" s="11"/>
      <c r="E595" s="11"/>
      <c r="F595" s="27"/>
      <c r="G595" s="28"/>
      <c r="H595" s="16"/>
      <c r="I595" s="18"/>
      <c r="J595" s="18"/>
      <c r="K595" s="18"/>
    </row>
    <row r="596" spans="1:11" ht="13.2" hidden="1" x14ac:dyDescent="0.25">
      <c r="A596" s="26"/>
      <c r="B596" s="27"/>
      <c r="C596" s="27"/>
      <c r="D596" s="11"/>
      <c r="E596" s="11"/>
      <c r="F596" s="27"/>
      <c r="G596" s="28"/>
      <c r="H596" s="16"/>
      <c r="I596" s="18"/>
      <c r="J596" s="18"/>
      <c r="K596" s="18"/>
    </row>
    <row r="597" spans="1:11" ht="13.2" hidden="1" x14ac:dyDescent="0.25">
      <c r="A597" s="26"/>
      <c r="B597" s="27"/>
      <c r="C597" s="27"/>
      <c r="D597" s="11"/>
      <c r="E597" s="11"/>
      <c r="F597" s="27"/>
      <c r="G597" s="28"/>
      <c r="H597" s="16"/>
      <c r="I597" s="18"/>
      <c r="J597" s="18"/>
      <c r="K597" s="18"/>
    </row>
    <row r="598" spans="1:11" ht="13.2" hidden="1" x14ac:dyDescent="0.25">
      <c r="A598" s="26"/>
      <c r="B598" s="27"/>
      <c r="C598" s="27"/>
      <c r="D598" s="11"/>
      <c r="E598" s="11"/>
      <c r="F598" s="27"/>
      <c r="G598" s="28"/>
      <c r="H598" s="16"/>
      <c r="I598" s="18"/>
      <c r="J598" s="18"/>
      <c r="K598" s="18"/>
    </row>
    <row r="599" spans="1:11" ht="13.2" hidden="1" x14ac:dyDescent="0.25">
      <c r="A599" s="26"/>
      <c r="B599" s="27"/>
      <c r="C599" s="27"/>
      <c r="D599" s="11"/>
      <c r="E599" s="11"/>
      <c r="F599" s="27"/>
      <c r="G599" s="28"/>
      <c r="H599" s="16"/>
      <c r="I599" s="18"/>
      <c r="J599" s="18"/>
      <c r="K599" s="18"/>
    </row>
    <row r="600" spans="1:11" ht="13.2" hidden="1" x14ac:dyDescent="0.25">
      <c r="A600" s="26"/>
      <c r="B600" s="27"/>
      <c r="C600" s="27"/>
      <c r="D600" s="11"/>
      <c r="E600" s="11"/>
      <c r="F600" s="27"/>
      <c r="G600" s="28"/>
      <c r="H600" s="16"/>
      <c r="I600" s="18"/>
      <c r="J600" s="18"/>
      <c r="K600" s="18"/>
    </row>
    <row r="601" spans="1:11" ht="13.2" hidden="1" x14ac:dyDescent="0.25">
      <c r="A601" s="26"/>
      <c r="B601" s="27"/>
      <c r="C601" s="27"/>
      <c r="D601" s="11"/>
      <c r="E601" s="11"/>
      <c r="F601" s="27"/>
      <c r="G601" s="28"/>
      <c r="H601" s="16"/>
      <c r="I601" s="18"/>
      <c r="J601" s="18"/>
      <c r="K601" s="18"/>
    </row>
    <row r="602" spans="1:11" ht="13.2" hidden="1" x14ac:dyDescent="0.25">
      <c r="A602" s="26"/>
      <c r="B602" s="27"/>
      <c r="C602" s="27"/>
      <c r="D602" s="11"/>
      <c r="E602" s="11"/>
      <c r="F602" s="27"/>
      <c r="G602" s="28"/>
      <c r="H602" s="16"/>
      <c r="I602" s="18"/>
      <c r="J602" s="18"/>
      <c r="K602" s="18"/>
    </row>
    <row r="603" spans="1:11" ht="13.2" hidden="1" x14ac:dyDescent="0.25">
      <c r="A603" s="26"/>
      <c r="B603" s="27"/>
      <c r="C603" s="27"/>
      <c r="D603" s="11"/>
      <c r="E603" s="11"/>
      <c r="F603" s="27"/>
      <c r="G603" s="28"/>
      <c r="H603" s="16"/>
      <c r="I603" s="18"/>
      <c r="J603" s="18"/>
      <c r="K603" s="18"/>
    </row>
    <row r="604" spans="1:11" ht="13.2" hidden="1" x14ac:dyDescent="0.25">
      <c r="A604" s="26"/>
      <c r="B604" s="27"/>
      <c r="C604" s="27"/>
      <c r="D604" s="11"/>
      <c r="E604" s="11"/>
      <c r="F604" s="27"/>
      <c r="G604" s="28"/>
      <c r="H604" s="16"/>
      <c r="I604" s="18"/>
      <c r="J604" s="18"/>
      <c r="K604" s="18"/>
    </row>
    <row r="605" spans="1:11" ht="13.2" hidden="1" x14ac:dyDescent="0.25">
      <c r="A605" s="26"/>
      <c r="B605" s="27"/>
      <c r="C605" s="27"/>
      <c r="D605" s="11"/>
      <c r="E605" s="11"/>
      <c r="F605" s="27"/>
      <c r="G605" s="28"/>
      <c r="H605" s="16"/>
      <c r="I605" s="18"/>
      <c r="J605" s="18"/>
      <c r="K605" s="18"/>
    </row>
    <row r="606" spans="1:11" ht="13.2" hidden="1" x14ac:dyDescent="0.25">
      <c r="A606" s="26"/>
      <c r="B606" s="27"/>
      <c r="C606" s="27"/>
      <c r="D606" s="11"/>
      <c r="E606" s="11"/>
      <c r="F606" s="27"/>
      <c r="G606" s="28"/>
      <c r="H606" s="16"/>
      <c r="I606" s="18"/>
      <c r="J606" s="18"/>
      <c r="K606" s="18"/>
    </row>
    <row r="607" spans="1:11" ht="13.2" hidden="1" x14ac:dyDescent="0.25">
      <c r="A607" s="26"/>
      <c r="B607" s="27"/>
      <c r="C607" s="27"/>
      <c r="D607" s="11"/>
      <c r="E607" s="11"/>
      <c r="F607" s="27"/>
      <c r="G607" s="28"/>
      <c r="H607" s="16"/>
      <c r="I607" s="18"/>
      <c r="J607" s="18"/>
      <c r="K607" s="18"/>
    </row>
    <row r="608" spans="1:11" ht="13.2" hidden="1" x14ac:dyDescent="0.25">
      <c r="A608" s="26"/>
      <c r="B608" s="27"/>
      <c r="C608" s="27"/>
      <c r="D608" s="11"/>
      <c r="E608" s="11"/>
      <c r="F608" s="27"/>
      <c r="G608" s="28"/>
      <c r="H608" s="16"/>
      <c r="I608" s="18"/>
      <c r="J608" s="18"/>
      <c r="K608" s="18"/>
    </row>
    <row r="609" spans="1:11" ht="13.2" hidden="1" x14ac:dyDescent="0.25">
      <c r="A609" s="26"/>
      <c r="B609" s="27"/>
      <c r="C609" s="27"/>
      <c r="D609" s="11"/>
      <c r="E609" s="11"/>
      <c r="F609" s="27"/>
      <c r="G609" s="28"/>
      <c r="H609" s="16"/>
      <c r="I609" s="18"/>
      <c r="J609" s="18"/>
      <c r="K609" s="18"/>
    </row>
    <row r="610" spans="1:11" ht="13.2" hidden="1" x14ac:dyDescent="0.25">
      <c r="A610" s="26"/>
      <c r="B610" s="27"/>
      <c r="C610" s="27"/>
      <c r="D610" s="11"/>
      <c r="E610" s="11"/>
      <c r="F610" s="27"/>
      <c r="G610" s="28"/>
      <c r="H610" s="16"/>
      <c r="I610" s="18"/>
      <c r="J610" s="18"/>
      <c r="K610" s="18"/>
    </row>
    <row r="611" spans="1:11" ht="13.2" hidden="1" x14ac:dyDescent="0.25">
      <c r="A611" s="26"/>
      <c r="B611" s="27"/>
      <c r="C611" s="27"/>
      <c r="D611" s="11"/>
      <c r="E611" s="11"/>
      <c r="F611" s="27"/>
      <c r="G611" s="28"/>
      <c r="H611" s="16"/>
      <c r="I611" s="18"/>
      <c r="J611" s="18"/>
      <c r="K611" s="18"/>
    </row>
    <row r="612" spans="1:11" ht="13.2" hidden="1" x14ac:dyDescent="0.25">
      <c r="A612" s="26"/>
      <c r="B612" s="27"/>
      <c r="C612" s="27"/>
      <c r="D612" s="11"/>
      <c r="E612" s="11"/>
      <c r="F612" s="27"/>
      <c r="G612" s="28"/>
      <c r="H612" s="16"/>
      <c r="I612" s="18"/>
      <c r="J612" s="18"/>
      <c r="K612" s="18"/>
    </row>
    <row r="613" spans="1:11" ht="13.2" hidden="1" x14ac:dyDescent="0.25">
      <c r="A613" s="26"/>
      <c r="B613" s="27"/>
      <c r="C613" s="27"/>
      <c r="D613" s="11"/>
      <c r="E613" s="11"/>
      <c r="F613" s="27"/>
      <c r="G613" s="28"/>
      <c r="H613" s="16"/>
      <c r="I613" s="18"/>
      <c r="J613" s="18"/>
      <c r="K613" s="18"/>
    </row>
    <row r="614" spans="1:11" ht="13.2" hidden="1" x14ac:dyDescent="0.25">
      <c r="A614" s="26"/>
      <c r="B614" s="27"/>
      <c r="C614" s="27"/>
      <c r="D614" s="11"/>
      <c r="E614" s="11"/>
      <c r="F614" s="27"/>
      <c r="G614" s="28"/>
      <c r="H614" s="16"/>
      <c r="I614" s="18"/>
      <c r="J614" s="18"/>
      <c r="K614" s="18"/>
    </row>
    <row r="615" spans="1:11" ht="13.2" hidden="1" x14ac:dyDescent="0.25">
      <c r="A615" s="26"/>
      <c r="B615" s="27"/>
      <c r="C615" s="27"/>
      <c r="D615" s="11"/>
      <c r="E615" s="11"/>
      <c r="F615" s="27"/>
      <c r="G615" s="28"/>
      <c r="H615" s="16"/>
      <c r="I615" s="18"/>
      <c r="J615" s="18"/>
      <c r="K615" s="18"/>
    </row>
    <row r="616" spans="1:11" ht="13.2" hidden="1" x14ac:dyDescent="0.25">
      <c r="A616" s="26"/>
      <c r="B616" s="27"/>
      <c r="C616" s="27"/>
      <c r="D616" s="11"/>
      <c r="E616" s="11"/>
      <c r="F616" s="27"/>
      <c r="G616" s="28"/>
      <c r="H616" s="16"/>
      <c r="I616" s="18"/>
      <c r="J616" s="18"/>
      <c r="K616" s="18"/>
    </row>
    <row r="617" spans="1:11" ht="13.2" hidden="1" x14ac:dyDescent="0.25">
      <c r="A617" s="26"/>
      <c r="B617" s="27"/>
      <c r="C617" s="27"/>
      <c r="D617" s="11"/>
      <c r="E617" s="11"/>
      <c r="F617" s="27"/>
      <c r="G617" s="28"/>
      <c r="H617" s="16"/>
      <c r="I617" s="18"/>
      <c r="J617" s="18"/>
      <c r="K617" s="18"/>
    </row>
    <row r="618" spans="1:11" ht="13.2" hidden="1" x14ac:dyDescent="0.25">
      <c r="A618" s="26"/>
      <c r="B618" s="27"/>
      <c r="C618" s="27"/>
      <c r="D618" s="11"/>
      <c r="E618" s="11"/>
      <c r="F618" s="27"/>
      <c r="G618" s="28"/>
      <c r="H618" s="16"/>
      <c r="I618" s="18"/>
      <c r="J618" s="18"/>
      <c r="K618" s="18"/>
    </row>
    <row r="619" spans="1:11" ht="13.2" hidden="1" x14ac:dyDescent="0.25">
      <c r="A619" s="26"/>
      <c r="B619" s="27"/>
      <c r="C619" s="27"/>
      <c r="D619" s="11"/>
      <c r="E619" s="11"/>
      <c r="F619" s="27"/>
      <c r="G619" s="28"/>
      <c r="H619" s="16"/>
      <c r="I619" s="18"/>
      <c r="J619" s="18"/>
      <c r="K619" s="18"/>
    </row>
    <row r="620" spans="1:11" ht="13.2" hidden="1" x14ac:dyDescent="0.25">
      <c r="A620" s="26"/>
      <c r="B620" s="27"/>
      <c r="C620" s="27"/>
      <c r="D620" s="11"/>
      <c r="E620" s="11"/>
      <c r="F620" s="27"/>
      <c r="G620" s="28"/>
      <c r="H620" s="16"/>
      <c r="I620" s="18"/>
      <c r="J620" s="18"/>
      <c r="K620" s="18"/>
    </row>
    <row r="621" spans="1:11" ht="13.2" hidden="1" x14ac:dyDescent="0.25">
      <c r="A621" s="26"/>
      <c r="B621" s="27"/>
      <c r="C621" s="27"/>
      <c r="D621" s="11"/>
      <c r="E621" s="11"/>
      <c r="F621" s="27"/>
      <c r="G621" s="28"/>
      <c r="H621" s="16"/>
      <c r="I621" s="18"/>
      <c r="J621" s="18"/>
      <c r="K621" s="18"/>
    </row>
    <row r="622" spans="1:11" ht="13.2" hidden="1" x14ac:dyDescent="0.25">
      <c r="A622" s="26"/>
      <c r="B622" s="27"/>
      <c r="C622" s="27"/>
      <c r="D622" s="11"/>
      <c r="E622" s="11"/>
      <c r="F622" s="27"/>
      <c r="G622" s="28"/>
      <c r="H622" s="16"/>
      <c r="I622" s="18"/>
      <c r="J622" s="18"/>
      <c r="K622" s="18"/>
    </row>
    <row r="623" spans="1:11" ht="13.2" hidden="1" x14ac:dyDescent="0.25">
      <c r="A623" s="26"/>
      <c r="B623" s="27"/>
      <c r="C623" s="27"/>
      <c r="D623" s="11"/>
      <c r="E623" s="11"/>
      <c r="F623" s="27"/>
      <c r="G623" s="28"/>
      <c r="H623" s="16"/>
      <c r="I623" s="18"/>
      <c r="J623" s="18"/>
      <c r="K623" s="18"/>
    </row>
    <row r="624" spans="1:11" ht="13.2" hidden="1" x14ac:dyDescent="0.25">
      <c r="A624" s="26"/>
      <c r="B624" s="27"/>
      <c r="C624" s="27"/>
      <c r="D624" s="11"/>
      <c r="E624" s="11"/>
      <c r="F624" s="27"/>
      <c r="G624" s="28"/>
      <c r="H624" s="16"/>
      <c r="I624" s="18"/>
      <c r="J624" s="18"/>
      <c r="K624" s="18"/>
    </row>
    <row r="625" spans="1:11" ht="13.2" hidden="1" x14ac:dyDescent="0.25">
      <c r="A625" s="26"/>
      <c r="B625" s="27"/>
      <c r="C625" s="27"/>
      <c r="D625" s="11"/>
      <c r="E625" s="11"/>
      <c r="F625" s="27"/>
      <c r="G625" s="28"/>
      <c r="H625" s="16"/>
      <c r="I625" s="18"/>
      <c r="J625" s="18"/>
      <c r="K625" s="18"/>
    </row>
    <row r="626" spans="1:11" ht="13.2" hidden="1" x14ac:dyDescent="0.25">
      <c r="A626" s="26"/>
      <c r="B626" s="27"/>
      <c r="C626" s="27"/>
      <c r="D626" s="11"/>
      <c r="E626" s="11"/>
      <c r="F626" s="27"/>
      <c r="G626" s="28"/>
      <c r="H626" s="16"/>
      <c r="I626" s="18"/>
      <c r="J626" s="18"/>
      <c r="K626" s="18"/>
    </row>
    <row r="627" spans="1:11" ht="13.2" hidden="1" x14ac:dyDescent="0.25">
      <c r="A627" s="26"/>
      <c r="B627" s="27"/>
      <c r="C627" s="27"/>
      <c r="D627" s="11"/>
      <c r="E627" s="11"/>
      <c r="F627" s="27"/>
      <c r="G627" s="28"/>
      <c r="H627" s="16"/>
      <c r="I627" s="18"/>
      <c r="J627" s="18"/>
      <c r="K627" s="18"/>
    </row>
    <row r="628" spans="1:11" ht="13.2" hidden="1" x14ac:dyDescent="0.25">
      <c r="A628" s="26"/>
      <c r="B628" s="27"/>
      <c r="C628" s="27"/>
      <c r="D628" s="11"/>
      <c r="E628" s="11"/>
      <c r="F628" s="27"/>
      <c r="G628" s="28"/>
      <c r="H628" s="16"/>
      <c r="I628" s="18"/>
      <c r="J628" s="18"/>
      <c r="K628" s="18"/>
    </row>
    <row r="629" spans="1:11" ht="13.2" hidden="1" x14ac:dyDescent="0.25">
      <c r="A629" s="26"/>
      <c r="B629" s="27"/>
      <c r="C629" s="27"/>
      <c r="D629" s="11"/>
      <c r="E629" s="11"/>
      <c r="F629" s="27"/>
      <c r="G629" s="28"/>
      <c r="H629" s="16"/>
      <c r="I629" s="18"/>
      <c r="J629" s="18"/>
      <c r="K629" s="18"/>
    </row>
    <row r="630" spans="1:11" ht="13.2" hidden="1" x14ac:dyDescent="0.25">
      <c r="A630" s="26"/>
      <c r="B630" s="27"/>
      <c r="C630" s="27"/>
      <c r="D630" s="11"/>
      <c r="E630" s="11"/>
      <c r="F630" s="27"/>
      <c r="G630" s="28"/>
      <c r="H630" s="16"/>
      <c r="I630" s="18"/>
      <c r="J630" s="18"/>
      <c r="K630" s="18"/>
    </row>
    <row r="631" spans="1:11" ht="13.2" hidden="1" x14ac:dyDescent="0.25">
      <c r="A631" s="26"/>
      <c r="B631" s="27"/>
      <c r="C631" s="27"/>
      <c r="D631" s="11"/>
      <c r="E631" s="11"/>
      <c r="F631" s="27"/>
      <c r="G631" s="28"/>
      <c r="H631" s="16"/>
      <c r="I631" s="18"/>
      <c r="J631" s="18"/>
      <c r="K631" s="18"/>
    </row>
    <row r="632" spans="1:11" ht="13.2" hidden="1" x14ac:dyDescent="0.25">
      <c r="A632" s="26"/>
      <c r="B632" s="27"/>
      <c r="C632" s="27"/>
      <c r="D632" s="11"/>
      <c r="E632" s="11"/>
      <c r="F632" s="27"/>
      <c r="G632" s="28"/>
      <c r="H632" s="16"/>
      <c r="I632" s="18"/>
      <c r="J632" s="18"/>
      <c r="K632" s="18"/>
    </row>
    <row r="633" spans="1:11" ht="13.2" hidden="1" x14ac:dyDescent="0.25">
      <c r="A633" s="26"/>
      <c r="B633" s="27"/>
      <c r="C633" s="27"/>
      <c r="D633" s="11"/>
      <c r="E633" s="11"/>
      <c r="F633" s="27"/>
      <c r="G633" s="28"/>
      <c r="H633" s="16"/>
      <c r="I633" s="18"/>
      <c r="J633" s="18"/>
      <c r="K633" s="18"/>
    </row>
    <row r="634" spans="1:11" ht="13.2" hidden="1" x14ac:dyDescent="0.25">
      <c r="A634" s="26"/>
      <c r="B634" s="27"/>
      <c r="C634" s="27"/>
      <c r="D634" s="11"/>
      <c r="E634" s="11"/>
      <c r="F634" s="27"/>
      <c r="G634" s="28"/>
      <c r="H634" s="16"/>
      <c r="I634" s="18"/>
      <c r="J634" s="18"/>
      <c r="K634" s="18"/>
    </row>
    <row r="635" spans="1:11" ht="13.2" hidden="1" x14ac:dyDescent="0.25">
      <c r="A635" s="26"/>
      <c r="B635" s="27"/>
      <c r="C635" s="27"/>
      <c r="D635" s="11"/>
      <c r="E635" s="11"/>
      <c r="F635" s="27"/>
      <c r="G635" s="28"/>
      <c r="H635" s="16"/>
      <c r="I635" s="18"/>
      <c r="J635" s="18"/>
      <c r="K635" s="18"/>
    </row>
    <row r="636" spans="1:11" ht="13.2" hidden="1" x14ac:dyDescent="0.25">
      <c r="A636" s="26"/>
      <c r="B636" s="27"/>
      <c r="C636" s="27"/>
      <c r="D636" s="11"/>
      <c r="E636" s="11"/>
      <c r="F636" s="27"/>
      <c r="G636" s="28"/>
      <c r="H636" s="16"/>
      <c r="I636" s="18"/>
      <c r="J636" s="18"/>
      <c r="K636" s="18"/>
    </row>
    <row r="637" spans="1:11" ht="13.2" hidden="1" x14ac:dyDescent="0.25">
      <c r="A637" s="26"/>
      <c r="B637" s="27"/>
      <c r="C637" s="27"/>
      <c r="D637" s="11"/>
      <c r="E637" s="11"/>
      <c r="F637" s="27"/>
      <c r="G637" s="28"/>
      <c r="H637" s="16"/>
      <c r="I637" s="18"/>
      <c r="J637" s="18"/>
      <c r="K637" s="18"/>
    </row>
    <row r="638" spans="1:11" ht="13.2" hidden="1" x14ac:dyDescent="0.25">
      <c r="A638" s="26"/>
      <c r="B638" s="27"/>
      <c r="C638" s="27"/>
      <c r="D638" s="11"/>
      <c r="E638" s="11"/>
      <c r="F638" s="27"/>
      <c r="G638" s="28"/>
      <c r="H638" s="16"/>
      <c r="I638" s="18"/>
      <c r="J638" s="18"/>
      <c r="K638" s="18"/>
    </row>
    <row r="639" spans="1:11" ht="13.2" hidden="1" x14ac:dyDescent="0.25">
      <c r="A639" s="26"/>
      <c r="B639" s="27"/>
      <c r="C639" s="27"/>
      <c r="D639" s="11"/>
      <c r="E639" s="11"/>
      <c r="F639" s="27"/>
      <c r="G639" s="28"/>
      <c r="H639" s="16"/>
      <c r="I639" s="18"/>
      <c r="J639" s="18"/>
      <c r="K639" s="18"/>
    </row>
    <row r="640" spans="1:11" ht="13.2" hidden="1" x14ac:dyDescent="0.25">
      <c r="A640" s="26"/>
      <c r="B640" s="27"/>
      <c r="C640" s="27"/>
      <c r="D640" s="11"/>
      <c r="E640" s="11"/>
      <c r="F640" s="27"/>
      <c r="G640" s="28"/>
      <c r="H640" s="16"/>
      <c r="I640" s="18"/>
      <c r="J640" s="18"/>
      <c r="K640" s="18"/>
    </row>
    <row r="641" spans="1:11" ht="13.2" hidden="1" x14ac:dyDescent="0.25">
      <c r="A641" s="26"/>
      <c r="B641" s="27"/>
      <c r="C641" s="27"/>
      <c r="D641" s="11"/>
      <c r="E641" s="11"/>
      <c r="F641" s="27"/>
      <c r="G641" s="28"/>
      <c r="H641" s="16"/>
      <c r="I641" s="18"/>
      <c r="J641" s="18"/>
      <c r="K641" s="18"/>
    </row>
    <row r="642" spans="1:11" ht="13.2" hidden="1" x14ac:dyDescent="0.25">
      <c r="A642" s="26"/>
      <c r="B642" s="27"/>
      <c r="C642" s="27"/>
      <c r="D642" s="11"/>
      <c r="E642" s="11"/>
      <c r="F642" s="27"/>
      <c r="G642" s="28"/>
      <c r="H642" s="16"/>
      <c r="I642" s="18"/>
      <c r="J642" s="18"/>
      <c r="K642" s="18"/>
    </row>
    <row r="643" spans="1:11" ht="13.2" hidden="1" x14ac:dyDescent="0.25">
      <c r="A643" s="26"/>
      <c r="B643" s="27"/>
      <c r="C643" s="27"/>
      <c r="D643" s="11"/>
      <c r="E643" s="11"/>
      <c r="F643" s="27"/>
      <c r="G643" s="28"/>
      <c r="H643" s="16"/>
      <c r="I643" s="18"/>
      <c r="J643" s="18"/>
      <c r="K643" s="18"/>
    </row>
    <row r="644" spans="1:11" ht="13.2" hidden="1" x14ac:dyDescent="0.25">
      <c r="A644" s="26"/>
      <c r="B644" s="27"/>
      <c r="C644" s="27"/>
      <c r="D644" s="11"/>
      <c r="E644" s="11"/>
      <c r="F644" s="27"/>
      <c r="G644" s="28"/>
      <c r="H644" s="16"/>
      <c r="I644" s="18"/>
      <c r="J644" s="18"/>
      <c r="K644" s="18"/>
    </row>
    <row r="645" spans="1:11" ht="13.2" hidden="1" x14ac:dyDescent="0.25">
      <c r="A645" s="26"/>
      <c r="B645" s="27"/>
      <c r="C645" s="27"/>
      <c r="D645" s="11"/>
      <c r="E645" s="11"/>
      <c r="F645" s="27"/>
      <c r="G645" s="28"/>
      <c r="H645" s="16"/>
      <c r="I645" s="18"/>
      <c r="J645" s="18"/>
      <c r="K645" s="18"/>
    </row>
    <row r="646" spans="1:11" ht="13.2" hidden="1" x14ac:dyDescent="0.25">
      <c r="A646" s="26"/>
      <c r="B646" s="27"/>
      <c r="C646" s="27"/>
      <c r="D646" s="11"/>
      <c r="E646" s="11"/>
      <c r="F646" s="27"/>
      <c r="G646" s="28"/>
      <c r="H646" s="16"/>
      <c r="I646" s="18"/>
      <c r="J646" s="18"/>
      <c r="K646" s="18"/>
    </row>
    <row r="647" spans="1:11" ht="13.2" hidden="1" x14ac:dyDescent="0.25">
      <c r="A647" s="26"/>
      <c r="B647" s="27"/>
      <c r="C647" s="27"/>
      <c r="D647" s="11"/>
      <c r="E647" s="11"/>
      <c r="F647" s="27"/>
      <c r="G647" s="28"/>
      <c r="H647" s="16"/>
      <c r="I647" s="18"/>
      <c r="J647" s="18"/>
      <c r="K647" s="18"/>
    </row>
    <row r="648" spans="1:11" ht="13.2" hidden="1" x14ac:dyDescent="0.25">
      <c r="A648" s="26"/>
      <c r="B648" s="27"/>
      <c r="C648" s="27"/>
      <c r="D648" s="11"/>
      <c r="E648" s="11"/>
      <c r="F648" s="27"/>
      <c r="G648" s="28"/>
      <c r="H648" s="16"/>
      <c r="I648" s="18"/>
      <c r="J648" s="18"/>
      <c r="K648" s="18"/>
    </row>
    <row r="649" spans="1:11" ht="13.2" hidden="1" x14ac:dyDescent="0.25">
      <c r="A649" s="26"/>
      <c r="B649" s="27"/>
      <c r="C649" s="27"/>
      <c r="D649" s="11"/>
      <c r="E649" s="11"/>
      <c r="F649" s="27"/>
      <c r="G649" s="28"/>
      <c r="H649" s="16"/>
      <c r="I649" s="18"/>
      <c r="J649" s="18"/>
      <c r="K649" s="18"/>
    </row>
    <row r="650" spans="1:11" ht="13.2" hidden="1" x14ac:dyDescent="0.25">
      <c r="A650" s="26"/>
      <c r="B650" s="27"/>
      <c r="C650" s="27"/>
      <c r="D650" s="11"/>
      <c r="E650" s="11"/>
      <c r="F650" s="27"/>
      <c r="G650" s="28"/>
      <c r="H650" s="16"/>
      <c r="I650" s="18"/>
      <c r="J650" s="18"/>
      <c r="K650" s="18"/>
    </row>
    <row r="651" spans="1:11" ht="13.2" hidden="1" x14ac:dyDescent="0.25">
      <c r="A651" s="26"/>
      <c r="B651" s="27"/>
      <c r="C651" s="27"/>
      <c r="D651" s="11"/>
      <c r="E651" s="11"/>
      <c r="F651" s="27"/>
      <c r="G651" s="28"/>
      <c r="H651" s="16"/>
      <c r="I651" s="18"/>
      <c r="J651" s="18"/>
      <c r="K651" s="18"/>
    </row>
    <row r="652" spans="1:11" ht="13.2" hidden="1" x14ac:dyDescent="0.25">
      <c r="A652" s="26"/>
      <c r="B652" s="27"/>
      <c r="C652" s="27"/>
      <c r="D652" s="11"/>
      <c r="E652" s="11"/>
      <c r="F652" s="27"/>
      <c r="G652" s="28"/>
      <c r="H652" s="16"/>
      <c r="I652" s="18"/>
      <c r="J652" s="18"/>
      <c r="K652" s="18"/>
    </row>
    <row r="653" spans="1:11" ht="13.2" hidden="1" x14ac:dyDescent="0.25">
      <c r="A653" s="26"/>
      <c r="B653" s="27"/>
      <c r="C653" s="27"/>
      <c r="D653" s="11"/>
      <c r="E653" s="11"/>
      <c r="F653" s="27"/>
      <c r="G653" s="28"/>
      <c r="H653" s="16"/>
      <c r="I653" s="18"/>
      <c r="J653" s="18"/>
      <c r="K653" s="18"/>
    </row>
    <row r="654" spans="1:11" ht="13.2" hidden="1" x14ac:dyDescent="0.25">
      <c r="A654" s="26"/>
      <c r="B654" s="27"/>
      <c r="C654" s="27"/>
      <c r="D654" s="11"/>
      <c r="E654" s="11"/>
      <c r="F654" s="27"/>
      <c r="G654" s="28"/>
      <c r="H654" s="16"/>
      <c r="I654" s="18"/>
      <c r="J654" s="18"/>
      <c r="K654" s="18"/>
    </row>
    <row r="655" spans="1:11" ht="13.2" hidden="1" x14ac:dyDescent="0.25">
      <c r="A655" s="26"/>
      <c r="B655" s="27"/>
      <c r="C655" s="27"/>
      <c r="D655" s="11"/>
      <c r="E655" s="11"/>
      <c r="F655" s="27"/>
      <c r="G655" s="28"/>
      <c r="H655" s="16"/>
      <c r="I655" s="18"/>
      <c r="J655" s="18"/>
      <c r="K655" s="18"/>
    </row>
    <row r="656" spans="1:11" ht="13.2" hidden="1" x14ac:dyDescent="0.25">
      <c r="A656" s="26"/>
      <c r="B656" s="27"/>
      <c r="C656" s="27"/>
      <c r="D656" s="11"/>
      <c r="E656" s="11"/>
      <c r="F656" s="27"/>
      <c r="G656" s="28"/>
      <c r="H656" s="16"/>
      <c r="I656" s="18"/>
      <c r="J656" s="18"/>
      <c r="K656" s="18"/>
    </row>
    <row r="657" spans="1:11" ht="13.2" hidden="1" x14ac:dyDescent="0.25">
      <c r="A657" s="26"/>
      <c r="B657" s="27"/>
      <c r="C657" s="27"/>
      <c r="D657" s="11"/>
      <c r="E657" s="11"/>
      <c r="F657" s="27"/>
      <c r="G657" s="28"/>
      <c r="H657" s="16"/>
      <c r="I657" s="18"/>
      <c r="J657" s="18"/>
      <c r="K657" s="18"/>
    </row>
    <row r="658" spans="1:11" ht="13.2" hidden="1" x14ac:dyDescent="0.25">
      <c r="A658" s="26"/>
      <c r="B658" s="27"/>
      <c r="C658" s="27"/>
      <c r="D658" s="11"/>
      <c r="E658" s="11"/>
      <c r="F658" s="27"/>
      <c r="G658" s="28"/>
      <c r="H658" s="16"/>
      <c r="I658" s="18"/>
      <c r="J658" s="18"/>
      <c r="K658" s="18"/>
    </row>
    <row r="659" spans="1:11" ht="13.2" hidden="1" x14ac:dyDescent="0.25">
      <c r="A659" s="26"/>
      <c r="B659" s="27"/>
      <c r="C659" s="27"/>
      <c r="D659" s="11"/>
      <c r="E659" s="11"/>
      <c r="F659" s="27"/>
      <c r="G659" s="28"/>
      <c r="H659" s="16"/>
      <c r="I659" s="18"/>
      <c r="J659" s="18"/>
      <c r="K659" s="18"/>
    </row>
    <row r="660" spans="1:11" ht="13.2" hidden="1" x14ac:dyDescent="0.25">
      <c r="A660" s="26"/>
      <c r="B660" s="27"/>
      <c r="C660" s="27"/>
      <c r="D660" s="11"/>
      <c r="E660" s="11"/>
      <c r="F660" s="27"/>
      <c r="G660" s="28"/>
      <c r="H660" s="16"/>
      <c r="I660" s="18"/>
      <c r="J660" s="18"/>
      <c r="K660" s="18"/>
    </row>
    <row r="661" spans="1:11" ht="13.2" hidden="1" x14ac:dyDescent="0.25">
      <c r="A661" s="26"/>
      <c r="B661" s="27"/>
      <c r="C661" s="27"/>
      <c r="D661" s="11"/>
      <c r="E661" s="11"/>
      <c r="F661" s="27"/>
      <c r="G661" s="28"/>
      <c r="H661" s="16"/>
      <c r="I661" s="18"/>
      <c r="J661" s="18"/>
      <c r="K661" s="18"/>
    </row>
    <row r="662" spans="1:11" ht="13.2" hidden="1" x14ac:dyDescent="0.25">
      <c r="A662" s="26"/>
      <c r="B662" s="27"/>
      <c r="C662" s="27"/>
      <c r="D662" s="11"/>
      <c r="E662" s="11"/>
      <c r="F662" s="27"/>
      <c r="G662" s="28"/>
      <c r="H662" s="16"/>
      <c r="I662" s="18"/>
      <c r="J662" s="18"/>
      <c r="K662" s="18"/>
    </row>
    <row r="663" spans="1:11" ht="13.2" hidden="1" x14ac:dyDescent="0.25">
      <c r="A663" s="26"/>
      <c r="B663" s="27"/>
      <c r="C663" s="27"/>
      <c r="D663" s="11"/>
      <c r="E663" s="11"/>
      <c r="F663" s="27"/>
      <c r="G663" s="28"/>
      <c r="H663" s="16"/>
      <c r="I663" s="18"/>
      <c r="J663" s="18"/>
      <c r="K663" s="18"/>
    </row>
    <row r="664" spans="1:11" ht="13.2" hidden="1" x14ac:dyDescent="0.25">
      <c r="A664" s="26"/>
      <c r="B664" s="27"/>
      <c r="C664" s="27"/>
      <c r="D664" s="11"/>
      <c r="E664" s="11"/>
      <c r="F664" s="27"/>
      <c r="G664" s="28"/>
      <c r="H664" s="16"/>
      <c r="I664" s="18"/>
      <c r="J664" s="18"/>
      <c r="K664" s="18"/>
    </row>
    <row r="665" spans="1:11" ht="13.2" hidden="1" x14ac:dyDescent="0.25">
      <c r="A665" s="26"/>
      <c r="B665" s="27"/>
      <c r="C665" s="27"/>
      <c r="D665" s="11"/>
      <c r="E665" s="11"/>
      <c r="F665" s="27"/>
      <c r="G665" s="28"/>
      <c r="H665" s="16"/>
      <c r="I665" s="18"/>
      <c r="J665" s="18"/>
      <c r="K665" s="18"/>
    </row>
    <row r="666" spans="1:11" ht="13.2" hidden="1" x14ac:dyDescent="0.25">
      <c r="A666" s="26"/>
      <c r="B666" s="27"/>
      <c r="C666" s="27"/>
      <c r="D666" s="11"/>
      <c r="E666" s="11"/>
      <c r="F666" s="27"/>
      <c r="G666" s="28"/>
      <c r="H666" s="16"/>
      <c r="I666" s="18"/>
      <c r="J666" s="18"/>
      <c r="K666" s="18"/>
    </row>
    <row r="667" spans="1:11" ht="13.2" hidden="1" x14ac:dyDescent="0.25">
      <c r="A667" s="26"/>
      <c r="B667" s="27"/>
      <c r="C667" s="27"/>
      <c r="D667" s="11"/>
      <c r="E667" s="11"/>
      <c r="F667" s="27"/>
      <c r="G667" s="28"/>
      <c r="H667" s="16"/>
      <c r="I667" s="18"/>
      <c r="J667" s="18"/>
      <c r="K667" s="18"/>
    </row>
    <row r="668" spans="1:11" ht="13.2" hidden="1" x14ac:dyDescent="0.25">
      <c r="A668" s="26"/>
      <c r="B668" s="27"/>
      <c r="C668" s="27"/>
      <c r="D668" s="11"/>
      <c r="E668" s="11"/>
      <c r="F668" s="27"/>
      <c r="G668" s="28"/>
      <c r="H668" s="16"/>
      <c r="I668" s="18"/>
      <c r="J668" s="18"/>
      <c r="K668" s="18"/>
    </row>
    <row r="669" spans="1:11" ht="13.2" hidden="1" x14ac:dyDescent="0.25">
      <c r="A669" s="26"/>
      <c r="B669" s="27"/>
      <c r="C669" s="27"/>
      <c r="D669" s="11"/>
      <c r="E669" s="11"/>
      <c r="F669" s="27"/>
      <c r="G669" s="28"/>
      <c r="H669" s="16"/>
      <c r="I669" s="18"/>
      <c r="J669" s="18"/>
      <c r="K669" s="18"/>
    </row>
    <row r="670" spans="1:11" ht="13.2" hidden="1" x14ac:dyDescent="0.25">
      <c r="A670" s="26"/>
      <c r="B670" s="27"/>
      <c r="C670" s="27"/>
      <c r="D670" s="11"/>
      <c r="E670" s="11"/>
      <c r="F670" s="27"/>
      <c r="G670" s="28"/>
      <c r="H670" s="16"/>
      <c r="I670" s="18"/>
      <c r="J670" s="18"/>
      <c r="K670" s="18"/>
    </row>
    <row r="671" spans="1:11" ht="13.2" hidden="1" x14ac:dyDescent="0.25">
      <c r="A671" s="26"/>
      <c r="B671" s="27"/>
      <c r="C671" s="27"/>
      <c r="D671" s="11"/>
      <c r="E671" s="11"/>
      <c r="F671" s="27"/>
      <c r="G671" s="28"/>
      <c r="H671" s="16"/>
      <c r="I671" s="18"/>
      <c r="J671" s="18"/>
      <c r="K671" s="18"/>
    </row>
    <row r="672" spans="1:11" ht="13.2" hidden="1" x14ac:dyDescent="0.25">
      <c r="A672" s="26"/>
      <c r="B672" s="27"/>
      <c r="C672" s="27"/>
      <c r="D672" s="11"/>
      <c r="E672" s="11"/>
      <c r="F672" s="27"/>
      <c r="G672" s="28"/>
      <c r="H672" s="16"/>
      <c r="I672" s="18"/>
      <c r="J672" s="18"/>
      <c r="K672" s="18"/>
    </row>
    <row r="673" spans="1:11" ht="13.2" hidden="1" x14ac:dyDescent="0.25">
      <c r="A673" s="26"/>
      <c r="B673" s="27"/>
      <c r="C673" s="27"/>
      <c r="D673" s="11"/>
      <c r="E673" s="11"/>
      <c r="F673" s="27"/>
      <c r="G673" s="28"/>
      <c r="H673" s="16"/>
      <c r="I673" s="18"/>
      <c r="J673" s="18"/>
      <c r="K673" s="18"/>
    </row>
    <row r="674" spans="1:11" ht="13.2" hidden="1" x14ac:dyDescent="0.25">
      <c r="A674" s="26"/>
      <c r="B674" s="27"/>
      <c r="C674" s="27"/>
      <c r="D674" s="11"/>
      <c r="E674" s="11"/>
      <c r="F674" s="27"/>
      <c r="G674" s="28"/>
      <c r="H674" s="16"/>
      <c r="I674" s="18"/>
      <c r="J674" s="18"/>
      <c r="K674" s="18"/>
    </row>
    <row r="675" spans="1:11" ht="13.2" hidden="1" x14ac:dyDescent="0.25">
      <c r="A675" s="26"/>
      <c r="B675" s="27"/>
      <c r="C675" s="27"/>
      <c r="D675" s="11"/>
      <c r="E675" s="11"/>
      <c r="F675" s="27"/>
      <c r="G675" s="28"/>
      <c r="H675" s="16"/>
      <c r="I675" s="18"/>
      <c r="J675" s="18"/>
      <c r="K675" s="18"/>
    </row>
    <row r="676" spans="1:11" ht="13.2" hidden="1" x14ac:dyDescent="0.25">
      <c r="A676" s="26"/>
      <c r="B676" s="27"/>
      <c r="C676" s="27"/>
      <c r="D676" s="11"/>
      <c r="E676" s="11"/>
      <c r="F676" s="27"/>
      <c r="G676" s="28"/>
      <c r="H676" s="16"/>
      <c r="I676" s="18"/>
      <c r="J676" s="18"/>
      <c r="K676" s="18"/>
    </row>
    <row r="677" spans="1:11" ht="13.2" hidden="1" x14ac:dyDescent="0.25">
      <c r="A677" s="26"/>
      <c r="B677" s="27"/>
      <c r="C677" s="27"/>
      <c r="D677" s="11"/>
      <c r="E677" s="11"/>
      <c r="F677" s="27"/>
      <c r="G677" s="28"/>
      <c r="H677" s="16"/>
      <c r="I677" s="18"/>
      <c r="J677" s="18"/>
      <c r="K677" s="18"/>
    </row>
    <row r="678" spans="1:11" ht="13.2" hidden="1" x14ac:dyDescent="0.25">
      <c r="A678" s="26"/>
      <c r="B678" s="27"/>
      <c r="C678" s="27"/>
      <c r="D678" s="11"/>
      <c r="E678" s="11"/>
      <c r="F678" s="27"/>
      <c r="G678" s="28"/>
      <c r="H678" s="16"/>
      <c r="I678" s="18"/>
      <c r="J678" s="18"/>
      <c r="K678" s="18"/>
    </row>
    <row r="679" spans="1:11" ht="13.2" hidden="1" x14ac:dyDescent="0.25">
      <c r="A679" s="26"/>
      <c r="B679" s="27"/>
      <c r="C679" s="27"/>
      <c r="D679" s="11"/>
      <c r="E679" s="11"/>
      <c r="F679" s="27"/>
      <c r="G679" s="28"/>
      <c r="H679" s="16"/>
      <c r="I679" s="18"/>
      <c r="J679" s="18"/>
      <c r="K679" s="18"/>
    </row>
    <row r="680" spans="1:11" ht="13.2" hidden="1" x14ac:dyDescent="0.25">
      <c r="A680" s="26"/>
      <c r="B680" s="27"/>
      <c r="C680" s="27"/>
      <c r="D680" s="11"/>
      <c r="E680" s="11"/>
      <c r="F680" s="27"/>
      <c r="G680" s="28"/>
      <c r="H680" s="16"/>
      <c r="I680" s="18"/>
      <c r="J680" s="18"/>
      <c r="K680" s="18"/>
    </row>
    <row r="681" spans="1:11" ht="13.2" hidden="1" x14ac:dyDescent="0.25">
      <c r="A681" s="26"/>
      <c r="B681" s="27"/>
      <c r="C681" s="27"/>
      <c r="D681" s="11"/>
      <c r="E681" s="11"/>
      <c r="F681" s="27"/>
      <c r="G681" s="28"/>
      <c r="H681" s="16"/>
      <c r="I681" s="18"/>
      <c r="J681" s="18"/>
      <c r="K681" s="18"/>
    </row>
    <row r="682" spans="1:11" ht="13.2" hidden="1" x14ac:dyDescent="0.25">
      <c r="A682" s="26"/>
      <c r="B682" s="27"/>
      <c r="C682" s="27"/>
      <c r="D682" s="11"/>
      <c r="E682" s="11"/>
      <c r="F682" s="27"/>
      <c r="G682" s="28"/>
      <c r="H682" s="16"/>
      <c r="I682" s="18"/>
      <c r="J682" s="18"/>
      <c r="K682" s="18"/>
    </row>
    <row r="683" spans="1:11" ht="13.2" hidden="1" x14ac:dyDescent="0.25">
      <c r="A683" s="26"/>
      <c r="B683" s="27"/>
      <c r="C683" s="27"/>
      <c r="D683" s="11"/>
      <c r="E683" s="11"/>
      <c r="F683" s="27"/>
      <c r="G683" s="28"/>
      <c r="H683" s="16"/>
      <c r="I683" s="18"/>
      <c r="J683" s="18"/>
      <c r="K683" s="18"/>
    </row>
    <row r="684" spans="1:11" ht="13.2" hidden="1" x14ac:dyDescent="0.25">
      <c r="A684" s="26"/>
      <c r="B684" s="27"/>
      <c r="C684" s="27"/>
      <c r="D684" s="11"/>
      <c r="E684" s="11"/>
      <c r="F684" s="27"/>
      <c r="G684" s="28"/>
      <c r="H684" s="16"/>
      <c r="I684" s="18"/>
      <c r="J684" s="18"/>
      <c r="K684" s="18"/>
    </row>
    <row r="685" spans="1:11" ht="13.2" hidden="1" x14ac:dyDescent="0.25">
      <c r="A685" s="26"/>
      <c r="B685" s="27"/>
      <c r="C685" s="27"/>
      <c r="D685" s="11"/>
      <c r="E685" s="11"/>
      <c r="F685" s="27"/>
      <c r="G685" s="28"/>
      <c r="H685" s="16"/>
      <c r="I685" s="18"/>
      <c r="J685" s="18"/>
      <c r="K685" s="18"/>
    </row>
    <row r="686" spans="1:11" ht="13.2" hidden="1" x14ac:dyDescent="0.25">
      <c r="A686" s="26"/>
      <c r="B686" s="27"/>
      <c r="C686" s="27"/>
      <c r="D686" s="11"/>
      <c r="E686" s="11"/>
      <c r="F686" s="27"/>
      <c r="G686" s="28"/>
      <c r="H686" s="16"/>
      <c r="I686" s="18"/>
      <c r="J686" s="18"/>
      <c r="K686" s="18"/>
    </row>
    <row r="687" spans="1:11" ht="13.2" hidden="1" x14ac:dyDescent="0.25">
      <c r="A687" s="26"/>
      <c r="B687" s="27"/>
      <c r="C687" s="27"/>
      <c r="D687" s="11"/>
      <c r="E687" s="11"/>
      <c r="F687" s="27"/>
      <c r="G687" s="28"/>
      <c r="H687" s="16"/>
      <c r="I687" s="18"/>
      <c r="J687" s="18"/>
      <c r="K687" s="18"/>
    </row>
    <row r="688" spans="1:11" ht="13.2" hidden="1" x14ac:dyDescent="0.25">
      <c r="A688" s="26"/>
      <c r="B688" s="27"/>
      <c r="C688" s="27"/>
      <c r="D688" s="11"/>
      <c r="E688" s="11"/>
      <c r="F688" s="27"/>
      <c r="G688" s="28"/>
      <c r="H688" s="16"/>
      <c r="I688" s="18"/>
      <c r="J688" s="18"/>
      <c r="K688" s="18"/>
    </row>
    <row r="689" spans="1:11" ht="13.2" hidden="1" x14ac:dyDescent="0.25">
      <c r="A689" s="26"/>
      <c r="B689" s="27"/>
      <c r="C689" s="27"/>
      <c r="D689" s="11"/>
      <c r="E689" s="11"/>
      <c r="F689" s="27"/>
      <c r="G689" s="28"/>
      <c r="H689" s="16"/>
      <c r="I689" s="18"/>
      <c r="J689" s="18"/>
      <c r="K689" s="18"/>
    </row>
    <row r="690" spans="1:11" ht="13.2" hidden="1" x14ac:dyDescent="0.25">
      <c r="A690" s="26"/>
      <c r="B690" s="27"/>
      <c r="C690" s="27"/>
      <c r="D690" s="11"/>
      <c r="E690" s="11"/>
      <c r="F690" s="27"/>
      <c r="G690" s="28"/>
      <c r="H690" s="16"/>
      <c r="I690" s="18"/>
      <c r="J690" s="18"/>
      <c r="K690" s="18"/>
    </row>
    <row r="691" spans="1:11" ht="13.2" hidden="1" x14ac:dyDescent="0.25">
      <c r="A691" s="26"/>
      <c r="B691" s="27"/>
      <c r="C691" s="27"/>
      <c r="D691" s="11"/>
      <c r="E691" s="11"/>
      <c r="F691" s="27"/>
      <c r="G691" s="28"/>
      <c r="H691" s="16"/>
      <c r="I691" s="18"/>
      <c r="J691" s="18"/>
      <c r="K691" s="18"/>
    </row>
    <row r="692" spans="1:11" ht="13.2" hidden="1" x14ac:dyDescent="0.25">
      <c r="A692" s="26"/>
      <c r="B692" s="27"/>
      <c r="C692" s="27"/>
      <c r="D692" s="11"/>
      <c r="E692" s="11"/>
      <c r="F692" s="27"/>
      <c r="G692" s="28"/>
      <c r="H692" s="16"/>
      <c r="I692" s="18"/>
      <c r="J692" s="18"/>
      <c r="K692" s="18"/>
    </row>
    <row r="693" spans="1:11" ht="13.2" hidden="1" x14ac:dyDescent="0.25">
      <c r="A693" s="26"/>
      <c r="B693" s="27"/>
      <c r="C693" s="27"/>
      <c r="D693" s="11"/>
      <c r="E693" s="11"/>
      <c r="F693" s="27"/>
      <c r="G693" s="28"/>
      <c r="H693" s="16"/>
      <c r="I693" s="18"/>
      <c r="J693" s="18"/>
      <c r="K693" s="18"/>
    </row>
    <row r="694" spans="1:11" ht="13.2" hidden="1" x14ac:dyDescent="0.25">
      <c r="A694" s="26"/>
      <c r="B694" s="27"/>
      <c r="C694" s="27"/>
      <c r="D694" s="11"/>
      <c r="E694" s="11"/>
      <c r="F694" s="27"/>
      <c r="G694" s="28"/>
      <c r="H694" s="16"/>
      <c r="I694" s="18"/>
      <c r="J694" s="18"/>
      <c r="K694" s="18"/>
    </row>
    <row r="695" spans="1:11" ht="13.2" hidden="1" x14ac:dyDescent="0.25">
      <c r="A695" s="26"/>
      <c r="B695" s="27"/>
      <c r="C695" s="27"/>
      <c r="D695" s="11"/>
      <c r="E695" s="11"/>
      <c r="F695" s="27"/>
      <c r="G695" s="28"/>
      <c r="H695" s="16"/>
      <c r="I695" s="18"/>
      <c r="J695" s="18"/>
      <c r="K695" s="18"/>
    </row>
    <row r="696" spans="1:11" ht="13.2" hidden="1" x14ac:dyDescent="0.25">
      <c r="A696" s="26"/>
      <c r="B696" s="27"/>
      <c r="C696" s="27"/>
      <c r="D696" s="11"/>
      <c r="E696" s="11"/>
      <c r="F696" s="27"/>
      <c r="G696" s="28"/>
      <c r="H696" s="16"/>
      <c r="I696" s="18"/>
      <c r="J696" s="18"/>
      <c r="K696" s="18"/>
    </row>
    <row r="697" spans="1:11" ht="13.2" hidden="1" x14ac:dyDescent="0.25">
      <c r="A697" s="26"/>
      <c r="B697" s="27"/>
      <c r="C697" s="27"/>
      <c r="D697" s="11"/>
      <c r="E697" s="11"/>
      <c r="F697" s="27"/>
      <c r="G697" s="28"/>
      <c r="H697" s="16"/>
      <c r="I697" s="18"/>
      <c r="J697" s="18"/>
      <c r="K697" s="18"/>
    </row>
    <row r="698" spans="1:11" ht="13.2" hidden="1" x14ac:dyDescent="0.25">
      <c r="A698" s="26"/>
      <c r="B698" s="27"/>
      <c r="C698" s="27"/>
      <c r="D698" s="11"/>
      <c r="E698" s="11"/>
      <c r="F698" s="27"/>
      <c r="G698" s="28"/>
      <c r="H698" s="16"/>
      <c r="I698" s="18"/>
      <c r="J698" s="18"/>
      <c r="K698" s="18"/>
    </row>
    <row r="699" spans="1:11" ht="13.2" hidden="1" x14ac:dyDescent="0.25">
      <c r="A699" s="26"/>
      <c r="B699" s="27"/>
      <c r="C699" s="27"/>
      <c r="D699" s="11"/>
      <c r="E699" s="11"/>
      <c r="F699" s="27"/>
      <c r="G699" s="28"/>
      <c r="H699" s="16"/>
      <c r="I699" s="18"/>
      <c r="J699" s="18"/>
      <c r="K699" s="18"/>
    </row>
    <row r="700" spans="1:11" ht="13.2" hidden="1" x14ac:dyDescent="0.25">
      <c r="A700" s="26"/>
      <c r="B700" s="27"/>
      <c r="C700" s="27"/>
      <c r="D700" s="11"/>
      <c r="E700" s="11"/>
      <c r="F700" s="27"/>
      <c r="G700" s="28"/>
      <c r="H700" s="16"/>
      <c r="I700" s="18"/>
      <c r="J700" s="18"/>
      <c r="K700" s="18"/>
    </row>
    <row r="701" spans="1:11" ht="13.2" hidden="1" x14ac:dyDescent="0.25">
      <c r="A701" s="26"/>
      <c r="B701" s="27"/>
      <c r="C701" s="27"/>
      <c r="D701" s="11"/>
      <c r="E701" s="11"/>
      <c r="F701" s="27"/>
      <c r="G701" s="28"/>
      <c r="H701" s="16"/>
      <c r="I701" s="18"/>
      <c r="J701" s="18"/>
      <c r="K701" s="18"/>
    </row>
    <row r="702" spans="1:11" ht="13.2" hidden="1" x14ac:dyDescent="0.25">
      <c r="A702" s="26"/>
      <c r="B702" s="27"/>
      <c r="C702" s="27"/>
      <c r="D702" s="11"/>
      <c r="E702" s="11"/>
      <c r="F702" s="27"/>
      <c r="G702" s="28"/>
      <c r="H702" s="16"/>
      <c r="I702" s="18"/>
      <c r="J702" s="18"/>
      <c r="K702" s="18"/>
    </row>
    <row r="703" spans="1:11" ht="13.2" hidden="1" x14ac:dyDescent="0.25">
      <c r="A703" s="26"/>
      <c r="B703" s="27"/>
      <c r="C703" s="27"/>
      <c r="D703" s="11"/>
      <c r="E703" s="11"/>
      <c r="F703" s="27"/>
      <c r="G703" s="28"/>
      <c r="H703" s="16"/>
      <c r="I703" s="18"/>
      <c r="J703" s="18"/>
      <c r="K703" s="18"/>
    </row>
    <row r="704" spans="1:11" ht="13.2" hidden="1" x14ac:dyDescent="0.25">
      <c r="A704" s="26"/>
      <c r="B704" s="27"/>
      <c r="C704" s="27"/>
      <c r="D704" s="11"/>
      <c r="E704" s="11"/>
      <c r="F704" s="27"/>
      <c r="G704" s="28"/>
      <c r="H704" s="16"/>
      <c r="I704" s="18"/>
      <c r="J704" s="18"/>
      <c r="K704" s="18"/>
    </row>
    <row r="705" spans="1:11" ht="13.2" hidden="1" x14ac:dyDescent="0.25">
      <c r="A705" s="26"/>
      <c r="B705" s="27"/>
      <c r="C705" s="27"/>
      <c r="D705" s="11"/>
      <c r="E705" s="11"/>
      <c r="F705" s="27"/>
      <c r="G705" s="28"/>
      <c r="H705" s="16"/>
      <c r="I705" s="18"/>
      <c r="J705" s="18"/>
      <c r="K705" s="18"/>
    </row>
    <row r="706" spans="1:11" ht="13.2" hidden="1" x14ac:dyDescent="0.25">
      <c r="A706" s="26"/>
      <c r="B706" s="27"/>
      <c r="C706" s="27"/>
      <c r="D706" s="11"/>
      <c r="E706" s="11"/>
      <c r="F706" s="27"/>
      <c r="G706" s="28"/>
      <c r="H706" s="16"/>
      <c r="I706" s="18"/>
      <c r="J706" s="18"/>
      <c r="K706" s="18"/>
    </row>
    <row r="707" spans="1:11" ht="13.2" hidden="1" x14ac:dyDescent="0.25">
      <c r="A707" s="26"/>
      <c r="B707" s="27"/>
      <c r="C707" s="27"/>
      <c r="D707" s="11"/>
      <c r="E707" s="11"/>
      <c r="F707" s="27"/>
      <c r="G707" s="28"/>
      <c r="H707" s="16"/>
      <c r="I707" s="18"/>
      <c r="J707" s="18"/>
      <c r="K707" s="18"/>
    </row>
    <row r="708" spans="1:11" ht="13.2" hidden="1" x14ac:dyDescent="0.25">
      <c r="A708" s="26"/>
      <c r="B708" s="27"/>
      <c r="C708" s="27"/>
      <c r="D708" s="11"/>
      <c r="E708" s="11"/>
      <c r="F708" s="27"/>
      <c r="G708" s="28"/>
      <c r="H708" s="16"/>
      <c r="I708" s="18"/>
      <c r="J708" s="18"/>
      <c r="K708" s="18"/>
    </row>
    <row r="709" spans="1:11" ht="13.2" hidden="1" x14ac:dyDescent="0.25">
      <c r="A709" s="26"/>
      <c r="B709" s="27"/>
      <c r="C709" s="27"/>
      <c r="D709" s="11"/>
      <c r="E709" s="11"/>
      <c r="F709" s="27"/>
      <c r="G709" s="28"/>
      <c r="H709" s="16"/>
      <c r="I709" s="18"/>
      <c r="J709" s="18"/>
      <c r="K709" s="18"/>
    </row>
    <row r="710" spans="1:11" ht="13.2" hidden="1" x14ac:dyDescent="0.25">
      <c r="A710" s="26"/>
      <c r="B710" s="27"/>
      <c r="C710" s="27"/>
      <c r="D710" s="11"/>
      <c r="E710" s="11"/>
      <c r="F710" s="27"/>
      <c r="G710" s="28"/>
      <c r="H710" s="16"/>
      <c r="I710" s="18"/>
      <c r="J710" s="18"/>
      <c r="K710" s="18"/>
    </row>
    <row r="711" spans="1:11" ht="13.2" hidden="1" x14ac:dyDescent="0.25">
      <c r="A711" s="26"/>
      <c r="B711" s="27"/>
      <c r="C711" s="27"/>
      <c r="D711" s="11"/>
      <c r="E711" s="11"/>
      <c r="F711" s="27"/>
      <c r="G711" s="28"/>
      <c r="H711" s="16"/>
      <c r="I711" s="18"/>
      <c r="J711" s="18"/>
      <c r="K711" s="18"/>
    </row>
    <row r="712" spans="1:11" ht="13.2" hidden="1" x14ac:dyDescent="0.25">
      <c r="A712" s="26"/>
      <c r="B712" s="27"/>
      <c r="C712" s="27"/>
      <c r="D712" s="11"/>
      <c r="E712" s="11"/>
      <c r="F712" s="27"/>
      <c r="G712" s="28"/>
      <c r="H712" s="16"/>
      <c r="I712" s="18"/>
      <c r="J712" s="18"/>
      <c r="K712" s="18"/>
    </row>
    <row r="713" spans="1:11" ht="13.2" hidden="1" x14ac:dyDescent="0.25">
      <c r="A713" s="26"/>
      <c r="B713" s="27"/>
      <c r="C713" s="27"/>
      <c r="D713" s="11"/>
      <c r="E713" s="11"/>
      <c r="F713" s="27"/>
      <c r="G713" s="28"/>
      <c r="H713" s="16"/>
      <c r="I713" s="18"/>
      <c r="J713" s="18"/>
      <c r="K713" s="18"/>
    </row>
    <row r="714" spans="1:11" ht="13.2" hidden="1" x14ac:dyDescent="0.25">
      <c r="A714" s="26"/>
      <c r="B714" s="27"/>
      <c r="C714" s="27"/>
      <c r="D714" s="11"/>
      <c r="E714" s="11"/>
      <c r="F714" s="27"/>
      <c r="G714" s="28"/>
      <c r="H714" s="16"/>
      <c r="I714" s="18"/>
      <c r="J714" s="18"/>
      <c r="K714" s="18"/>
    </row>
    <row r="715" spans="1:11" ht="13.2" hidden="1" x14ac:dyDescent="0.25">
      <c r="A715" s="26"/>
      <c r="B715" s="27"/>
      <c r="C715" s="27"/>
      <c r="D715" s="11"/>
      <c r="E715" s="11"/>
      <c r="F715" s="27"/>
      <c r="G715" s="28"/>
      <c r="H715" s="16"/>
      <c r="I715" s="18"/>
      <c r="J715" s="18"/>
      <c r="K715" s="18"/>
    </row>
    <row r="716" spans="1:11" ht="13.2" hidden="1" x14ac:dyDescent="0.25">
      <c r="A716" s="26"/>
      <c r="B716" s="27"/>
      <c r="C716" s="27"/>
      <c r="D716" s="11"/>
      <c r="E716" s="11"/>
      <c r="F716" s="27"/>
      <c r="G716" s="28"/>
      <c r="H716" s="16"/>
      <c r="I716" s="18"/>
      <c r="J716" s="18"/>
      <c r="K716" s="18"/>
    </row>
    <row r="717" spans="1:11" ht="13.2" hidden="1" x14ac:dyDescent="0.25">
      <c r="A717" s="26"/>
      <c r="B717" s="27"/>
      <c r="C717" s="27"/>
      <c r="D717" s="11"/>
      <c r="E717" s="11"/>
      <c r="F717" s="27"/>
      <c r="G717" s="28"/>
      <c r="H717" s="16"/>
      <c r="I717" s="18"/>
      <c r="J717" s="18"/>
      <c r="K717" s="18"/>
    </row>
    <row r="718" spans="1:11" ht="13.2" hidden="1" x14ac:dyDescent="0.25">
      <c r="A718" s="26"/>
      <c r="B718" s="27"/>
      <c r="C718" s="27"/>
      <c r="D718" s="11"/>
      <c r="E718" s="11"/>
      <c r="F718" s="27"/>
      <c r="G718" s="28"/>
      <c r="H718" s="16"/>
      <c r="I718" s="18"/>
      <c r="J718" s="18"/>
      <c r="K718" s="18"/>
    </row>
    <row r="719" spans="1:11" ht="13.2" hidden="1" x14ac:dyDescent="0.25">
      <c r="A719" s="26"/>
      <c r="B719" s="27"/>
      <c r="C719" s="27"/>
      <c r="D719" s="11"/>
      <c r="E719" s="11"/>
      <c r="F719" s="27"/>
      <c r="G719" s="28"/>
      <c r="H719" s="16"/>
      <c r="I719" s="18"/>
      <c r="J719" s="18"/>
      <c r="K719" s="18"/>
    </row>
    <row r="720" spans="1:11" ht="13.2" hidden="1" x14ac:dyDescent="0.25">
      <c r="A720" s="26"/>
      <c r="B720" s="27"/>
      <c r="C720" s="27"/>
      <c r="D720" s="11"/>
      <c r="E720" s="11"/>
      <c r="F720" s="27"/>
      <c r="G720" s="28"/>
      <c r="H720" s="16"/>
      <c r="I720" s="18"/>
      <c r="J720" s="18"/>
      <c r="K720" s="18"/>
    </row>
    <row r="721" spans="1:11" ht="13.2" hidden="1" x14ac:dyDescent="0.25">
      <c r="A721" s="26"/>
      <c r="B721" s="27"/>
      <c r="C721" s="27"/>
      <c r="D721" s="11"/>
      <c r="E721" s="11"/>
      <c r="F721" s="27"/>
      <c r="G721" s="28"/>
      <c r="H721" s="16"/>
      <c r="I721" s="18"/>
      <c r="J721" s="18"/>
      <c r="K721" s="18"/>
    </row>
    <row r="722" spans="1:11" ht="13.2" hidden="1" x14ac:dyDescent="0.25">
      <c r="A722" s="26"/>
      <c r="B722" s="27"/>
      <c r="C722" s="27"/>
      <c r="D722" s="11"/>
      <c r="E722" s="11"/>
      <c r="F722" s="27"/>
      <c r="G722" s="28"/>
      <c r="H722" s="16"/>
      <c r="I722" s="18"/>
      <c r="J722" s="18"/>
      <c r="K722" s="18"/>
    </row>
    <row r="723" spans="1:11" ht="13.2" hidden="1" x14ac:dyDescent="0.25">
      <c r="A723" s="26"/>
      <c r="B723" s="27"/>
      <c r="C723" s="27"/>
      <c r="D723" s="11"/>
      <c r="E723" s="11"/>
      <c r="F723" s="27"/>
      <c r="G723" s="28"/>
      <c r="H723" s="16"/>
      <c r="I723" s="18"/>
      <c r="J723" s="18"/>
      <c r="K723" s="18"/>
    </row>
    <row r="724" spans="1:11" ht="13.2" hidden="1" x14ac:dyDescent="0.25">
      <c r="A724" s="26"/>
      <c r="B724" s="27"/>
      <c r="C724" s="27"/>
      <c r="D724" s="11"/>
      <c r="E724" s="11"/>
      <c r="F724" s="27"/>
      <c r="G724" s="28"/>
      <c r="H724" s="16"/>
      <c r="I724" s="18"/>
      <c r="J724" s="18"/>
      <c r="K724" s="18"/>
    </row>
    <row r="725" spans="1:11" ht="13.2" hidden="1" x14ac:dyDescent="0.25">
      <c r="A725" s="26"/>
      <c r="B725" s="27"/>
      <c r="C725" s="27"/>
      <c r="D725" s="11"/>
      <c r="E725" s="11"/>
      <c r="F725" s="27"/>
      <c r="G725" s="28"/>
      <c r="H725" s="29"/>
      <c r="I725" s="18"/>
      <c r="J725" s="18"/>
      <c r="K725" s="18"/>
    </row>
    <row r="726" spans="1:11" ht="13.2" hidden="1" x14ac:dyDescent="0.25">
      <c r="A726" s="26"/>
      <c r="B726" s="27"/>
      <c r="C726" s="27"/>
      <c r="D726" s="11"/>
      <c r="E726" s="11"/>
      <c r="F726" s="27"/>
      <c r="G726" s="28"/>
      <c r="H726" s="29"/>
      <c r="I726" s="18"/>
      <c r="J726" s="18"/>
      <c r="K726" s="18"/>
    </row>
    <row r="727" spans="1:11" ht="13.2" hidden="1" x14ac:dyDescent="0.25">
      <c r="A727" s="26"/>
      <c r="B727" s="27"/>
      <c r="C727" s="27"/>
      <c r="D727" s="11"/>
      <c r="E727" s="11"/>
      <c r="F727" s="27"/>
      <c r="G727" s="28"/>
      <c r="H727" s="29"/>
      <c r="I727" s="18"/>
      <c r="J727" s="18"/>
      <c r="K727" s="18"/>
    </row>
    <row r="728" spans="1:11" ht="13.2" hidden="1" x14ac:dyDescent="0.25">
      <c r="A728" s="26"/>
      <c r="B728" s="27"/>
      <c r="C728" s="27"/>
      <c r="D728" s="11"/>
      <c r="E728" s="11"/>
      <c r="F728" s="27"/>
      <c r="G728" s="28"/>
      <c r="H728" s="29"/>
      <c r="I728" s="18"/>
      <c r="J728" s="18"/>
      <c r="K728" s="18"/>
    </row>
    <row r="729" spans="1:11" ht="13.2" hidden="1" x14ac:dyDescent="0.25">
      <c r="A729" s="26"/>
      <c r="B729" s="27"/>
      <c r="C729" s="27"/>
      <c r="D729" s="11"/>
      <c r="E729" s="11"/>
      <c r="F729" s="27"/>
      <c r="G729" s="28"/>
      <c r="H729" s="29"/>
      <c r="I729" s="18"/>
      <c r="J729" s="18"/>
      <c r="K729" s="18"/>
    </row>
    <row r="730" spans="1:11" ht="13.2" hidden="1" x14ac:dyDescent="0.25">
      <c r="A730" s="26"/>
      <c r="B730" s="27"/>
      <c r="C730" s="27"/>
      <c r="D730" s="11"/>
      <c r="E730" s="11"/>
      <c r="F730" s="27"/>
      <c r="G730" s="28"/>
      <c r="H730" s="29"/>
      <c r="I730" s="18"/>
      <c r="J730" s="18"/>
      <c r="K730" s="18"/>
    </row>
  </sheetData>
  <autoFilter ref="A1:K730"/>
  <mergeCells count="1">
    <mergeCell ref="A2:K2"/>
  </mergeCells>
  <hyperlinks>
    <hyperlink ref="A2" r:id="rId1" display="http://tinyurl.com/plabaxidraft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ErrorMessage="1">
          <x14:formula1>
            <xm:f>#REF!</xm:f>
          </x14:formula1>
          <xm:sqref>D3:D138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4.44140625" defaultRowHeight="15.75" customHeight="1" x14ac:dyDescent="0.25"/>
  <cols>
    <col min="1" max="1" width="18.6640625" customWidth="1"/>
    <col min="2" max="3" width="6" customWidth="1"/>
    <col min="4" max="14" width="8.5546875" customWidth="1"/>
    <col min="15" max="15" width="13.44140625" customWidth="1"/>
    <col min="16" max="16" width="10" customWidth="1"/>
    <col min="17" max="19" width="9.5546875" customWidth="1"/>
  </cols>
  <sheetData>
    <row r="1" spans="1:19" ht="15.75" customHeight="1" x14ac:dyDescent="0.25">
      <c r="A1" s="30" t="s">
        <v>3</v>
      </c>
      <c r="B1" s="30" t="s">
        <v>253</v>
      </c>
      <c r="C1" s="30" t="s">
        <v>254</v>
      </c>
      <c r="D1" s="30" t="s">
        <v>255</v>
      </c>
      <c r="E1" s="30" t="s">
        <v>256</v>
      </c>
      <c r="F1" s="30" t="s">
        <v>257</v>
      </c>
      <c r="G1" s="30" t="s">
        <v>258</v>
      </c>
      <c r="H1" s="30" t="s">
        <v>259</v>
      </c>
      <c r="I1" s="30" t="s">
        <v>260</v>
      </c>
      <c r="J1" s="30" t="s">
        <v>261</v>
      </c>
      <c r="K1" s="30" t="s">
        <v>262</v>
      </c>
      <c r="L1" s="30" t="s">
        <v>263</v>
      </c>
      <c r="M1" s="30" t="s">
        <v>264</v>
      </c>
      <c r="N1" s="30" t="s">
        <v>265</v>
      </c>
      <c r="O1" s="31" t="s">
        <v>266</v>
      </c>
      <c r="P1" s="31" t="s">
        <v>267</v>
      </c>
      <c r="Q1" s="31" t="s">
        <v>268</v>
      </c>
      <c r="R1" s="31" t="s">
        <v>269</v>
      </c>
      <c r="S1" s="31" t="s">
        <v>270</v>
      </c>
    </row>
    <row r="2" spans="1:19" ht="15.75" customHeight="1" x14ac:dyDescent="0.25">
      <c r="A2" s="15" t="s">
        <v>17</v>
      </c>
      <c r="B2" s="15" t="s">
        <v>19</v>
      </c>
      <c r="C2" s="15" t="s">
        <v>33</v>
      </c>
      <c r="D2" s="32">
        <v>2</v>
      </c>
      <c r="E2" s="32">
        <v>1</v>
      </c>
      <c r="F2" s="32">
        <v>1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3">
        <f t="shared" ref="O2:O313" si="0">AVERAGE(L2:N2)</f>
        <v>1</v>
      </c>
      <c r="P2" s="34">
        <f t="shared" ref="P2:P347" si="1">AVERAGE(D2:N2)</f>
        <v>1.0909090909090908</v>
      </c>
      <c r="Q2" s="35">
        <v>1</v>
      </c>
      <c r="R2" s="35">
        <v>2</v>
      </c>
      <c r="S2" s="33">
        <f t="shared" ref="S2:S198" si="2">STDEV(D2:N2)</f>
        <v>0.30151134457776346</v>
      </c>
    </row>
    <row r="3" spans="1:19" ht="15.75" customHeight="1" x14ac:dyDescent="0.25">
      <c r="A3" s="15" t="s">
        <v>26</v>
      </c>
      <c r="B3" s="15" t="s">
        <v>19</v>
      </c>
      <c r="C3" s="15" t="s">
        <v>271</v>
      </c>
      <c r="D3" s="32">
        <v>3</v>
      </c>
      <c r="E3" s="32">
        <v>4</v>
      </c>
      <c r="F3" s="32">
        <v>2</v>
      </c>
      <c r="G3" s="32">
        <v>4</v>
      </c>
      <c r="H3" s="32">
        <v>2</v>
      </c>
      <c r="I3" s="32">
        <v>4</v>
      </c>
      <c r="J3" s="32">
        <v>4</v>
      </c>
      <c r="K3" s="32">
        <v>4</v>
      </c>
      <c r="L3" s="32">
        <v>3</v>
      </c>
      <c r="M3" s="32">
        <v>2</v>
      </c>
      <c r="N3" s="32">
        <v>2</v>
      </c>
      <c r="O3" s="33">
        <f t="shared" si="0"/>
        <v>2.3333333333333335</v>
      </c>
      <c r="P3" s="34">
        <f t="shared" si="1"/>
        <v>3.0909090909090908</v>
      </c>
      <c r="Q3" s="35">
        <v>2</v>
      </c>
      <c r="R3" s="35">
        <v>4</v>
      </c>
      <c r="S3" s="33">
        <f t="shared" si="2"/>
        <v>0.94387980744853883</v>
      </c>
    </row>
    <row r="4" spans="1:19" ht="15.75" customHeight="1" x14ac:dyDescent="0.25">
      <c r="A4" s="15" t="s">
        <v>23</v>
      </c>
      <c r="B4" s="15" t="s">
        <v>19</v>
      </c>
      <c r="C4" s="15" t="s">
        <v>142</v>
      </c>
      <c r="D4" s="32">
        <v>9</v>
      </c>
      <c r="E4" s="32">
        <v>5</v>
      </c>
      <c r="F4" s="32">
        <v>4</v>
      </c>
      <c r="G4" s="32">
        <v>6</v>
      </c>
      <c r="H4" s="32">
        <v>3</v>
      </c>
      <c r="I4" s="32">
        <v>3</v>
      </c>
      <c r="J4" s="32">
        <v>3</v>
      </c>
      <c r="K4" s="32">
        <v>2</v>
      </c>
      <c r="L4" s="32">
        <v>4</v>
      </c>
      <c r="M4" s="32">
        <v>3</v>
      </c>
      <c r="N4" s="32">
        <v>3</v>
      </c>
      <c r="O4" s="33">
        <f t="shared" si="0"/>
        <v>3.3333333333333335</v>
      </c>
      <c r="P4" s="34">
        <f t="shared" si="1"/>
        <v>4.0909090909090908</v>
      </c>
      <c r="Q4" s="35">
        <v>2</v>
      </c>
      <c r="R4" s="35">
        <v>9</v>
      </c>
      <c r="S4" s="33">
        <f t="shared" si="2"/>
        <v>1.9725387425622571</v>
      </c>
    </row>
    <row r="5" spans="1:19" ht="15.75" customHeight="1" x14ac:dyDescent="0.25">
      <c r="A5" s="15" t="s">
        <v>32</v>
      </c>
      <c r="B5" s="15" t="s">
        <v>19</v>
      </c>
      <c r="C5" s="15" t="s">
        <v>272</v>
      </c>
      <c r="D5" s="32">
        <v>7</v>
      </c>
      <c r="E5" s="32">
        <v>2</v>
      </c>
      <c r="F5" s="32">
        <v>3</v>
      </c>
      <c r="G5" s="32">
        <v>5</v>
      </c>
      <c r="H5" s="32">
        <v>4</v>
      </c>
      <c r="I5" s="32">
        <v>2</v>
      </c>
      <c r="J5" s="32">
        <v>2</v>
      </c>
      <c r="K5" s="32">
        <v>3</v>
      </c>
      <c r="L5" s="32">
        <v>2</v>
      </c>
      <c r="M5" s="32">
        <v>6</v>
      </c>
      <c r="N5" s="32">
        <v>5</v>
      </c>
      <c r="O5" s="33">
        <f t="shared" si="0"/>
        <v>4.333333333333333</v>
      </c>
      <c r="P5" s="34">
        <f t="shared" si="1"/>
        <v>3.7272727272727271</v>
      </c>
      <c r="Q5" s="35">
        <v>2</v>
      </c>
      <c r="R5" s="35">
        <v>7</v>
      </c>
      <c r="S5" s="33">
        <f t="shared" si="2"/>
        <v>1.7939291563999451</v>
      </c>
    </row>
    <row r="6" spans="1:19" ht="15.75" customHeight="1" x14ac:dyDescent="0.25">
      <c r="A6" s="15" t="s">
        <v>29</v>
      </c>
      <c r="B6" s="15" t="s">
        <v>19</v>
      </c>
      <c r="C6" s="15" t="s">
        <v>271</v>
      </c>
      <c r="D6" s="32">
        <v>11</v>
      </c>
      <c r="E6" s="32">
        <v>13</v>
      </c>
      <c r="F6" s="32">
        <v>7</v>
      </c>
      <c r="G6" s="32">
        <v>9</v>
      </c>
      <c r="H6" s="32">
        <v>7</v>
      </c>
      <c r="I6" s="32">
        <v>5</v>
      </c>
      <c r="J6" s="32">
        <v>6</v>
      </c>
      <c r="K6" s="32">
        <v>5</v>
      </c>
      <c r="L6" s="32">
        <v>6</v>
      </c>
      <c r="M6" s="32">
        <v>4</v>
      </c>
      <c r="N6" s="32">
        <v>4</v>
      </c>
      <c r="O6" s="33">
        <f t="shared" si="0"/>
        <v>4.666666666666667</v>
      </c>
      <c r="P6" s="34">
        <f t="shared" si="1"/>
        <v>7</v>
      </c>
      <c r="Q6" s="35">
        <v>4</v>
      </c>
      <c r="R6" s="35">
        <v>13</v>
      </c>
      <c r="S6" s="33">
        <f t="shared" si="2"/>
        <v>2.8982753492378879</v>
      </c>
    </row>
    <row r="7" spans="1:19" ht="15.75" customHeight="1" x14ac:dyDescent="0.25">
      <c r="A7" s="15" t="s">
        <v>37</v>
      </c>
      <c r="B7" s="15" t="s">
        <v>19</v>
      </c>
      <c r="C7" s="15" t="s">
        <v>41</v>
      </c>
      <c r="D7" s="32">
        <v>4</v>
      </c>
      <c r="E7" s="32">
        <v>6</v>
      </c>
      <c r="F7" s="32">
        <v>5</v>
      </c>
      <c r="G7" s="32">
        <v>3</v>
      </c>
      <c r="H7" s="32">
        <v>5</v>
      </c>
      <c r="I7" s="32">
        <v>6</v>
      </c>
      <c r="J7" s="32">
        <v>5</v>
      </c>
      <c r="K7" s="32">
        <v>10</v>
      </c>
      <c r="L7" s="32">
        <v>5</v>
      </c>
      <c r="M7" s="32">
        <v>5</v>
      </c>
      <c r="N7" s="32">
        <v>7</v>
      </c>
      <c r="O7" s="33">
        <f t="shared" si="0"/>
        <v>5.666666666666667</v>
      </c>
      <c r="P7" s="34">
        <f t="shared" si="1"/>
        <v>5.5454545454545459</v>
      </c>
      <c r="Q7" s="35">
        <v>3</v>
      </c>
      <c r="R7" s="35">
        <v>10</v>
      </c>
      <c r="S7" s="33">
        <f t="shared" si="2"/>
        <v>1.8090680674665822</v>
      </c>
    </row>
    <row r="8" spans="1:19" ht="15.75" customHeight="1" x14ac:dyDescent="0.25">
      <c r="A8" s="15" t="s">
        <v>52</v>
      </c>
      <c r="B8" s="15" t="s">
        <v>19</v>
      </c>
      <c r="C8" s="15" t="s">
        <v>24</v>
      </c>
      <c r="D8" s="32">
        <v>12</v>
      </c>
      <c r="E8" s="32">
        <v>8</v>
      </c>
      <c r="F8" s="32">
        <v>11</v>
      </c>
      <c r="G8" s="32">
        <v>7</v>
      </c>
      <c r="H8" s="32">
        <v>6</v>
      </c>
      <c r="I8" s="32">
        <v>8</v>
      </c>
      <c r="J8" s="32">
        <v>7</v>
      </c>
      <c r="K8" s="32">
        <v>7</v>
      </c>
      <c r="L8" s="32">
        <v>7</v>
      </c>
      <c r="M8" s="32">
        <v>7</v>
      </c>
      <c r="N8" s="32">
        <v>6</v>
      </c>
      <c r="O8" s="33">
        <f t="shared" si="0"/>
        <v>6.666666666666667</v>
      </c>
      <c r="P8" s="34">
        <f t="shared" si="1"/>
        <v>7.8181818181818183</v>
      </c>
      <c r="Q8" s="35">
        <v>6</v>
      </c>
      <c r="R8" s="35">
        <v>12</v>
      </c>
      <c r="S8" s="33">
        <f t="shared" si="2"/>
        <v>1.9400093720485896</v>
      </c>
    </row>
    <row r="9" spans="1:19" ht="15.75" customHeight="1" x14ac:dyDescent="0.25">
      <c r="A9" s="15" t="s">
        <v>43</v>
      </c>
      <c r="B9" s="15" t="s">
        <v>19</v>
      </c>
      <c r="C9" s="15" t="s">
        <v>274</v>
      </c>
      <c r="D9" s="32">
        <v>23</v>
      </c>
      <c r="E9" s="32">
        <v>25</v>
      </c>
      <c r="F9" s="32">
        <v>18</v>
      </c>
      <c r="G9" s="32">
        <v>19</v>
      </c>
      <c r="H9" s="32">
        <v>19</v>
      </c>
      <c r="I9" s="32">
        <v>10</v>
      </c>
      <c r="J9" s="32">
        <v>9</v>
      </c>
      <c r="K9" s="32">
        <v>11</v>
      </c>
      <c r="L9" s="32">
        <v>8</v>
      </c>
      <c r="M9" s="32">
        <v>12</v>
      </c>
      <c r="N9" s="32">
        <v>8</v>
      </c>
      <c r="O9" s="33">
        <f t="shared" si="0"/>
        <v>9.3333333333333339</v>
      </c>
      <c r="P9" s="34">
        <f t="shared" si="1"/>
        <v>14.727272727272727</v>
      </c>
      <c r="Q9" s="35">
        <v>8</v>
      </c>
      <c r="R9" s="35">
        <v>25</v>
      </c>
      <c r="S9" s="33">
        <f t="shared" si="2"/>
        <v>6.2304238875201579</v>
      </c>
    </row>
    <row r="10" spans="1:19" ht="15.75" customHeight="1" x14ac:dyDescent="0.25">
      <c r="A10" s="15" t="s">
        <v>40</v>
      </c>
      <c r="B10" s="15" t="s">
        <v>19</v>
      </c>
      <c r="C10" s="15" t="s">
        <v>275</v>
      </c>
      <c r="D10" s="32">
        <v>6</v>
      </c>
      <c r="E10" s="32">
        <v>14</v>
      </c>
      <c r="F10" s="32">
        <v>21</v>
      </c>
      <c r="G10" s="32">
        <v>15</v>
      </c>
      <c r="H10" s="32">
        <v>15</v>
      </c>
      <c r="I10" s="32">
        <v>13</v>
      </c>
      <c r="J10" s="32">
        <v>12</v>
      </c>
      <c r="K10" s="32">
        <v>14</v>
      </c>
      <c r="L10" s="32">
        <v>10</v>
      </c>
      <c r="M10" s="32">
        <v>10</v>
      </c>
      <c r="N10" s="32">
        <v>10</v>
      </c>
      <c r="O10" s="33">
        <f t="shared" si="0"/>
        <v>10</v>
      </c>
      <c r="P10" s="34">
        <f t="shared" si="1"/>
        <v>12.727272727272727</v>
      </c>
      <c r="Q10" s="35">
        <v>6</v>
      </c>
      <c r="R10" s="35">
        <v>21</v>
      </c>
      <c r="S10" s="33">
        <f t="shared" si="2"/>
        <v>3.8753298979805351</v>
      </c>
    </row>
    <row r="11" spans="1:19" ht="15.75" customHeight="1" x14ac:dyDescent="0.25">
      <c r="A11" s="15" t="s">
        <v>35</v>
      </c>
      <c r="B11" s="15" t="s">
        <v>19</v>
      </c>
      <c r="C11" s="15" t="s">
        <v>44</v>
      </c>
      <c r="D11" s="32">
        <v>14</v>
      </c>
      <c r="E11" s="32">
        <v>9</v>
      </c>
      <c r="F11" s="32">
        <v>12</v>
      </c>
      <c r="G11" s="32">
        <v>11</v>
      </c>
      <c r="H11" s="32">
        <v>12</v>
      </c>
      <c r="I11" s="32">
        <v>11</v>
      </c>
      <c r="J11" s="32">
        <v>10</v>
      </c>
      <c r="K11" s="32">
        <v>12</v>
      </c>
      <c r="L11" s="32">
        <v>14</v>
      </c>
      <c r="M11" s="32">
        <v>8</v>
      </c>
      <c r="N11" s="32">
        <v>9</v>
      </c>
      <c r="O11" s="33">
        <f t="shared" si="0"/>
        <v>10.333333333333334</v>
      </c>
      <c r="P11" s="34">
        <f t="shared" si="1"/>
        <v>11.090909090909092</v>
      </c>
      <c r="Q11" s="35">
        <v>8</v>
      </c>
      <c r="R11" s="35">
        <v>14</v>
      </c>
      <c r="S11" s="33">
        <f t="shared" si="2"/>
        <v>1.9725387425622594</v>
      </c>
    </row>
    <row r="12" spans="1:19" ht="15.75" customHeight="1" x14ac:dyDescent="0.25">
      <c r="A12" s="15" t="s">
        <v>70</v>
      </c>
      <c r="B12" s="15" t="s">
        <v>19</v>
      </c>
      <c r="C12" s="15" t="s">
        <v>53</v>
      </c>
      <c r="D12" s="32">
        <v>17</v>
      </c>
      <c r="E12" s="32">
        <v>22</v>
      </c>
      <c r="F12" s="32">
        <v>14</v>
      </c>
      <c r="G12" s="32">
        <v>14</v>
      </c>
      <c r="H12" s="32">
        <v>16</v>
      </c>
      <c r="I12" s="32">
        <v>18</v>
      </c>
      <c r="J12" s="32">
        <v>15</v>
      </c>
      <c r="K12" s="32">
        <v>17</v>
      </c>
      <c r="L12" s="32">
        <v>9</v>
      </c>
      <c r="M12" s="32">
        <v>11</v>
      </c>
      <c r="N12" s="32">
        <v>13</v>
      </c>
      <c r="O12" s="33">
        <f t="shared" si="0"/>
        <v>11</v>
      </c>
      <c r="P12" s="34">
        <f t="shared" si="1"/>
        <v>15.090909090909092</v>
      </c>
      <c r="Q12" s="35">
        <v>9</v>
      </c>
      <c r="R12" s="35">
        <v>22</v>
      </c>
      <c r="S12" s="33">
        <f t="shared" si="2"/>
        <v>3.5342480234003242</v>
      </c>
    </row>
    <row r="13" spans="1:19" ht="15.75" customHeight="1" x14ac:dyDescent="0.25">
      <c r="A13" s="15" t="s">
        <v>58</v>
      </c>
      <c r="B13" s="15" t="s">
        <v>19</v>
      </c>
      <c r="C13" s="15" t="s">
        <v>38</v>
      </c>
      <c r="D13" s="32">
        <v>10</v>
      </c>
      <c r="E13" s="32">
        <v>10</v>
      </c>
      <c r="F13" s="32">
        <v>9</v>
      </c>
      <c r="G13" s="32">
        <v>13</v>
      </c>
      <c r="H13" s="32">
        <v>10</v>
      </c>
      <c r="I13" s="32">
        <v>9</v>
      </c>
      <c r="J13" s="32">
        <v>8</v>
      </c>
      <c r="K13" s="32">
        <v>16</v>
      </c>
      <c r="L13" s="32">
        <v>12</v>
      </c>
      <c r="M13" s="32">
        <v>15</v>
      </c>
      <c r="N13" s="32">
        <v>12</v>
      </c>
      <c r="O13" s="33">
        <f t="shared" si="0"/>
        <v>13</v>
      </c>
      <c r="P13" s="34">
        <f t="shared" si="1"/>
        <v>11.272727272727273</v>
      </c>
      <c r="Q13" s="35">
        <v>8</v>
      </c>
      <c r="R13" s="35">
        <v>16</v>
      </c>
      <c r="S13" s="33">
        <f t="shared" si="2"/>
        <v>2.5725827135744002</v>
      </c>
    </row>
    <row r="14" spans="1:19" ht="15.75" customHeight="1" x14ac:dyDescent="0.25">
      <c r="A14" s="15" t="s">
        <v>46</v>
      </c>
      <c r="B14" s="15" t="s">
        <v>19</v>
      </c>
      <c r="C14" s="15" t="s">
        <v>36</v>
      </c>
      <c r="D14" s="32">
        <v>16</v>
      </c>
      <c r="E14" s="32">
        <v>12</v>
      </c>
      <c r="F14" s="32">
        <v>13</v>
      </c>
      <c r="G14" s="32">
        <v>10</v>
      </c>
      <c r="H14" s="32">
        <v>9</v>
      </c>
      <c r="I14" s="32">
        <v>12</v>
      </c>
      <c r="J14" s="32">
        <v>17</v>
      </c>
      <c r="K14" s="32">
        <v>13</v>
      </c>
      <c r="L14" s="32">
        <v>15</v>
      </c>
      <c r="M14" s="32">
        <v>13</v>
      </c>
      <c r="N14" s="32">
        <v>11</v>
      </c>
      <c r="O14" s="33">
        <f t="shared" si="0"/>
        <v>13</v>
      </c>
      <c r="P14" s="34">
        <f t="shared" si="1"/>
        <v>12.818181818181818</v>
      </c>
      <c r="Q14" s="35">
        <v>9</v>
      </c>
      <c r="R14" s="35">
        <v>17</v>
      </c>
      <c r="S14" s="33">
        <f t="shared" si="2"/>
        <v>2.4420557658735751</v>
      </c>
    </row>
    <row r="15" spans="1:19" ht="15.75" customHeight="1" x14ac:dyDescent="0.25">
      <c r="A15" s="15" t="s">
        <v>63</v>
      </c>
      <c r="B15" s="15" t="s">
        <v>19</v>
      </c>
      <c r="C15" s="15" t="s">
        <v>277</v>
      </c>
      <c r="D15" s="32">
        <v>19</v>
      </c>
      <c r="E15" s="32">
        <v>24</v>
      </c>
      <c r="F15" s="32">
        <v>15</v>
      </c>
      <c r="G15" s="32">
        <v>21</v>
      </c>
      <c r="H15" s="32">
        <v>36</v>
      </c>
      <c r="I15" s="32">
        <v>35</v>
      </c>
      <c r="J15" s="32">
        <v>34</v>
      </c>
      <c r="K15" s="32">
        <v>18</v>
      </c>
      <c r="L15" s="32">
        <v>18</v>
      </c>
      <c r="M15" s="32">
        <v>9</v>
      </c>
      <c r="N15" s="32">
        <v>16</v>
      </c>
      <c r="O15" s="33">
        <f t="shared" si="0"/>
        <v>14.333333333333334</v>
      </c>
      <c r="P15" s="34">
        <f t="shared" si="1"/>
        <v>22.272727272727273</v>
      </c>
      <c r="Q15" s="35">
        <v>9</v>
      </c>
      <c r="R15" s="35">
        <v>36</v>
      </c>
      <c r="S15" s="33">
        <f t="shared" si="2"/>
        <v>8.9898933151724219</v>
      </c>
    </row>
    <row r="16" spans="1:19" ht="15.75" customHeight="1" x14ac:dyDescent="0.25">
      <c r="A16" s="15" t="s">
        <v>49</v>
      </c>
      <c r="B16" s="15" t="s">
        <v>19</v>
      </c>
      <c r="C16" s="15" t="s">
        <v>142</v>
      </c>
      <c r="D16" s="32">
        <v>32</v>
      </c>
      <c r="E16" s="32">
        <v>23</v>
      </c>
      <c r="F16" s="32">
        <v>23</v>
      </c>
      <c r="G16" s="32">
        <v>23</v>
      </c>
      <c r="H16" s="32">
        <v>20</v>
      </c>
      <c r="I16" s="32">
        <v>17</v>
      </c>
      <c r="J16" s="32">
        <v>13</v>
      </c>
      <c r="K16" s="32">
        <v>15</v>
      </c>
      <c r="L16" s="32">
        <v>11</v>
      </c>
      <c r="M16" s="32">
        <v>19</v>
      </c>
      <c r="N16" s="32">
        <v>14</v>
      </c>
      <c r="O16" s="33">
        <f t="shared" si="0"/>
        <v>14.666666666666666</v>
      </c>
      <c r="P16" s="34">
        <f t="shared" si="1"/>
        <v>19.09090909090909</v>
      </c>
      <c r="Q16" s="35">
        <v>11</v>
      </c>
      <c r="R16" s="35">
        <v>32</v>
      </c>
      <c r="S16" s="33">
        <f t="shared" si="2"/>
        <v>6.0241936465313843</v>
      </c>
    </row>
    <row r="17" spans="1:19" ht="15.75" customHeight="1" x14ac:dyDescent="0.25">
      <c r="A17" s="15" t="s">
        <v>74</v>
      </c>
      <c r="B17" s="15" t="s">
        <v>19</v>
      </c>
      <c r="C17" s="15" t="s">
        <v>272</v>
      </c>
      <c r="D17" s="32">
        <v>24</v>
      </c>
      <c r="E17" s="32">
        <v>17</v>
      </c>
      <c r="F17" s="32">
        <v>24</v>
      </c>
      <c r="G17" s="32">
        <v>18</v>
      </c>
      <c r="H17" s="32">
        <v>14</v>
      </c>
      <c r="I17" s="32">
        <v>25</v>
      </c>
      <c r="J17" s="32">
        <v>14</v>
      </c>
      <c r="K17" s="32">
        <v>6</v>
      </c>
      <c r="L17" s="32">
        <v>13</v>
      </c>
      <c r="M17" s="32">
        <v>18</v>
      </c>
      <c r="N17" s="32">
        <v>20</v>
      </c>
      <c r="O17" s="33">
        <f t="shared" si="0"/>
        <v>17</v>
      </c>
      <c r="P17" s="34">
        <f t="shared" si="1"/>
        <v>17.545454545454547</v>
      </c>
      <c r="Q17" s="35">
        <v>6</v>
      </c>
      <c r="R17" s="35">
        <v>25</v>
      </c>
      <c r="S17" s="33">
        <f t="shared" si="2"/>
        <v>5.6984846470555004</v>
      </c>
    </row>
    <row r="18" spans="1:19" ht="15.75" customHeight="1" x14ac:dyDescent="0.25">
      <c r="A18" s="15" t="s">
        <v>68</v>
      </c>
      <c r="B18" s="15" t="s">
        <v>19</v>
      </c>
      <c r="C18" s="15" t="s">
        <v>279</v>
      </c>
      <c r="D18" s="32">
        <v>42</v>
      </c>
      <c r="E18" s="32">
        <v>37</v>
      </c>
      <c r="F18" s="32">
        <v>42</v>
      </c>
      <c r="G18" s="32">
        <v>46</v>
      </c>
      <c r="H18" s="32">
        <v>32</v>
      </c>
      <c r="I18" s="32">
        <v>22</v>
      </c>
      <c r="J18" s="32">
        <v>37</v>
      </c>
      <c r="K18" s="32">
        <v>27</v>
      </c>
      <c r="L18" s="32">
        <v>20</v>
      </c>
      <c r="M18" s="32">
        <v>14</v>
      </c>
      <c r="N18" s="32">
        <v>17</v>
      </c>
      <c r="O18" s="33">
        <f t="shared" si="0"/>
        <v>17</v>
      </c>
      <c r="P18" s="34">
        <f t="shared" si="1"/>
        <v>30.545454545454547</v>
      </c>
      <c r="Q18" s="35">
        <v>14</v>
      </c>
      <c r="R18" s="35">
        <v>46</v>
      </c>
      <c r="S18" s="33">
        <f t="shared" si="2"/>
        <v>11.13879379792656</v>
      </c>
    </row>
    <row r="19" spans="1:19" ht="15.75" customHeight="1" x14ac:dyDescent="0.25">
      <c r="A19" s="15" t="s">
        <v>75</v>
      </c>
      <c r="B19" s="15" t="s">
        <v>19</v>
      </c>
      <c r="C19" s="15" t="s">
        <v>28</v>
      </c>
      <c r="D19" s="32">
        <v>8</v>
      </c>
      <c r="E19" s="32">
        <v>15</v>
      </c>
      <c r="F19" s="32">
        <v>10</v>
      </c>
      <c r="G19" s="32">
        <v>12</v>
      </c>
      <c r="H19" s="32">
        <v>13</v>
      </c>
      <c r="I19" s="32">
        <v>20</v>
      </c>
      <c r="J19" s="32">
        <v>19</v>
      </c>
      <c r="K19" s="32">
        <v>19</v>
      </c>
      <c r="L19" s="32">
        <v>17</v>
      </c>
      <c r="M19" s="32">
        <v>23</v>
      </c>
      <c r="N19" s="32">
        <v>15</v>
      </c>
      <c r="O19" s="33">
        <f t="shared" si="0"/>
        <v>18.333333333333332</v>
      </c>
      <c r="P19" s="34">
        <f t="shared" si="1"/>
        <v>15.545454545454545</v>
      </c>
      <c r="Q19" s="35">
        <v>8</v>
      </c>
      <c r="R19" s="35">
        <v>23</v>
      </c>
      <c r="S19" s="33">
        <f t="shared" si="2"/>
        <v>4.5686679976473723</v>
      </c>
    </row>
    <row r="20" spans="1:19" ht="15.75" customHeight="1" x14ac:dyDescent="0.25">
      <c r="A20" s="15" t="s">
        <v>66</v>
      </c>
      <c r="B20" s="15" t="s">
        <v>19</v>
      </c>
      <c r="C20" s="15" t="s">
        <v>271</v>
      </c>
      <c r="D20" s="32">
        <v>36</v>
      </c>
      <c r="E20" s="32">
        <v>16</v>
      </c>
      <c r="F20" s="32">
        <v>22</v>
      </c>
      <c r="G20" s="32">
        <v>22</v>
      </c>
      <c r="H20" s="32">
        <v>25</v>
      </c>
      <c r="I20" s="32">
        <v>21</v>
      </c>
      <c r="J20" s="32">
        <v>26</v>
      </c>
      <c r="K20" s="32">
        <v>22</v>
      </c>
      <c r="L20" s="32">
        <v>22</v>
      </c>
      <c r="M20" s="32">
        <v>16</v>
      </c>
      <c r="N20" s="32">
        <v>18</v>
      </c>
      <c r="O20" s="33">
        <f t="shared" si="0"/>
        <v>18.666666666666668</v>
      </c>
      <c r="P20" s="34">
        <f t="shared" si="1"/>
        <v>22.363636363636363</v>
      </c>
      <c r="Q20" s="35">
        <v>16</v>
      </c>
      <c r="R20" s="35">
        <v>36</v>
      </c>
      <c r="S20" s="33">
        <f t="shared" si="2"/>
        <v>5.5546868007607317</v>
      </c>
    </row>
    <row r="21" spans="1:19" ht="15.75" customHeight="1" x14ac:dyDescent="0.25">
      <c r="A21" s="15" t="s">
        <v>55</v>
      </c>
      <c r="B21" s="15" t="s">
        <v>19</v>
      </c>
      <c r="C21" s="15" t="s">
        <v>36</v>
      </c>
      <c r="D21" s="32">
        <v>13</v>
      </c>
      <c r="E21" s="32">
        <v>11</v>
      </c>
      <c r="F21" s="32">
        <v>20</v>
      </c>
      <c r="G21" s="32">
        <v>20</v>
      </c>
      <c r="H21" s="32">
        <v>17</v>
      </c>
      <c r="I21" s="32">
        <v>16</v>
      </c>
      <c r="J21" s="32">
        <v>16</v>
      </c>
      <c r="K21" s="32">
        <v>20</v>
      </c>
      <c r="L21" s="32">
        <v>23</v>
      </c>
      <c r="M21" s="32">
        <v>17</v>
      </c>
      <c r="N21" s="32">
        <v>19</v>
      </c>
      <c r="O21" s="33">
        <f t="shared" si="0"/>
        <v>19.666666666666668</v>
      </c>
      <c r="P21" s="34">
        <f t="shared" si="1"/>
        <v>17.454545454545453</v>
      </c>
      <c r="Q21" s="35">
        <v>11</v>
      </c>
      <c r="R21" s="35">
        <v>23</v>
      </c>
      <c r="S21" s="33">
        <f t="shared" si="2"/>
        <v>3.4456824103110915</v>
      </c>
    </row>
    <row r="22" spans="1:19" ht="15.75" customHeight="1" x14ac:dyDescent="0.25">
      <c r="A22" s="15" t="s">
        <v>72</v>
      </c>
      <c r="B22" s="15" t="s">
        <v>19</v>
      </c>
      <c r="C22" s="15" t="s">
        <v>274</v>
      </c>
      <c r="D22" s="32">
        <v>33</v>
      </c>
      <c r="E22" s="32">
        <v>18</v>
      </c>
      <c r="F22" s="32">
        <v>29</v>
      </c>
      <c r="G22" s="32">
        <v>17</v>
      </c>
      <c r="H22" s="32">
        <v>26</v>
      </c>
      <c r="I22" s="32">
        <v>23</v>
      </c>
      <c r="J22" s="32">
        <v>27</v>
      </c>
      <c r="K22" s="32">
        <v>24</v>
      </c>
      <c r="L22" s="32">
        <v>19</v>
      </c>
      <c r="M22" s="32">
        <v>28</v>
      </c>
      <c r="N22" s="32">
        <v>21</v>
      </c>
      <c r="O22" s="33">
        <f t="shared" si="0"/>
        <v>22.666666666666668</v>
      </c>
      <c r="P22" s="34">
        <f t="shared" si="1"/>
        <v>24.09090909090909</v>
      </c>
      <c r="Q22" s="35">
        <v>17</v>
      </c>
      <c r="R22" s="35">
        <v>33</v>
      </c>
      <c r="S22" s="33">
        <f t="shared" si="2"/>
        <v>5.0488522548108987</v>
      </c>
    </row>
    <row r="23" spans="1:19" ht="15.75" customHeight="1" x14ac:dyDescent="0.25">
      <c r="A23" s="15" t="s">
        <v>98</v>
      </c>
      <c r="B23" s="15" t="s">
        <v>19</v>
      </c>
      <c r="C23" s="15" t="s">
        <v>30</v>
      </c>
      <c r="D23" s="32">
        <v>29</v>
      </c>
      <c r="E23" s="32">
        <v>27</v>
      </c>
      <c r="F23" s="32">
        <v>31</v>
      </c>
      <c r="G23" s="32">
        <v>31</v>
      </c>
      <c r="H23" s="32">
        <v>22</v>
      </c>
      <c r="I23" s="32">
        <v>19</v>
      </c>
      <c r="J23" s="32">
        <v>23</v>
      </c>
      <c r="K23" s="32">
        <v>23</v>
      </c>
      <c r="L23" s="32">
        <v>16</v>
      </c>
      <c r="M23" s="32">
        <v>22</v>
      </c>
      <c r="N23" s="32">
        <v>32</v>
      </c>
      <c r="O23" s="33">
        <f t="shared" si="0"/>
        <v>23.333333333333332</v>
      </c>
      <c r="P23" s="34">
        <f t="shared" si="1"/>
        <v>25</v>
      </c>
      <c r="Q23" s="35">
        <v>16</v>
      </c>
      <c r="R23" s="35">
        <v>32</v>
      </c>
      <c r="S23" s="33">
        <f t="shared" si="2"/>
        <v>5.3291650377896911</v>
      </c>
    </row>
    <row r="24" spans="1:19" ht="15.75" customHeight="1" x14ac:dyDescent="0.25">
      <c r="A24" s="15" t="s">
        <v>61</v>
      </c>
      <c r="B24" s="15" t="s">
        <v>54</v>
      </c>
      <c r="C24" s="15" t="s">
        <v>41</v>
      </c>
      <c r="D24" s="32">
        <v>22</v>
      </c>
      <c r="E24" s="32">
        <v>29</v>
      </c>
      <c r="F24" s="32">
        <v>25</v>
      </c>
      <c r="G24" s="32">
        <v>27</v>
      </c>
      <c r="H24" s="32">
        <v>28</v>
      </c>
      <c r="I24" s="32">
        <v>27</v>
      </c>
      <c r="J24" s="32">
        <v>20</v>
      </c>
      <c r="K24" s="32">
        <v>26</v>
      </c>
      <c r="L24" s="32">
        <v>26</v>
      </c>
      <c r="M24" s="32">
        <v>21</v>
      </c>
      <c r="N24" s="32">
        <v>25</v>
      </c>
      <c r="O24" s="33">
        <f t="shared" si="0"/>
        <v>24</v>
      </c>
      <c r="P24" s="34">
        <f t="shared" si="1"/>
        <v>25.09090909090909</v>
      </c>
      <c r="Q24" s="35">
        <v>20</v>
      </c>
      <c r="R24" s="35">
        <v>29</v>
      </c>
      <c r="S24" s="33">
        <f t="shared" si="2"/>
        <v>2.9139164522870415</v>
      </c>
    </row>
    <row r="25" spans="1:19" ht="15.75" customHeight="1" x14ac:dyDescent="0.25">
      <c r="A25" s="15" t="s">
        <v>77</v>
      </c>
      <c r="B25" s="15" t="s">
        <v>15</v>
      </c>
      <c r="C25" s="15" t="s">
        <v>60</v>
      </c>
      <c r="D25" s="32">
        <v>5</v>
      </c>
      <c r="E25" s="32">
        <v>3</v>
      </c>
      <c r="F25" s="32">
        <v>6</v>
      </c>
      <c r="G25" s="32">
        <v>2</v>
      </c>
      <c r="H25" s="32">
        <v>8</v>
      </c>
      <c r="I25" s="32">
        <v>7</v>
      </c>
      <c r="J25" s="32">
        <v>11</v>
      </c>
      <c r="K25" s="32">
        <v>8</v>
      </c>
      <c r="L25" s="32">
        <v>25</v>
      </c>
      <c r="M25" s="32">
        <v>24</v>
      </c>
      <c r="N25" s="32">
        <v>24</v>
      </c>
      <c r="O25" s="33">
        <f t="shared" si="0"/>
        <v>24.333333333333332</v>
      </c>
      <c r="P25" s="34">
        <f t="shared" si="1"/>
        <v>11.181818181818182</v>
      </c>
      <c r="Q25" s="35">
        <v>2</v>
      </c>
      <c r="R25" s="35">
        <v>25</v>
      </c>
      <c r="S25" s="33">
        <f t="shared" si="2"/>
        <v>8.7956600868630872</v>
      </c>
    </row>
    <row r="26" spans="1:19" ht="15.75" customHeight="1" x14ac:dyDescent="0.25">
      <c r="A26" s="15" t="s">
        <v>80</v>
      </c>
      <c r="B26" s="15" t="s">
        <v>54</v>
      </c>
      <c r="C26" s="15" t="s">
        <v>279</v>
      </c>
      <c r="D26" s="32">
        <v>20</v>
      </c>
      <c r="E26" s="32">
        <v>32</v>
      </c>
      <c r="F26" s="32">
        <v>17</v>
      </c>
      <c r="G26" s="32">
        <v>16</v>
      </c>
      <c r="H26" s="32">
        <v>18</v>
      </c>
      <c r="I26" s="32">
        <v>30</v>
      </c>
      <c r="J26" s="32">
        <v>21</v>
      </c>
      <c r="K26" s="32">
        <v>21</v>
      </c>
      <c r="L26" s="32">
        <v>21</v>
      </c>
      <c r="M26" s="32">
        <v>26</v>
      </c>
      <c r="N26" s="32">
        <v>26</v>
      </c>
      <c r="O26" s="33">
        <f t="shared" si="0"/>
        <v>24.333333333333332</v>
      </c>
      <c r="P26" s="34">
        <f t="shared" si="1"/>
        <v>22.545454545454547</v>
      </c>
      <c r="Q26" s="35">
        <v>16</v>
      </c>
      <c r="R26" s="35">
        <v>32</v>
      </c>
      <c r="S26" s="33">
        <f t="shared" si="2"/>
        <v>5.2604873607611013</v>
      </c>
    </row>
    <row r="27" spans="1:19" ht="15.75" customHeight="1" x14ac:dyDescent="0.25">
      <c r="A27" s="15" t="s">
        <v>71</v>
      </c>
      <c r="B27" s="15" t="s">
        <v>19</v>
      </c>
      <c r="C27" s="15" t="s">
        <v>56</v>
      </c>
      <c r="D27" s="32">
        <v>26</v>
      </c>
      <c r="E27" s="32">
        <v>26</v>
      </c>
      <c r="F27" s="32">
        <v>33</v>
      </c>
      <c r="G27" s="32">
        <v>25</v>
      </c>
      <c r="H27" s="32">
        <v>61</v>
      </c>
      <c r="I27" s="32">
        <v>46</v>
      </c>
      <c r="J27" s="32">
        <v>58</v>
      </c>
      <c r="K27" s="32">
        <v>46</v>
      </c>
      <c r="L27" s="32">
        <v>27</v>
      </c>
      <c r="M27" s="32">
        <v>20</v>
      </c>
      <c r="N27" s="32">
        <v>28</v>
      </c>
      <c r="O27" s="33">
        <f t="shared" si="0"/>
        <v>25</v>
      </c>
      <c r="P27" s="34">
        <f t="shared" si="1"/>
        <v>36</v>
      </c>
      <c r="Q27" s="35">
        <v>20</v>
      </c>
      <c r="R27" s="35">
        <v>61</v>
      </c>
      <c r="S27" s="33">
        <f t="shared" si="2"/>
        <v>14.282856857085701</v>
      </c>
    </row>
    <row r="28" spans="1:19" ht="13.2" x14ac:dyDescent="0.25">
      <c r="A28" s="15" t="s">
        <v>78</v>
      </c>
      <c r="B28" s="15" t="s">
        <v>19</v>
      </c>
      <c r="C28" s="15" t="s">
        <v>274</v>
      </c>
      <c r="D28" s="32">
        <v>21</v>
      </c>
      <c r="E28" s="32">
        <v>19</v>
      </c>
      <c r="F28" s="32">
        <v>37</v>
      </c>
      <c r="G28" s="32">
        <v>28</v>
      </c>
      <c r="H28" s="32">
        <v>48</v>
      </c>
      <c r="I28" s="32">
        <v>43</v>
      </c>
      <c r="J28" s="32">
        <v>38</v>
      </c>
      <c r="K28" s="32">
        <v>38</v>
      </c>
      <c r="L28" s="32">
        <v>28</v>
      </c>
      <c r="M28" s="32">
        <v>29</v>
      </c>
      <c r="N28" s="32">
        <v>23</v>
      </c>
      <c r="O28" s="33">
        <f t="shared" si="0"/>
        <v>26.666666666666668</v>
      </c>
      <c r="P28" s="34">
        <f t="shared" si="1"/>
        <v>32</v>
      </c>
      <c r="Q28" s="35">
        <v>19</v>
      </c>
      <c r="R28" s="35">
        <v>48</v>
      </c>
      <c r="S28" s="33">
        <f t="shared" si="2"/>
        <v>9.4127573006000738</v>
      </c>
    </row>
    <row r="29" spans="1:19" ht="13.2" x14ac:dyDescent="0.25">
      <c r="A29" s="15" t="s">
        <v>81</v>
      </c>
      <c r="B29" s="15" t="s">
        <v>15</v>
      </c>
      <c r="C29" s="15" t="s">
        <v>33</v>
      </c>
      <c r="D29" s="32">
        <v>1</v>
      </c>
      <c r="E29" s="32">
        <v>7</v>
      </c>
      <c r="F29" s="32">
        <v>8</v>
      </c>
      <c r="G29" s="32">
        <v>8</v>
      </c>
      <c r="H29" s="32">
        <v>11</v>
      </c>
      <c r="I29" s="32">
        <v>15</v>
      </c>
      <c r="J29" s="32">
        <v>18</v>
      </c>
      <c r="K29" s="32">
        <v>9</v>
      </c>
      <c r="L29" s="32">
        <v>24</v>
      </c>
      <c r="M29" s="32">
        <v>32</v>
      </c>
      <c r="N29" s="32">
        <v>29</v>
      </c>
      <c r="O29" s="33">
        <f t="shared" si="0"/>
        <v>28.333333333333332</v>
      </c>
      <c r="P29" s="34">
        <f t="shared" si="1"/>
        <v>14.727272727272727</v>
      </c>
      <c r="Q29" s="35">
        <v>1</v>
      </c>
      <c r="R29" s="35">
        <v>32</v>
      </c>
      <c r="S29" s="33">
        <f t="shared" si="2"/>
        <v>9.9205938238687015</v>
      </c>
    </row>
    <row r="30" spans="1:19" ht="13.2" x14ac:dyDescent="0.25">
      <c r="A30" s="15" t="s">
        <v>87</v>
      </c>
      <c r="B30" s="15" t="s">
        <v>19</v>
      </c>
      <c r="C30" s="15" t="s">
        <v>282</v>
      </c>
      <c r="D30" s="32">
        <v>35</v>
      </c>
      <c r="E30" s="32">
        <v>20</v>
      </c>
      <c r="F30" s="32">
        <v>19</v>
      </c>
      <c r="G30" s="32">
        <v>29</v>
      </c>
      <c r="H30" s="32">
        <v>21</v>
      </c>
      <c r="I30" s="32">
        <v>14</v>
      </c>
      <c r="J30" s="32">
        <v>22</v>
      </c>
      <c r="K30" s="32">
        <v>25</v>
      </c>
      <c r="L30" s="32">
        <v>29</v>
      </c>
      <c r="M30" s="32">
        <v>27</v>
      </c>
      <c r="N30" s="32">
        <v>34</v>
      </c>
      <c r="O30" s="33">
        <f t="shared" si="0"/>
        <v>30</v>
      </c>
      <c r="P30" s="34">
        <f t="shared" si="1"/>
        <v>25</v>
      </c>
      <c r="Q30" s="35">
        <v>14</v>
      </c>
      <c r="R30" s="35">
        <v>35</v>
      </c>
      <c r="S30" s="33">
        <f t="shared" si="2"/>
        <v>6.5115282384398823</v>
      </c>
    </row>
    <row r="31" spans="1:19" ht="13.2" x14ac:dyDescent="0.25">
      <c r="A31" s="15" t="s">
        <v>82</v>
      </c>
      <c r="B31" s="15" t="s">
        <v>19</v>
      </c>
      <c r="C31" s="15" t="s">
        <v>60</v>
      </c>
      <c r="D31" s="32">
        <v>40</v>
      </c>
      <c r="E31" s="32">
        <v>33</v>
      </c>
      <c r="F31" s="32">
        <v>27</v>
      </c>
      <c r="G31" s="32">
        <v>37</v>
      </c>
      <c r="H31" s="32">
        <v>24</v>
      </c>
      <c r="I31" s="32">
        <v>24</v>
      </c>
      <c r="J31" s="32">
        <v>29</v>
      </c>
      <c r="K31" s="32">
        <v>33</v>
      </c>
      <c r="L31" s="32">
        <v>30</v>
      </c>
      <c r="M31" s="32">
        <v>25</v>
      </c>
      <c r="N31" s="32">
        <v>36</v>
      </c>
      <c r="O31" s="33">
        <f t="shared" si="0"/>
        <v>30.333333333333332</v>
      </c>
      <c r="P31" s="34">
        <f t="shared" si="1"/>
        <v>30.727272727272727</v>
      </c>
      <c r="Q31" s="35">
        <v>24</v>
      </c>
      <c r="R31" s="35">
        <v>40</v>
      </c>
      <c r="S31" s="33">
        <f t="shared" si="2"/>
        <v>5.5152680640365794</v>
      </c>
    </row>
    <row r="32" spans="1:19" ht="13.2" x14ac:dyDescent="0.25">
      <c r="A32" s="15" t="s">
        <v>89</v>
      </c>
      <c r="B32" s="15" t="s">
        <v>19</v>
      </c>
      <c r="C32" s="15" t="s">
        <v>24</v>
      </c>
      <c r="D32" s="32">
        <v>45</v>
      </c>
      <c r="E32" s="32">
        <v>30</v>
      </c>
      <c r="F32" s="32">
        <v>57</v>
      </c>
      <c r="G32" s="32">
        <v>44</v>
      </c>
      <c r="H32" s="32">
        <v>37</v>
      </c>
      <c r="I32" s="32">
        <v>42</v>
      </c>
      <c r="J32" s="32">
        <v>33</v>
      </c>
      <c r="K32" s="32">
        <v>51</v>
      </c>
      <c r="L32" s="32">
        <v>31</v>
      </c>
      <c r="M32" s="32">
        <v>39</v>
      </c>
      <c r="N32" s="32">
        <v>22</v>
      </c>
      <c r="O32" s="33">
        <f t="shared" si="0"/>
        <v>30.666666666666668</v>
      </c>
      <c r="P32" s="34">
        <f t="shared" si="1"/>
        <v>39.18181818181818</v>
      </c>
      <c r="Q32" s="35">
        <v>22</v>
      </c>
      <c r="R32" s="35">
        <v>57</v>
      </c>
      <c r="S32" s="33">
        <f t="shared" si="2"/>
        <v>10.058013539642726</v>
      </c>
    </row>
    <row r="33" spans="1:19" ht="13.2" x14ac:dyDescent="0.25">
      <c r="A33" s="15" t="s">
        <v>88</v>
      </c>
      <c r="B33" s="15" t="s">
        <v>19</v>
      </c>
      <c r="C33" s="15" t="s">
        <v>28</v>
      </c>
      <c r="D33" s="32">
        <v>31</v>
      </c>
      <c r="E33" s="32">
        <v>28</v>
      </c>
      <c r="F33" s="32">
        <v>30</v>
      </c>
      <c r="G33" s="32">
        <v>33</v>
      </c>
      <c r="H33" s="32">
        <v>39</v>
      </c>
      <c r="I33" s="32">
        <v>28</v>
      </c>
      <c r="J33" s="32">
        <v>31</v>
      </c>
      <c r="K33" s="32">
        <v>39</v>
      </c>
      <c r="L33" s="32">
        <v>32</v>
      </c>
      <c r="M33" s="32">
        <v>37</v>
      </c>
      <c r="N33" s="32">
        <v>30</v>
      </c>
      <c r="O33" s="33">
        <f t="shared" si="0"/>
        <v>33</v>
      </c>
      <c r="P33" s="34">
        <f t="shared" si="1"/>
        <v>32.545454545454547</v>
      </c>
      <c r="Q33" s="35">
        <v>28</v>
      </c>
      <c r="R33" s="35">
        <v>39</v>
      </c>
      <c r="S33" s="33">
        <f t="shared" si="2"/>
        <v>4.0339468604243169</v>
      </c>
    </row>
    <row r="34" spans="1:19" ht="13.2" x14ac:dyDescent="0.25">
      <c r="A34" s="15" t="s">
        <v>103</v>
      </c>
      <c r="B34" s="15" t="s">
        <v>19</v>
      </c>
      <c r="C34" s="15" t="s">
        <v>47</v>
      </c>
      <c r="D34" s="32">
        <v>63</v>
      </c>
      <c r="E34" s="32">
        <v>31</v>
      </c>
      <c r="F34" s="32">
        <v>56</v>
      </c>
      <c r="G34" s="32">
        <v>41</v>
      </c>
      <c r="H34" s="32">
        <v>40</v>
      </c>
      <c r="I34" s="32">
        <v>53</v>
      </c>
      <c r="J34" s="32">
        <v>35</v>
      </c>
      <c r="K34" s="32">
        <v>31</v>
      </c>
      <c r="L34" s="32">
        <v>38</v>
      </c>
      <c r="M34" s="32">
        <v>31</v>
      </c>
      <c r="N34" s="32">
        <v>31</v>
      </c>
      <c r="O34" s="33">
        <f t="shared" si="0"/>
        <v>33.333333333333336</v>
      </c>
      <c r="P34" s="34">
        <f t="shared" si="1"/>
        <v>40.909090909090907</v>
      </c>
      <c r="Q34" s="35">
        <v>31</v>
      </c>
      <c r="R34" s="35">
        <v>63</v>
      </c>
      <c r="S34" s="33">
        <f t="shared" si="2"/>
        <v>11.39696929411101</v>
      </c>
    </row>
    <row r="35" spans="1:19" ht="13.2" x14ac:dyDescent="0.25">
      <c r="A35" s="15" t="s">
        <v>92</v>
      </c>
      <c r="B35" s="15" t="s">
        <v>54</v>
      </c>
      <c r="C35" s="15" t="s">
        <v>271</v>
      </c>
      <c r="D35" s="32">
        <v>64</v>
      </c>
      <c r="E35" s="32">
        <v>68</v>
      </c>
      <c r="F35" s="32">
        <v>63</v>
      </c>
      <c r="G35" s="32">
        <v>76</v>
      </c>
      <c r="H35" s="32">
        <v>65</v>
      </c>
      <c r="I35" s="32">
        <v>76</v>
      </c>
      <c r="J35" s="32">
        <v>74</v>
      </c>
      <c r="K35" s="32">
        <v>52</v>
      </c>
      <c r="L35" s="32">
        <v>36</v>
      </c>
      <c r="M35" s="32">
        <v>30</v>
      </c>
      <c r="N35" s="32">
        <v>41</v>
      </c>
      <c r="O35" s="33">
        <f t="shared" si="0"/>
        <v>35.666666666666664</v>
      </c>
      <c r="P35" s="34">
        <f t="shared" si="1"/>
        <v>58.636363636363633</v>
      </c>
      <c r="Q35" s="35">
        <v>30</v>
      </c>
      <c r="R35" s="35">
        <v>76</v>
      </c>
      <c r="S35" s="33">
        <f t="shared" si="2"/>
        <v>16.439420471979709</v>
      </c>
    </row>
    <row r="36" spans="1:19" ht="13.2" x14ac:dyDescent="0.25">
      <c r="A36" s="15" t="s">
        <v>127</v>
      </c>
      <c r="B36" s="15" t="s">
        <v>19</v>
      </c>
      <c r="C36" s="15" t="s">
        <v>53</v>
      </c>
      <c r="D36" s="32">
        <v>61</v>
      </c>
      <c r="E36" s="32">
        <v>45</v>
      </c>
      <c r="F36" s="32">
        <v>35</v>
      </c>
      <c r="G36" s="32">
        <v>51</v>
      </c>
      <c r="H36" s="32">
        <v>44</v>
      </c>
      <c r="I36" s="32">
        <v>47</v>
      </c>
      <c r="J36" s="32">
        <v>49</v>
      </c>
      <c r="K36" s="32">
        <v>41</v>
      </c>
      <c r="L36" s="32">
        <v>33</v>
      </c>
      <c r="M36" s="32">
        <v>38</v>
      </c>
      <c r="N36" s="32">
        <v>43</v>
      </c>
      <c r="O36" s="33">
        <f t="shared" si="0"/>
        <v>38</v>
      </c>
      <c r="P36" s="34">
        <f t="shared" si="1"/>
        <v>44.272727272727273</v>
      </c>
      <c r="Q36" s="35">
        <v>33</v>
      </c>
      <c r="R36" s="35">
        <v>61</v>
      </c>
      <c r="S36" s="33">
        <f t="shared" si="2"/>
        <v>7.8751623359891436</v>
      </c>
    </row>
    <row r="37" spans="1:19" ht="13.2" x14ac:dyDescent="0.25">
      <c r="A37" s="15" t="s">
        <v>102</v>
      </c>
      <c r="B37" s="15" t="s">
        <v>19</v>
      </c>
      <c r="C37" s="15" t="s">
        <v>24</v>
      </c>
      <c r="D37" s="32">
        <v>37</v>
      </c>
      <c r="E37" s="32">
        <v>34</v>
      </c>
      <c r="F37" s="32">
        <v>26</v>
      </c>
      <c r="G37" s="32">
        <v>45</v>
      </c>
      <c r="H37" s="32">
        <v>33</v>
      </c>
      <c r="I37" s="32">
        <v>37</v>
      </c>
      <c r="J37" s="32">
        <v>42</v>
      </c>
      <c r="K37" s="32">
        <v>47</v>
      </c>
      <c r="L37" s="32">
        <v>39</v>
      </c>
      <c r="M37" s="32">
        <v>33</v>
      </c>
      <c r="N37" s="32">
        <v>42</v>
      </c>
      <c r="O37" s="33">
        <f t="shared" si="0"/>
        <v>38</v>
      </c>
      <c r="P37" s="34">
        <f t="shared" si="1"/>
        <v>37.727272727272727</v>
      </c>
      <c r="Q37" s="35">
        <v>26</v>
      </c>
      <c r="R37" s="35">
        <v>47</v>
      </c>
      <c r="S37" s="33">
        <f t="shared" si="2"/>
        <v>6.1170402825371193</v>
      </c>
    </row>
    <row r="38" spans="1:19" ht="13.2" x14ac:dyDescent="0.25">
      <c r="A38" s="15" t="s">
        <v>117</v>
      </c>
      <c r="B38" s="15" t="s">
        <v>19</v>
      </c>
      <c r="C38" s="15" t="s">
        <v>272</v>
      </c>
      <c r="D38" s="32">
        <v>43</v>
      </c>
      <c r="E38" s="32">
        <v>40</v>
      </c>
      <c r="F38" s="32">
        <v>44</v>
      </c>
      <c r="G38" s="32">
        <v>30</v>
      </c>
      <c r="H38" s="32">
        <v>62</v>
      </c>
      <c r="I38" s="32">
        <v>44</v>
      </c>
      <c r="J38" s="32">
        <v>44</v>
      </c>
      <c r="K38" s="32">
        <v>40</v>
      </c>
      <c r="L38" s="32">
        <v>40</v>
      </c>
      <c r="M38" s="32">
        <v>36</v>
      </c>
      <c r="N38" s="32">
        <v>39</v>
      </c>
      <c r="O38" s="33">
        <f t="shared" si="0"/>
        <v>38.333333333333336</v>
      </c>
      <c r="P38" s="34">
        <f t="shared" si="1"/>
        <v>42</v>
      </c>
      <c r="Q38" s="35">
        <v>30</v>
      </c>
      <c r="R38" s="35">
        <v>62</v>
      </c>
      <c r="S38" s="33">
        <f t="shared" si="2"/>
        <v>7.8358152096638927</v>
      </c>
    </row>
    <row r="39" spans="1:19" ht="13.2" x14ac:dyDescent="0.25">
      <c r="A39" s="15" t="s">
        <v>84</v>
      </c>
      <c r="B39" s="15" t="s">
        <v>19</v>
      </c>
      <c r="C39" s="15" t="s">
        <v>279</v>
      </c>
      <c r="D39" s="32">
        <v>47</v>
      </c>
      <c r="E39" s="32">
        <v>36</v>
      </c>
      <c r="F39" s="32">
        <v>41</v>
      </c>
      <c r="G39" s="32">
        <v>43</v>
      </c>
      <c r="H39" s="32">
        <v>29</v>
      </c>
      <c r="I39" s="32">
        <v>26</v>
      </c>
      <c r="J39" s="32">
        <v>24</v>
      </c>
      <c r="K39" s="32">
        <v>29</v>
      </c>
      <c r="L39" s="32">
        <v>37</v>
      </c>
      <c r="M39" s="32">
        <v>41</v>
      </c>
      <c r="N39" s="32">
        <v>40</v>
      </c>
      <c r="O39" s="33">
        <f t="shared" si="0"/>
        <v>39.333333333333336</v>
      </c>
      <c r="P39" s="34">
        <f t="shared" si="1"/>
        <v>35.727272727272727</v>
      </c>
      <c r="Q39" s="35">
        <v>24</v>
      </c>
      <c r="R39" s="35">
        <v>47</v>
      </c>
      <c r="S39" s="33">
        <f t="shared" si="2"/>
        <v>7.603826787755084</v>
      </c>
    </row>
    <row r="40" spans="1:19" ht="13.2" x14ac:dyDescent="0.25">
      <c r="A40" s="15" t="s">
        <v>95</v>
      </c>
      <c r="B40" s="15" t="s">
        <v>19</v>
      </c>
      <c r="C40" s="15" t="s">
        <v>33</v>
      </c>
      <c r="D40" s="32">
        <v>48</v>
      </c>
      <c r="E40" s="32">
        <v>51</v>
      </c>
      <c r="F40" s="32">
        <v>40</v>
      </c>
      <c r="G40" s="32">
        <v>66</v>
      </c>
      <c r="H40" s="32">
        <v>64</v>
      </c>
      <c r="I40" s="32">
        <v>39</v>
      </c>
      <c r="J40" s="32">
        <v>45</v>
      </c>
      <c r="K40" s="32">
        <v>55</v>
      </c>
      <c r="L40" s="32">
        <v>56</v>
      </c>
      <c r="M40" s="32">
        <v>35</v>
      </c>
      <c r="N40" s="32">
        <v>27</v>
      </c>
      <c r="O40" s="33">
        <f t="shared" si="0"/>
        <v>39.333333333333336</v>
      </c>
      <c r="P40" s="34">
        <f t="shared" si="1"/>
        <v>47.81818181818182</v>
      </c>
      <c r="Q40" s="35">
        <v>27</v>
      </c>
      <c r="R40" s="35">
        <v>66</v>
      </c>
      <c r="S40" s="33">
        <f t="shared" si="2"/>
        <v>12.106346945451232</v>
      </c>
    </row>
    <row r="41" spans="1:19" ht="13.2" x14ac:dyDescent="0.25">
      <c r="A41" s="15" t="s">
        <v>85</v>
      </c>
      <c r="B41" s="15" t="s">
        <v>54</v>
      </c>
      <c r="C41" s="15" t="s">
        <v>279</v>
      </c>
      <c r="D41" s="32">
        <v>18</v>
      </c>
      <c r="E41" s="32">
        <v>21</v>
      </c>
      <c r="F41" s="32">
        <v>16</v>
      </c>
      <c r="G41" s="32">
        <v>24</v>
      </c>
      <c r="H41" s="32">
        <v>54</v>
      </c>
      <c r="I41" s="32">
        <v>48</v>
      </c>
      <c r="J41" s="32">
        <v>68</v>
      </c>
      <c r="K41" s="32">
        <v>59</v>
      </c>
      <c r="L41" s="32">
        <v>51</v>
      </c>
      <c r="M41" s="32">
        <v>34</v>
      </c>
      <c r="N41" s="32">
        <v>37</v>
      </c>
      <c r="O41" s="33">
        <f t="shared" si="0"/>
        <v>40.666666666666664</v>
      </c>
      <c r="P41" s="34">
        <f t="shared" si="1"/>
        <v>39.090909090909093</v>
      </c>
      <c r="Q41" s="35">
        <v>16</v>
      </c>
      <c r="R41" s="35">
        <v>68</v>
      </c>
      <c r="S41" s="33">
        <f t="shared" si="2"/>
        <v>17.996969441850737</v>
      </c>
    </row>
    <row r="42" spans="1:19" ht="13.2" x14ac:dyDescent="0.25">
      <c r="A42" s="15" t="s">
        <v>140</v>
      </c>
      <c r="B42" s="15" t="s">
        <v>19</v>
      </c>
      <c r="C42" s="15" t="s">
        <v>28</v>
      </c>
      <c r="D42" s="32">
        <v>38</v>
      </c>
      <c r="E42" s="32">
        <v>35</v>
      </c>
      <c r="F42" s="32">
        <v>36</v>
      </c>
      <c r="G42" s="32">
        <v>35</v>
      </c>
      <c r="H42" s="32">
        <v>30</v>
      </c>
      <c r="I42" s="32">
        <v>34</v>
      </c>
      <c r="J42" s="32">
        <v>28</v>
      </c>
      <c r="K42" s="32">
        <v>32</v>
      </c>
      <c r="L42" s="32">
        <v>35</v>
      </c>
      <c r="M42" s="32">
        <v>42</v>
      </c>
      <c r="N42" s="32">
        <v>48</v>
      </c>
      <c r="O42" s="33">
        <f t="shared" si="0"/>
        <v>41.666666666666664</v>
      </c>
      <c r="P42" s="34">
        <f t="shared" si="1"/>
        <v>35.727272727272727</v>
      </c>
      <c r="Q42" s="35">
        <v>28</v>
      </c>
      <c r="R42" s="35">
        <v>48</v>
      </c>
      <c r="S42" s="33">
        <f t="shared" si="2"/>
        <v>5.5333698428879492</v>
      </c>
    </row>
    <row r="43" spans="1:19" ht="13.2" x14ac:dyDescent="0.25">
      <c r="A43" s="15" t="s">
        <v>96</v>
      </c>
      <c r="B43" s="15" t="s">
        <v>15</v>
      </c>
      <c r="C43" s="15" t="s">
        <v>142</v>
      </c>
      <c r="D43" s="32">
        <v>15</v>
      </c>
      <c r="E43" s="32">
        <v>47</v>
      </c>
      <c r="F43" s="32">
        <v>32</v>
      </c>
      <c r="G43" s="32">
        <v>26</v>
      </c>
      <c r="H43" s="32">
        <v>27</v>
      </c>
      <c r="I43" s="32">
        <v>31</v>
      </c>
      <c r="J43" s="32">
        <v>41</v>
      </c>
      <c r="K43" s="32">
        <v>28</v>
      </c>
      <c r="L43" s="32">
        <v>43</v>
      </c>
      <c r="M43" s="32">
        <v>52</v>
      </c>
      <c r="N43" s="32">
        <v>33</v>
      </c>
      <c r="O43" s="33">
        <f t="shared" si="0"/>
        <v>42.666666666666664</v>
      </c>
      <c r="P43" s="34">
        <f t="shared" si="1"/>
        <v>34.090909090909093</v>
      </c>
      <c r="Q43" s="35">
        <v>15</v>
      </c>
      <c r="R43" s="35">
        <v>52</v>
      </c>
      <c r="S43" s="33">
        <f t="shared" si="2"/>
        <v>10.709384160207767</v>
      </c>
    </row>
    <row r="44" spans="1:19" ht="13.2" x14ac:dyDescent="0.25">
      <c r="A44" s="15" t="s">
        <v>100</v>
      </c>
      <c r="B44" s="15" t="s">
        <v>19</v>
      </c>
      <c r="C44" s="15" t="s">
        <v>44</v>
      </c>
      <c r="D44" s="32">
        <v>44</v>
      </c>
      <c r="E44" s="32">
        <v>69</v>
      </c>
      <c r="F44" s="32">
        <v>34</v>
      </c>
      <c r="G44" s="32">
        <v>84</v>
      </c>
      <c r="H44" s="32">
        <v>79</v>
      </c>
      <c r="I44" s="32">
        <v>97</v>
      </c>
      <c r="J44" s="32">
        <v>92</v>
      </c>
      <c r="K44" s="32">
        <v>78</v>
      </c>
      <c r="L44" s="32">
        <v>53</v>
      </c>
      <c r="M44" s="32">
        <v>40</v>
      </c>
      <c r="N44" s="32">
        <v>38</v>
      </c>
      <c r="O44" s="33">
        <f t="shared" si="0"/>
        <v>43.666666666666664</v>
      </c>
      <c r="P44" s="34">
        <f t="shared" si="1"/>
        <v>64.36363636363636</v>
      </c>
      <c r="Q44" s="35">
        <v>34</v>
      </c>
      <c r="R44" s="35">
        <v>97</v>
      </c>
      <c r="S44" s="33">
        <f t="shared" si="2"/>
        <v>23.217548222293964</v>
      </c>
    </row>
    <row r="45" spans="1:19" ht="13.2" x14ac:dyDescent="0.25">
      <c r="A45" s="15" t="s">
        <v>109</v>
      </c>
      <c r="B45" s="15" t="s">
        <v>19</v>
      </c>
      <c r="C45" s="15" t="s">
        <v>60</v>
      </c>
      <c r="D45" s="32">
        <v>30</v>
      </c>
      <c r="E45" s="32">
        <v>44</v>
      </c>
      <c r="F45" s="32">
        <v>39</v>
      </c>
      <c r="G45" s="32">
        <v>36</v>
      </c>
      <c r="H45" s="32">
        <v>34</v>
      </c>
      <c r="I45" s="32">
        <v>29</v>
      </c>
      <c r="J45" s="32">
        <v>25</v>
      </c>
      <c r="K45" s="32">
        <v>35</v>
      </c>
      <c r="L45" s="32">
        <v>42</v>
      </c>
      <c r="M45" s="32">
        <v>47</v>
      </c>
      <c r="N45" s="32">
        <v>44</v>
      </c>
      <c r="O45" s="33">
        <f t="shared" si="0"/>
        <v>44.333333333333336</v>
      </c>
      <c r="P45" s="34">
        <f t="shared" si="1"/>
        <v>36.81818181818182</v>
      </c>
      <c r="Q45" s="35">
        <v>25</v>
      </c>
      <c r="R45" s="35">
        <v>47</v>
      </c>
      <c r="S45" s="33">
        <f t="shared" si="2"/>
        <v>7.0543345797910941</v>
      </c>
    </row>
    <row r="46" spans="1:19" ht="13.2" x14ac:dyDescent="0.25">
      <c r="A46" s="15" t="s">
        <v>146</v>
      </c>
      <c r="B46" s="15" t="s">
        <v>19</v>
      </c>
      <c r="C46" s="15" t="s">
        <v>67</v>
      </c>
      <c r="D46" s="32">
        <v>25</v>
      </c>
      <c r="E46" s="32">
        <v>38</v>
      </c>
      <c r="F46" s="32">
        <v>28</v>
      </c>
      <c r="G46" s="32">
        <v>38</v>
      </c>
      <c r="H46" s="32">
        <v>31</v>
      </c>
      <c r="I46" s="32">
        <v>38</v>
      </c>
      <c r="J46" s="32">
        <v>36</v>
      </c>
      <c r="K46" s="32">
        <v>34</v>
      </c>
      <c r="L46" s="32">
        <v>41</v>
      </c>
      <c r="M46" s="32">
        <v>50</v>
      </c>
      <c r="N46" s="32">
        <v>45</v>
      </c>
      <c r="O46" s="33">
        <f t="shared" si="0"/>
        <v>45.333333333333336</v>
      </c>
      <c r="P46" s="34">
        <f t="shared" si="1"/>
        <v>36.727272727272727</v>
      </c>
      <c r="Q46" s="35">
        <v>25</v>
      </c>
      <c r="R46" s="35">
        <v>50</v>
      </c>
      <c r="S46" s="33">
        <f t="shared" si="2"/>
        <v>7.2262149025739477</v>
      </c>
    </row>
    <row r="47" spans="1:19" ht="13.2" x14ac:dyDescent="0.25">
      <c r="A47" s="15" t="s">
        <v>155</v>
      </c>
      <c r="B47" s="15" t="s">
        <v>54</v>
      </c>
      <c r="C47" s="15" t="s">
        <v>142</v>
      </c>
      <c r="D47" s="32">
        <v>28</v>
      </c>
      <c r="E47" s="32">
        <v>41</v>
      </c>
      <c r="F47" s="32">
        <v>54</v>
      </c>
      <c r="G47" s="32">
        <v>34</v>
      </c>
      <c r="H47" s="32">
        <v>45</v>
      </c>
      <c r="I47" s="32">
        <v>33</v>
      </c>
      <c r="J47" s="32">
        <v>32</v>
      </c>
      <c r="K47" s="32">
        <v>30</v>
      </c>
      <c r="L47" s="32">
        <v>34</v>
      </c>
      <c r="M47" s="32">
        <v>44</v>
      </c>
      <c r="N47" s="32">
        <v>63</v>
      </c>
      <c r="O47" s="33">
        <f t="shared" si="0"/>
        <v>47</v>
      </c>
      <c r="P47" s="34">
        <f t="shared" si="1"/>
        <v>39.81818181818182</v>
      </c>
      <c r="Q47" s="35">
        <v>28</v>
      </c>
      <c r="R47" s="35">
        <v>63</v>
      </c>
      <c r="S47" s="33">
        <f t="shared" si="2"/>
        <v>10.934515826667242</v>
      </c>
    </row>
    <row r="48" spans="1:19" ht="13.2" x14ac:dyDescent="0.25">
      <c r="A48" s="15" t="s">
        <v>170</v>
      </c>
      <c r="B48" s="15" t="s">
        <v>19</v>
      </c>
      <c r="C48" s="15" t="s">
        <v>47</v>
      </c>
      <c r="D48" s="32">
        <v>53</v>
      </c>
      <c r="E48" s="32">
        <v>48</v>
      </c>
      <c r="F48" s="32">
        <v>85</v>
      </c>
      <c r="G48" s="32">
        <v>69</v>
      </c>
      <c r="H48" s="32">
        <v>129</v>
      </c>
      <c r="I48" s="32">
        <v>84</v>
      </c>
      <c r="J48" s="32">
        <v>84</v>
      </c>
      <c r="K48" s="32">
        <v>86</v>
      </c>
      <c r="L48" s="32">
        <v>63</v>
      </c>
      <c r="M48" s="32">
        <v>43</v>
      </c>
      <c r="N48" s="32">
        <v>35</v>
      </c>
      <c r="O48" s="33">
        <f t="shared" si="0"/>
        <v>47</v>
      </c>
      <c r="P48" s="34">
        <f t="shared" si="1"/>
        <v>70.818181818181813</v>
      </c>
      <c r="Q48" s="35">
        <v>35</v>
      </c>
      <c r="R48" s="35">
        <v>129</v>
      </c>
      <c r="S48" s="33">
        <f t="shared" si="2"/>
        <v>26.690141182909393</v>
      </c>
    </row>
    <row r="49" spans="1:19" ht="13.2" x14ac:dyDescent="0.25">
      <c r="A49" s="15" t="s">
        <v>128</v>
      </c>
      <c r="B49" s="15" t="s">
        <v>19</v>
      </c>
      <c r="C49" s="15" t="s">
        <v>56</v>
      </c>
      <c r="D49" s="32">
        <v>27</v>
      </c>
      <c r="E49" s="32">
        <v>39</v>
      </c>
      <c r="F49" s="32">
        <v>38</v>
      </c>
      <c r="G49" s="32">
        <v>39</v>
      </c>
      <c r="H49" s="32">
        <v>38</v>
      </c>
      <c r="I49" s="32">
        <v>41</v>
      </c>
      <c r="J49" s="32">
        <v>39</v>
      </c>
      <c r="K49" s="32">
        <v>37</v>
      </c>
      <c r="L49" s="32">
        <v>45</v>
      </c>
      <c r="M49" s="32">
        <v>51</v>
      </c>
      <c r="N49" s="32">
        <v>47</v>
      </c>
      <c r="O49" s="33">
        <f t="shared" si="0"/>
        <v>47.666666666666664</v>
      </c>
      <c r="P49" s="34">
        <f t="shared" si="1"/>
        <v>40.090909090909093</v>
      </c>
      <c r="Q49" s="35">
        <v>27</v>
      </c>
      <c r="R49" s="35">
        <v>51</v>
      </c>
      <c r="S49" s="33">
        <f t="shared" si="2"/>
        <v>6.2041042134146318</v>
      </c>
    </row>
    <row r="50" spans="1:19" ht="13.2" x14ac:dyDescent="0.25">
      <c r="A50" s="15" t="s">
        <v>93</v>
      </c>
      <c r="B50" s="15" t="s">
        <v>54</v>
      </c>
      <c r="C50" s="15" t="s">
        <v>44</v>
      </c>
      <c r="D50" s="32">
        <v>69</v>
      </c>
      <c r="E50" s="32">
        <v>50</v>
      </c>
      <c r="F50" s="32">
        <v>47</v>
      </c>
      <c r="G50" s="32">
        <v>50</v>
      </c>
      <c r="H50" s="32">
        <v>41</v>
      </c>
      <c r="I50" s="32">
        <v>50</v>
      </c>
      <c r="J50" s="32">
        <v>56</v>
      </c>
      <c r="K50" s="32">
        <v>49</v>
      </c>
      <c r="L50" s="32">
        <v>44</v>
      </c>
      <c r="M50" s="32">
        <v>46</v>
      </c>
      <c r="N50" s="32">
        <v>55</v>
      </c>
      <c r="O50" s="33">
        <f t="shared" si="0"/>
        <v>48.333333333333336</v>
      </c>
      <c r="P50" s="34">
        <f t="shared" si="1"/>
        <v>50.636363636363633</v>
      </c>
      <c r="Q50" s="35">
        <v>41</v>
      </c>
      <c r="R50" s="35">
        <v>69</v>
      </c>
      <c r="S50" s="33">
        <f t="shared" si="2"/>
        <v>7.4869583580079828</v>
      </c>
    </row>
    <row r="51" spans="1:19" ht="13.2" x14ac:dyDescent="0.25">
      <c r="A51" s="15" t="s">
        <v>90</v>
      </c>
      <c r="B51" s="15" t="s">
        <v>54</v>
      </c>
      <c r="C51" s="15" t="s">
        <v>33</v>
      </c>
      <c r="D51" s="32">
        <v>52</v>
      </c>
      <c r="E51" s="32">
        <v>56</v>
      </c>
      <c r="F51" s="32">
        <v>43</v>
      </c>
      <c r="G51" s="32">
        <v>63</v>
      </c>
      <c r="H51" s="32">
        <v>47</v>
      </c>
      <c r="I51" s="32">
        <v>49</v>
      </c>
      <c r="J51" s="32">
        <v>55</v>
      </c>
      <c r="K51" s="32">
        <v>44</v>
      </c>
      <c r="L51" s="32">
        <v>46</v>
      </c>
      <c r="M51" s="32">
        <v>49</v>
      </c>
      <c r="N51" s="32">
        <v>52</v>
      </c>
      <c r="O51" s="33">
        <f t="shared" si="0"/>
        <v>49</v>
      </c>
      <c r="P51" s="34">
        <f t="shared" si="1"/>
        <v>50.545454545454547</v>
      </c>
      <c r="Q51" s="35">
        <v>43</v>
      </c>
      <c r="R51" s="35">
        <v>63</v>
      </c>
      <c r="S51" s="33">
        <f t="shared" si="2"/>
        <v>5.8883552264386365</v>
      </c>
    </row>
    <row r="52" spans="1:19" ht="13.2" x14ac:dyDescent="0.25">
      <c r="A52" s="15" t="s">
        <v>120</v>
      </c>
      <c r="B52" s="15" t="s">
        <v>54</v>
      </c>
      <c r="C52" s="15" t="s">
        <v>274</v>
      </c>
      <c r="D52" s="32">
        <v>60</v>
      </c>
      <c r="E52" s="32">
        <v>46</v>
      </c>
      <c r="F52" s="32">
        <v>48</v>
      </c>
      <c r="G52" s="32">
        <v>53</v>
      </c>
      <c r="H52" s="32">
        <v>35</v>
      </c>
      <c r="I52" s="32">
        <v>63</v>
      </c>
      <c r="J52" s="32">
        <v>40</v>
      </c>
      <c r="K52" s="32">
        <v>54</v>
      </c>
      <c r="L52" s="32">
        <v>52</v>
      </c>
      <c r="M52" s="32">
        <v>56</v>
      </c>
      <c r="N52" s="32">
        <v>50</v>
      </c>
      <c r="O52" s="33">
        <f t="shared" si="0"/>
        <v>52.666666666666664</v>
      </c>
      <c r="P52" s="34">
        <f t="shared" si="1"/>
        <v>50.636363636363633</v>
      </c>
      <c r="Q52" s="35">
        <v>35</v>
      </c>
      <c r="R52" s="35">
        <v>63</v>
      </c>
      <c r="S52" s="33">
        <f t="shared" si="2"/>
        <v>8.2130716211747217</v>
      </c>
    </row>
    <row r="53" spans="1:19" ht="13.2" x14ac:dyDescent="0.25">
      <c r="A53" s="15" t="s">
        <v>126</v>
      </c>
      <c r="B53" s="15" t="s">
        <v>19</v>
      </c>
      <c r="C53" s="15" t="s">
        <v>142</v>
      </c>
      <c r="D53" s="32">
        <v>78</v>
      </c>
      <c r="E53" s="32">
        <v>52</v>
      </c>
      <c r="F53" s="32">
        <v>91</v>
      </c>
      <c r="G53" s="32">
        <v>93</v>
      </c>
      <c r="H53" s="32">
        <v>81</v>
      </c>
      <c r="I53" s="32">
        <v>55</v>
      </c>
      <c r="J53" s="32">
        <v>47</v>
      </c>
      <c r="K53" s="32">
        <v>73</v>
      </c>
      <c r="L53" s="32">
        <v>50</v>
      </c>
      <c r="M53" s="32">
        <v>61</v>
      </c>
      <c r="N53" s="32">
        <v>51</v>
      </c>
      <c r="O53" s="33">
        <f t="shared" si="0"/>
        <v>54</v>
      </c>
      <c r="P53" s="34">
        <f t="shared" si="1"/>
        <v>66.545454545454547</v>
      </c>
      <c r="Q53" s="35">
        <v>47</v>
      </c>
      <c r="R53" s="35">
        <v>93</v>
      </c>
      <c r="S53" s="33">
        <f t="shared" si="2"/>
        <v>17.183501601033683</v>
      </c>
    </row>
    <row r="54" spans="1:19" ht="13.2" x14ac:dyDescent="0.25">
      <c r="A54" s="15" t="s">
        <v>91</v>
      </c>
      <c r="B54" s="15" t="s">
        <v>19</v>
      </c>
      <c r="C54" s="15" t="s">
        <v>279</v>
      </c>
      <c r="D54" s="32">
        <v>46</v>
      </c>
      <c r="E54" s="32">
        <v>94</v>
      </c>
      <c r="F54" s="32">
        <v>93</v>
      </c>
      <c r="G54" s="32">
        <v>65</v>
      </c>
      <c r="H54" s="32">
        <v>80</v>
      </c>
      <c r="I54" s="32">
        <v>144</v>
      </c>
      <c r="J54" s="32">
        <v>148</v>
      </c>
      <c r="K54" s="32">
        <v>89</v>
      </c>
      <c r="L54" s="32">
        <v>71</v>
      </c>
      <c r="M54" s="32">
        <v>45</v>
      </c>
      <c r="N54" s="32">
        <v>49</v>
      </c>
      <c r="O54" s="33">
        <f t="shared" si="0"/>
        <v>55</v>
      </c>
      <c r="P54" s="34">
        <f t="shared" si="1"/>
        <v>84</v>
      </c>
      <c r="Q54" s="35">
        <v>45</v>
      </c>
      <c r="R54" s="35">
        <v>148</v>
      </c>
      <c r="S54" s="33">
        <f t="shared" si="2"/>
        <v>35.549964838238587</v>
      </c>
    </row>
    <row r="55" spans="1:19" ht="13.2" x14ac:dyDescent="0.25">
      <c r="A55" s="15" t="s">
        <v>165</v>
      </c>
      <c r="B55" s="15" t="s">
        <v>19</v>
      </c>
      <c r="C55" s="15" t="s">
        <v>274</v>
      </c>
      <c r="D55" s="32">
        <v>49</v>
      </c>
      <c r="E55" s="32">
        <v>42</v>
      </c>
      <c r="F55" s="32">
        <v>80</v>
      </c>
      <c r="G55" s="32">
        <v>58</v>
      </c>
      <c r="H55" s="32">
        <v>42</v>
      </c>
      <c r="I55" s="32">
        <v>52</v>
      </c>
      <c r="J55" s="32">
        <v>46</v>
      </c>
      <c r="K55" s="32">
        <v>65</v>
      </c>
      <c r="L55" s="32">
        <v>47</v>
      </c>
      <c r="M55" s="32">
        <v>48</v>
      </c>
      <c r="N55" s="32">
        <v>71</v>
      </c>
      <c r="O55" s="33">
        <f t="shared" si="0"/>
        <v>55.333333333333336</v>
      </c>
      <c r="P55" s="34">
        <f t="shared" si="1"/>
        <v>54.545454545454547</v>
      </c>
      <c r="Q55" s="35">
        <v>42</v>
      </c>
      <c r="R55" s="35">
        <v>80</v>
      </c>
      <c r="S55" s="33">
        <f t="shared" si="2"/>
        <v>12.508905918293863</v>
      </c>
    </row>
    <row r="56" spans="1:19" ht="13.2" x14ac:dyDescent="0.25">
      <c r="A56" s="15" t="s">
        <v>193</v>
      </c>
      <c r="B56" s="15" t="s">
        <v>19</v>
      </c>
      <c r="C56" s="15" t="s">
        <v>36</v>
      </c>
      <c r="D56" s="32">
        <v>62</v>
      </c>
      <c r="E56" s="32">
        <v>60</v>
      </c>
      <c r="F56" s="32">
        <v>53</v>
      </c>
      <c r="G56" s="32">
        <v>73</v>
      </c>
      <c r="H56" s="32">
        <v>23</v>
      </c>
      <c r="I56" s="32">
        <v>36</v>
      </c>
      <c r="J56" s="32">
        <v>30</v>
      </c>
      <c r="K56" s="32">
        <v>36</v>
      </c>
      <c r="L56" s="32">
        <v>48</v>
      </c>
      <c r="M56" s="32">
        <v>73</v>
      </c>
      <c r="N56" s="32">
        <v>46</v>
      </c>
      <c r="O56" s="33">
        <f t="shared" si="0"/>
        <v>55.666666666666664</v>
      </c>
      <c r="P56" s="34">
        <f t="shared" si="1"/>
        <v>49.090909090909093</v>
      </c>
      <c r="Q56" s="35">
        <v>23</v>
      </c>
      <c r="R56" s="35">
        <v>73</v>
      </c>
      <c r="S56" s="33">
        <f t="shared" si="2"/>
        <v>16.860928476537381</v>
      </c>
    </row>
    <row r="57" spans="1:19" ht="13.2" x14ac:dyDescent="0.25">
      <c r="A57" s="15" t="s">
        <v>106</v>
      </c>
      <c r="B57" s="15" t="s">
        <v>54</v>
      </c>
      <c r="C57" s="15" t="s">
        <v>24</v>
      </c>
      <c r="D57" s="32">
        <v>41</v>
      </c>
      <c r="E57" s="32">
        <v>53</v>
      </c>
      <c r="F57" s="32">
        <v>60</v>
      </c>
      <c r="G57" s="32">
        <v>74</v>
      </c>
      <c r="H57" s="32">
        <v>53</v>
      </c>
      <c r="I57" s="32">
        <v>51</v>
      </c>
      <c r="J57" s="32">
        <v>59</v>
      </c>
      <c r="K57" s="32">
        <v>56</v>
      </c>
      <c r="L57" s="32">
        <v>60</v>
      </c>
      <c r="M57" s="32">
        <v>54</v>
      </c>
      <c r="N57" s="32">
        <v>53</v>
      </c>
      <c r="O57" s="33">
        <f t="shared" si="0"/>
        <v>55.666666666666664</v>
      </c>
      <c r="P57" s="34">
        <f t="shared" si="1"/>
        <v>55.81818181818182</v>
      </c>
      <c r="Q57" s="35">
        <v>41</v>
      </c>
      <c r="R57" s="35">
        <v>74</v>
      </c>
      <c r="S57" s="33">
        <f t="shared" si="2"/>
        <v>8.0351500523410291</v>
      </c>
    </row>
    <row r="58" spans="1:19" ht="13.2" x14ac:dyDescent="0.25">
      <c r="A58" s="15" t="s">
        <v>137</v>
      </c>
      <c r="B58" s="15" t="s">
        <v>19</v>
      </c>
      <c r="C58" s="15" t="s">
        <v>24</v>
      </c>
      <c r="D58" s="32">
        <v>58</v>
      </c>
      <c r="E58" s="32">
        <v>54</v>
      </c>
      <c r="F58" s="32">
        <v>68</v>
      </c>
      <c r="G58" s="32">
        <v>54</v>
      </c>
      <c r="H58" s="32">
        <v>55</v>
      </c>
      <c r="I58" s="32">
        <v>40</v>
      </c>
      <c r="J58" s="32">
        <v>54</v>
      </c>
      <c r="K58" s="32">
        <v>60</v>
      </c>
      <c r="L58" s="32">
        <v>59</v>
      </c>
      <c r="M58" s="32">
        <v>55</v>
      </c>
      <c r="N58" s="32">
        <v>54</v>
      </c>
      <c r="O58" s="33">
        <f t="shared" si="0"/>
        <v>56</v>
      </c>
      <c r="P58" s="34">
        <f t="shared" si="1"/>
        <v>55.545454545454547</v>
      </c>
      <c r="Q58" s="35">
        <v>40</v>
      </c>
      <c r="R58" s="35">
        <v>68</v>
      </c>
      <c r="S58" s="33">
        <f t="shared" si="2"/>
        <v>6.6687875414296416</v>
      </c>
    </row>
    <row r="59" spans="1:19" ht="13.2" x14ac:dyDescent="0.25">
      <c r="A59" s="15" t="s">
        <v>132</v>
      </c>
      <c r="B59" s="15" t="s">
        <v>54</v>
      </c>
      <c r="C59" s="15" t="s">
        <v>271</v>
      </c>
      <c r="D59" s="32">
        <v>57</v>
      </c>
      <c r="E59" s="32">
        <v>43</v>
      </c>
      <c r="F59" s="32">
        <v>51</v>
      </c>
      <c r="G59" s="32">
        <v>48</v>
      </c>
      <c r="H59" s="32">
        <v>43</v>
      </c>
      <c r="I59" s="32">
        <v>62</v>
      </c>
      <c r="J59" s="32">
        <v>61</v>
      </c>
      <c r="K59" s="32">
        <v>45</v>
      </c>
      <c r="L59" s="32">
        <v>57</v>
      </c>
      <c r="M59" s="32">
        <v>59</v>
      </c>
      <c r="N59" s="32">
        <v>59</v>
      </c>
      <c r="O59" s="33">
        <f t="shared" si="0"/>
        <v>58.333333333333336</v>
      </c>
      <c r="P59" s="34">
        <f t="shared" si="1"/>
        <v>53.18181818181818</v>
      </c>
      <c r="Q59" s="35">
        <v>43</v>
      </c>
      <c r="R59" s="35">
        <v>62</v>
      </c>
      <c r="S59" s="33">
        <f t="shared" si="2"/>
        <v>7.3595948505088513</v>
      </c>
    </row>
    <row r="60" spans="1:19" ht="13.2" x14ac:dyDescent="0.25">
      <c r="A60" s="15" t="s">
        <v>149</v>
      </c>
      <c r="B60" s="15" t="s">
        <v>15</v>
      </c>
      <c r="C60" s="15" t="s">
        <v>38</v>
      </c>
      <c r="D60" s="32">
        <v>39</v>
      </c>
      <c r="E60" s="32">
        <v>57</v>
      </c>
      <c r="F60" s="32">
        <v>45</v>
      </c>
      <c r="G60" s="32">
        <v>40</v>
      </c>
      <c r="H60" s="32">
        <v>49</v>
      </c>
      <c r="I60" s="32">
        <v>32</v>
      </c>
      <c r="J60" s="32">
        <v>43</v>
      </c>
      <c r="K60" s="32">
        <v>42</v>
      </c>
      <c r="L60" s="32">
        <v>54</v>
      </c>
      <c r="M60" s="32">
        <v>63</v>
      </c>
      <c r="N60" s="32">
        <v>60</v>
      </c>
      <c r="O60" s="33">
        <f t="shared" si="0"/>
        <v>59</v>
      </c>
      <c r="P60" s="34">
        <f t="shared" si="1"/>
        <v>47.636363636363633</v>
      </c>
      <c r="Q60" s="35">
        <v>32</v>
      </c>
      <c r="R60" s="35">
        <v>63</v>
      </c>
      <c r="S60" s="33">
        <f t="shared" si="2"/>
        <v>9.7803141797462505</v>
      </c>
    </row>
    <row r="61" spans="1:19" ht="13.2" x14ac:dyDescent="0.25">
      <c r="A61" s="15" t="s">
        <v>113</v>
      </c>
      <c r="B61" s="15" t="s">
        <v>15</v>
      </c>
      <c r="C61" s="15" t="s">
        <v>275</v>
      </c>
      <c r="D61" s="32">
        <v>77</v>
      </c>
      <c r="E61" s="32">
        <v>72</v>
      </c>
      <c r="F61" s="32">
        <v>55</v>
      </c>
      <c r="G61" s="32">
        <v>52</v>
      </c>
      <c r="H61" s="32">
        <v>63</v>
      </c>
      <c r="I61" s="32">
        <v>61</v>
      </c>
      <c r="J61" s="32">
        <v>53</v>
      </c>
      <c r="K61" s="32">
        <v>58</v>
      </c>
      <c r="L61" s="32">
        <v>49</v>
      </c>
      <c r="M61" s="32">
        <v>76</v>
      </c>
      <c r="N61" s="32">
        <v>58</v>
      </c>
      <c r="O61" s="33">
        <f t="shared" si="0"/>
        <v>61</v>
      </c>
      <c r="P61" s="34">
        <f t="shared" si="1"/>
        <v>61.272727272727273</v>
      </c>
      <c r="Q61" s="35">
        <v>49</v>
      </c>
      <c r="R61" s="35">
        <v>77</v>
      </c>
      <c r="S61" s="33">
        <f t="shared" si="2"/>
        <v>9.7374628018894942</v>
      </c>
    </row>
    <row r="62" spans="1:19" ht="13.2" x14ac:dyDescent="0.25">
      <c r="A62" s="15" t="s">
        <v>115</v>
      </c>
      <c r="B62" s="15" t="s">
        <v>15</v>
      </c>
      <c r="C62" s="15" t="s">
        <v>41</v>
      </c>
      <c r="D62" s="32">
        <v>54</v>
      </c>
      <c r="E62" s="32">
        <v>59</v>
      </c>
      <c r="F62" s="32">
        <v>50</v>
      </c>
      <c r="G62" s="32">
        <v>49</v>
      </c>
      <c r="H62" s="32">
        <v>51</v>
      </c>
      <c r="I62" s="32">
        <v>45</v>
      </c>
      <c r="J62" s="32">
        <v>50</v>
      </c>
      <c r="K62" s="32">
        <v>50</v>
      </c>
      <c r="L62" s="32">
        <v>55</v>
      </c>
      <c r="M62" s="32">
        <v>74</v>
      </c>
      <c r="N62" s="32">
        <v>61</v>
      </c>
      <c r="O62" s="33">
        <f t="shared" si="0"/>
        <v>63.333333333333336</v>
      </c>
      <c r="P62" s="34">
        <f t="shared" si="1"/>
        <v>54.363636363636367</v>
      </c>
      <c r="Q62" s="35">
        <v>45</v>
      </c>
      <c r="R62" s="35">
        <v>74</v>
      </c>
      <c r="S62" s="33">
        <f t="shared" si="2"/>
        <v>7.9783798765504761</v>
      </c>
    </row>
    <row r="63" spans="1:19" ht="13.2" x14ac:dyDescent="0.25">
      <c r="A63" s="15" t="s">
        <v>288</v>
      </c>
      <c r="B63" s="15" t="s">
        <v>19</v>
      </c>
      <c r="C63" s="15" t="s">
        <v>282</v>
      </c>
      <c r="D63" s="32">
        <v>87</v>
      </c>
      <c r="E63" s="32">
        <v>80</v>
      </c>
      <c r="F63" s="32">
        <v>87</v>
      </c>
      <c r="G63" s="32">
        <v>82</v>
      </c>
      <c r="H63" s="32">
        <v>101</v>
      </c>
      <c r="I63" s="32">
        <v>81</v>
      </c>
      <c r="J63" s="32">
        <v>112</v>
      </c>
      <c r="K63" s="32">
        <v>71</v>
      </c>
      <c r="L63" s="32">
        <v>58</v>
      </c>
      <c r="M63" s="32">
        <v>57</v>
      </c>
      <c r="N63" s="32">
        <v>76</v>
      </c>
      <c r="O63" s="33">
        <f t="shared" si="0"/>
        <v>63.666666666666664</v>
      </c>
      <c r="P63" s="34">
        <f t="shared" si="1"/>
        <v>81.090909090909093</v>
      </c>
      <c r="Q63" s="35">
        <v>57</v>
      </c>
      <c r="R63" s="35">
        <v>112</v>
      </c>
      <c r="S63" s="33">
        <f t="shared" si="2"/>
        <v>16.324549276807272</v>
      </c>
    </row>
    <row r="64" spans="1:19" ht="13.2" x14ac:dyDescent="0.25">
      <c r="A64" s="15" t="s">
        <v>125</v>
      </c>
      <c r="B64" s="15" t="s">
        <v>19</v>
      </c>
      <c r="C64" s="15" t="s">
        <v>28</v>
      </c>
      <c r="D64" s="32">
        <v>73</v>
      </c>
      <c r="E64" s="32">
        <v>55</v>
      </c>
      <c r="F64" s="32">
        <v>69</v>
      </c>
      <c r="G64" s="32">
        <v>72</v>
      </c>
      <c r="H64" s="32">
        <v>84</v>
      </c>
      <c r="I64" s="32">
        <v>101</v>
      </c>
      <c r="J64" s="32">
        <v>80</v>
      </c>
      <c r="K64" s="32">
        <v>53</v>
      </c>
      <c r="L64" s="32">
        <v>61</v>
      </c>
      <c r="M64" s="32">
        <v>65</v>
      </c>
      <c r="N64" s="32">
        <v>68</v>
      </c>
      <c r="O64" s="33">
        <f t="shared" si="0"/>
        <v>64.666666666666671</v>
      </c>
      <c r="P64" s="34">
        <f t="shared" si="1"/>
        <v>71</v>
      </c>
      <c r="Q64" s="35">
        <v>53</v>
      </c>
      <c r="R64" s="35">
        <v>101</v>
      </c>
      <c r="S64" s="33">
        <f t="shared" si="2"/>
        <v>13.725887949418793</v>
      </c>
    </row>
    <row r="65" spans="1:19" ht="13.2" x14ac:dyDescent="0.25">
      <c r="A65" s="15" t="s">
        <v>209</v>
      </c>
      <c r="B65" s="15" t="s">
        <v>19</v>
      </c>
      <c r="C65" s="15" t="s">
        <v>277</v>
      </c>
      <c r="D65" s="32">
        <v>143</v>
      </c>
      <c r="E65" s="32">
        <v>96</v>
      </c>
      <c r="F65" s="32">
        <v>136</v>
      </c>
      <c r="G65" s="32">
        <v>149</v>
      </c>
      <c r="H65" s="32">
        <v>186</v>
      </c>
      <c r="I65" s="32">
        <v>137</v>
      </c>
      <c r="J65" s="32">
        <v>122</v>
      </c>
      <c r="K65" s="32">
        <v>118</v>
      </c>
      <c r="L65" s="32">
        <v>64</v>
      </c>
      <c r="M65" s="32">
        <v>67</v>
      </c>
      <c r="N65" s="32">
        <v>67</v>
      </c>
      <c r="O65" s="33">
        <f t="shared" si="0"/>
        <v>66</v>
      </c>
      <c r="P65" s="34">
        <f t="shared" si="1"/>
        <v>116.81818181818181</v>
      </c>
      <c r="Q65" s="35">
        <v>64</v>
      </c>
      <c r="R65" s="35">
        <v>186</v>
      </c>
      <c r="S65" s="33">
        <f t="shared" si="2"/>
        <v>39.367037434427743</v>
      </c>
    </row>
    <row r="66" spans="1:19" ht="13.2" x14ac:dyDescent="0.25">
      <c r="A66" s="15" t="s">
        <v>143</v>
      </c>
      <c r="B66" s="15" t="s">
        <v>19</v>
      </c>
      <c r="C66" s="15" t="s">
        <v>41</v>
      </c>
      <c r="D66" s="32">
        <v>56</v>
      </c>
      <c r="E66" s="32">
        <v>90</v>
      </c>
      <c r="F66" s="32">
        <v>90</v>
      </c>
      <c r="G66" s="32">
        <v>87</v>
      </c>
      <c r="H66" s="32">
        <v>70</v>
      </c>
      <c r="I66" s="32">
        <v>70</v>
      </c>
      <c r="J66" s="32">
        <v>89</v>
      </c>
      <c r="K66" s="32">
        <v>91</v>
      </c>
      <c r="L66" s="32">
        <v>67</v>
      </c>
      <c r="M66" s="32">
        <v>53</v>
      </c>
      <c r="N66" s="32">
        <v>83</v>
      </c>
      <c r="O66" s="33">
        <f t="shared" si="0"/>
        <v>67.666666666666671</v>
      </c>
      <c r="P66" s="34">
        <f t="shared" si="1"/>
        <v>76.909090909090907</v>
      </c>
      <c r="Q66" s="35">
        <v>53</v>
      </c>
      <c r="R66" s="35">
        <v>91</v>
      </c>
      <c r="S66" s="33">
        <f t="shared" si="2"/>
        <v>14.243977993907068</v>
      </c>
    </row>
    <row r="67" spans="1:19" ht="13.2" x14ac:dyDescent="0.25">
      <c r="A67" s="15" t="s">
        <v>130</v>
      </c>
      <c r="B67" s="15" t="s">
        <v>19</v>
      </c>
      <c r="C67" s="15" t="s">
        <v>44</v>
      </c>
      <c r="D67" s="32">
        <v>51</v>
      </c>
      <c r="E67" s="32">
        <v>135</v>
      </c>
      <c r="F67" s="32">
        <v>138</v>
      </c>
      <c r="G67" s="32">
        <v>90</v>
      </c>
      <c r="H67" s="32">
        <v>107</v>
      </c>
      <c r="I67" s="32">
        <v>114</v>
      </c>
      <c r="J67" s="32">
        <v>104</v>
      </c>
      <c r="K67" s="32">
        <v>96</v>
      </c>
      <c r="L67" s="32">
        <v>82</v>
      </c>
      <c r="M67" s="32">
        <v>58</v>
      </c>
      <c r="N67" s="32">
        <v>64</v>
      </c>
      <c r="O67" s="33">
        <f t="shared" si="0"/>
        <v>68</v>
      </c>
      <c r="P67" s="34">
        <f t="shared" si="1"/>
        <v>94.454545454545453</v>
      </c>
      <c r="Q67" s="35">
        <v>51</v>
      </c>
      <c r="R67" s="35">
        <v>138</v>
      </c>
      <c r="S67" s="33">
        <f t="shared" si="2"/>
        <v>29.142284180769494</v>
      </c>
    </row>
    <row r="68" spans="1:19" ht="13.2" x14ac:dyDescent="0.25">
      <c r="A68" s="15" t="s">
        <v>158</v>
      </c>
      <c r="B68" s="15" t="s">
        <v>54</v>
      </c>
      <c r="C68" s="15" t="s">
        <v>24</v>
      </c>
      <c r="D68" s="32">
        <v>55</v>
      </c>
      <c r="E68" s="32">
        <v>65</v>
      </c>
      <c r="F68" s="32">
        <v>86</v>
      </c>
      <c r="G68" s="32">
        <v>92</v>
      </c>
      <c r="H68" s="32">
        <v>68</v>
      </c>
      <c r="I68" s="32">
        <v>90</v>
      </c>
      <c r="J68" s="32">
        <v>78</v>
      </c>
      <c r="K68" s="32">
        <v>95</v>
      </c>
      <c r="L68" s="32">
        <v>75</v>
      </c>
      <c r="M68" s="32">
        <v>66</v>
      </c>
      <c r="N68" s="32">
        <v>70</v>
      </c>
      <c r="O68" s="33">
        <f t="shared" si="0"/>
        <v>70.333333333333329</v>
      </c>
      <c r="P68" s="34">
        <f t="shared" si="1"/>
        <v>76.36363636363636</v>
      </c>
      <c r="Q68" s="35">
        <v>55</v>
      </c>
      <c r="R68" s="35">
        <v>95</v>
      </c>
      <c r="S68" s="33">
        <f t="shared" si="2"/>
        <v>12.955869150873113</v>
      </c>
    </row>
    <row r="69" spans="1:19" ht="13.2" x14ac:dyDescent="0.25">
      <c r="A69" s="15" t="s">
        <v>152</v>
      </c>
      <c r="B69" s="15" t="s">
        <v>15</v>
      </c>
      <c r="C69" s="15" t="s">
        <v>56</v>
      </c>
      <c r="D69" s="32">
        <v>50</v>
      </c>
      <c r="E69" s="32">
        <v>49</v>
      </c>
      <c r="F69" s="32">
        <v>46</v>
      </c>
      <c r="G69" s="32">
        <v>47</v>
      </c>
      <c r="H69" s="32">
        <v>50</v>
      </c>
      <c r="I69" s="32">
        <v>54</v>
      </c>
      <c r="J69" s="32">
        <v>48</v>
      </c>
      <c r="K69" s="32">
        <v>48</v>
      </c>
      <c r="L69" s="32">
        <v>66</v>
      </c>
      <c r="M69" s="32">
        <v>84</v>
      </c>
      <c r="N69" s="32">
        <v>62</v>
      </c>
      <c r="O69" s="33">
        <f t="shared" si="0"/>
        <v>70.666666666666671</v>
      </c>
      <c r="P69" s="34">
        <f t="shared" si="1"/>
        <v>54.909090909090907</v>
      </c>
      <c r="Q69" s="35">
        <v>46</v>
      </c>
      <c r="R69" s="35">
        <v>84</v>
      </c>
      <c r="S69" s="33">
        <f t="shared" si="2"/>
        <v>11.579762911688167</v>
      </c>
    </row>
    <row r="70" spans="1:19" ht="13.2" x14ac:dyDescent="0.25">
      <c r="A70" s="15" t="s">
        <v>162</v>
      </c>
      <c r="B70" s="15" t="s">
        <v>15</v>
      </c>
      <c r="C70" s="15" t="s">
        <v>277</v>
      </c>
      <c r="D70" s="32">
        <v>65</v>
      </c>
      <c r="E70" s="32">
        <v>58</v>
      </c>
      <c r="F70" s="32">
        <v>49</v>
      </c>
      <c r="G70" s="32">
        <v>42</v>
      </c>
      <c r="H70" s="32">
        <v>56</v>
      </c>
      <c r="I70" s="32">
        <v>58</v>
      </c>
      <c r="J70" s="32">
        <v>51</v>
      </c>
      <c r="K70" s="32">
        <v>57</v>
      </c>
      <c r="L70" s="32">
        <v>70</v>
      </c>
      <c r="M70" s="32">
        <v>77</v>
      </c>
      <c r="N70" s="32">
        <v>69</v>
      </c>
      <c r="O70" s="33">
        <f t="shared" si="0"/>
        <v>72</v>
      </c>
      <c r="P70" s="34">
        <f t="shared" si="1"/>
        <v>59.272727272727273</v>
      </c>
      <c r="Q70" s="35">
        <v>42</v>
      </c>
      <c r="R70" s="35">
        <v>77</v>
      </c>
      <c r="S70" s="33">
        <f t="shared" si="2"/>
        <v>10.238075103171573</v>
      </c>
    </row>
    <row r="71" spans="1:19" ht="13.2" x14ac:dyDescent="0.25">
      <c r="A71" s="15" t="s">
        <v>182</v>
      </c>
      <c r="B71" s="15" t="s">
        <v>19</v>
      </c>
      <c r="C71" s="15" t="s">
        <v>60</v>
      </c>
      <c r="D71" s="32">
        <v>136</v>
      </c>
      <c r="E71" s="32">
        <v>79</v>
      </c>
      <c r="F71" s="32">
        <v>95</v>
      </c>
      <c r="G71" s="32">
        <v>86</v>
      </c>
      <c r="H71" s="32">
        <v>91</v>
      </c>
      <c r="I71" s="32">
        <v>78</v>
      </c>
      <c r="J71" s="32">
        <v>60</v>
      </c>
      <c r="K71" s="32">
        <v>72</v>
      </c>
      <c r="L71" s="32">
        <v>62</v>
      </c>
      <c r="M71" s="32">
        <v>68</v>
      </c>
      <c r="N71" s="32">
        <v>87</v>
      </c>
      <c r="O71" s="33">
        <f t="shared" si="0"/>
        <v>72.333333333333329</v>
      </c>
      <c r="P71" s="34">
        <f t="shared" si="1"/>
        <v>83.090909090909093</v>
      </c>
      <c r="Q71" s="35">
        <v>60</v>
      </c>
      <c r="R71" s="35">
        <v>136</v>
      </c>
      <c r="S71" s="33">
        <f t="shared" si="2"/>
        <v>20.973576449688043</v>
      </c>
    </row>
    <row r="72" spans="1:19" ht="13.2" x14ac:dyDescent="0.25">
      <c r="A72" s="36" t="s">
        <v>206</v>
      </c>
      <c r="B72" s="36" t="s">
        <v>54</v>
      </c>
      <c r="C72" s="36" t="s">
        <v>41</v>
      </c>
      <c r="D72" s="37">
        <v>119</v>
      </c>
      <c r="E72" s="37">
        <v>115</v>
      </c>
      <c r="F72" s="37">
        <v>94</v>
      </c>
      <c r="G72" s="37">
        <v>95</v>
      </c>
      <c r="H72" s="37">
        <v>75</v>
      </c>
      <c r="I72" s="37">
        <v>65</v>
      </c>
      <c r="J72" s="37">
        <v>94</v>
      </c>
      <c r="K72" s="37">
        <v>81</v>
      </c>
      <c r="L72" s="37">
        <v>76</v>
      </c>
      <c r="M72" s="37">
        <v>62</v>
      </c>
      <c r="N72" s="37">
        <v>81</v>
      </c>
      <c r="O72" s="33">
        <f t="shared" si="0"/>
        <v>73</v>
      </c>
      <c r="P72" s="34">
        <f t="shared" si="1"/>
        <v>87</v>
      </c>
      <c r="Q72" s="35">
        <v>62</v>
      </c>
      <c r="R72" s="35">
        <v>119</v>
      </c>
      <c r="S72" s="33">
        <f t="shared" si="2"/>
        <v>18.482424083436676</v>
      </c>
    </row>
    <row r="73" spans="1:19" ht="13.2" x14ac:dyDescent="0.25">
      <c r="A73" s="36" t="s">
        <v>121</v>
      </c>
      <c r="B73" s="36" t="s">
        <v>54</v>
      </c>
      <c r="C73" s="36" t="s">
        <v>279</v>
      </c>
      <c r="D73" s="37">
        <v>91</v>
      </c>
      <c r="E73" s="37">
        <v>66</v>
      </c>
      <c r="F73" s="37">
        <v>89</v>
      </c>
      <c r="G73" s="37">
        <v>85</v>
      </c>
      <c r="H73" s="37">
        <v>82</v>
      </c>
      <c r="I73" s="37">
        <v>85</v>
      </c>
      <c r="J73" s="37">
        <v>91</v>
      </c>
      <c r="K73" s="37">
        <v>68</v>
      </c>
      <c r="L73" s="37">
        <v>81</v>
      </c>
      <c r="M73" s="37">
        <v>83</v>
      </c>
      <c r="N73" s="37">
        <v>57</v>
      </c>
      <c r="O73" s="33">
        <f t="shared" si="0"/>
        <v>73.666666666666671</v>
      </c>
      <c r="P73" s="34">
        <f t="shared" si="1"/>
        <v>79.818181818181813</v>
      </c>
      <c r="Q73" s="35">
        <v>57</v>
      </c>
      <c r="R73" s="35">
        <v>91</v>
      </c>
      <c r="S73" s="33">
        <f t="shared" si="2"/>
        <v>11.205518121159626</v>
      </c>
    </row>
    <row r="74" spans="1:19" ht="13.2" x14ac:dyDescent="0.25">
      <c r="A74" s="36" t="s">
        <v>171</v>
      </c>
      <c r="B74" s="36" t="s">
        <v>15</v>
      </c>
      <c r="C74" s="36" t="s">
        <v>53</v>
      </c>
      <c r="D74" s="37">
        <v>67</v>
      </c>
      <c r="E74" s="37">
        <v>64</v>
      </c>
      <c r="F74" s="37">
        <v>52</v>
      </c>
      <c r="G74" s="37">
        <v>56</v>
      </c>
      <c r="H74" s="37">
        <v>71</v>
      </c>
      <c r="I74" s="37">
        <v>56</v>
      </c>
      <c r="J74" s="37">
        <v>52</v>
      </c>
      <c r="K74" s="37">
        <v>61</v>
      </c>
      <c r="L74" s="37">
        <v>80</v>
      </c>
      <c r="M74" s="37">
        <v>81</v>
      </c>
      <c r="N74" s="37">
        <v>66</v>
      </c>
      <c r="O74" s="33">
        <f t="shared" si="0"/>
        <v>75.666666666666671</v>
      </c>
      <c r="P74" s="34">
        <f t="shared" si="1"/>
        <v>64.181818181818187</v>
      </c>
      <c r="Q74" s="35">
        <v>52</v>
      </c>
      <c r="R74" s="35">
        <v>81</v>
      </c>
      <c r="S74" s="33">
        <f t="shared" si="2"/>
        <v>10.156950150691694</v>
      </c>
    </row>
    <row r="75" spans="1:19" ht="13.2" x14ac:dyDescent="0.25">
      <c r="A75" s="36" t="s">
        <v>192</v>
      </c>
      <c r="B75" s="36" t="s">
        <v>19</v>
      </c>
      <c r="C75" s="36" t="s">
        <v>36</v>
      </c>
      <c r="D75" s="37">
        <v>114</v>
      </c>
      <c r="E75" s="37">
        <v>67</v>
      </c>
      <c r="F75" s="37">
        <v>84</v>
      </c>
      <c r="G75" s="37">
        <v>78</v>
      </c>
      <c r="H75" s="37">
        <v>60</v>
      </c>
      <c r="I75" s="37">
        <v>57</v>
      </c>
      <c r="J75" s="37">
        <v>66</v>
      </c>
      <c r="K75" s="37">
        <v>79</v>
      </c>
      <c r="L75" s="37">
        <v>68</v>
      </c>
      <c r="M75" s="37">
        <v>69</v>
      </c>
      <c r="N75" s="37">
        <v>92</v>
      </c>
      <c r="O75" s="33">
        <f t="shared" si="0"/>
        <v>76.333333333333329</v>
      </c>
      <c r="P75" s="34">
        <f t="shared" si="1"/>
        <v>75.818181818181813</v>
      </c>
      <c r="Q75" s="35">
        <v>57</v>
      </c>
      <c r="R75" s="35">
        <v>114</v>
      </c>
      <c r="S75" s="33">
        <f t="shared" si="2"/>
        <v>16.394012210671189</v>
      </c>
    </row>
    <row r="76" spans="1:19" ht="13.2" x14ac:dyDescent="0.25">
      <c r="A76" s="36" t="s">
        <v>151</v>
      </c>
      <c r="B76" s="36" t="s">
        <v>19</v>
      </c>
      <c r="C76" s="36" t="s">
        <v>38</v>
      </c>
      <c r="D76" s="37">
        <v>124</v>
      </c>
      <c r="E76" s="37">
        <v>139</v>
      </c>
      <c r="F76" s="37">
        <v>101</v>
      </c>
      <c r="G76" s="37">
        <v>105</v>
      </c>
      <c r="H76" s="37">
        <v>52</v>
      </c>
      <c r="I76" s="37">
        <v>71</v>
      </c>
      <c r="J76" s="37">
        <v>69</v>
      </c>
      <c r="K76" s="37">
        <v>103</v>
      </c>
      <c r="L76" s="37">
        <v>73</v>
      </c>
      <c r="M76" s="37">
        <v>82</v>
      </c>
      <c r="N76" s="37">
        <v>74</v>
      </c>
      <c r="O76" s="33">
        <f t="shared" si="0"/>
        <v>76.333333333333329</v>
      </c>
      <c r="P76" s="34">
        <f t="shared" si="1"/>
        <v>90.272727272727266</v>
      </c>
      <c r="Q76" s="35">
        <v>52</v>
      </c>
      <c r="R76" s="35">
        <v>139</v>
      </c>
      <c r="S76" s="33">
        <f t="shared" si="2"/>
        <v>26.317640126314181</v>
      </c>
    </row>
    <row r="77" spans="1:19" ht="13.2" x14ac:dyDescent="0.25">
      <c r="A77" s="36" t="s">
        <v>153</v>
      </c>
      <c r="B77" s="36" t="s">
        <v>15</v>
      </c>
      <c r="C77" s="36" t="s">
        <v>271</v>
      </c>
      <c r="D77" s="37">
        <v>76</v>
      </c>
      <c r="E77" s="37">
        <v>62</v>
      </c>
      <c r="F77" s="37">
        <v>58</v>
      </c>
      <c r="G77" s="37">
        <v>55</v>
      </c>
      <c r="H77" s="37">
        <v>57</v>
      </c>
      <c r="I77" s="37">
        <v>67</v>
      </c>
      <c r="J77" s="37">
        <v>67</v>
      </c>
      <c r="K77" s="37">
        <v>62</v>
      </c>
      <c r="L77" s="37">
        <v>74</v>
      </c>
      <c r="M77" s="37">
        <v>85</v>
      </c>
      <c r="N77" s="37">
        <v>75</v>
      </c>
      <c r="O77" s="33">
        <f t="shared" si="0"/>
        <v>78</v>
      </c>
      <c r="P77" s="34">
        <f t="shared" si="1"/>
        <v>67.090909090909093</v>
      </c>
      <c r="Q77" s="35">
        <v>55</v>
      </c>
      <c r="R77" s="35">
        <v>85</v>
      </c>
      <c r="S77" s="33">
        <f t="shared" si="2"/>
        <v>9.4493867044855779</v>
      </c>
    </row>
    <row r="78" spans="1:19" ht="13.2" x14ac:dyDescent="0.25">
      <c r="A78" s="36" t="s">
        <v>213</v>
      </c>
      <c r="B78" s="36" t="s">
        <v>19</v>
      </c>
      <c r="C78" s="36" t="s">
        <v>294</v>
      </c>
      <c r="D78" s="37">
        <v>111</v>
      </c>
      <c r="E78" s="37">
        <v>138</v>
      </c>
      <c r="F78" s="37">
        <v>160</v>
      </c>
      <c r="G78" s="37">
        <v>109</v>
      </c>
      <c r="H78" s="37">
        <v>122</v>
      </c>
      <c r="I78" s="37">
        <v>154</v>
      </c>
      <c r="J78" s="37">
        <v>119</v>
      </c>
      <c r="K78" s="37">
        <v>102</v>
      </c>
      <c r="L78" s="37">
        <v>77</v>
      </c>
      <c r="M78" s="37">
        <v>75</v>
      </c>
      <c r="N78" s="37">
        <v>85</v>
      </c>
      <c r="O78" s="33">
        <f t="shared" si="0"/>
        <v>79</v>
      </c>
      <c r="P78" s="34">
        <f t="shared" si="1"/>
        <v>113.81818181818181</v>
      </c>
      <c r="Q78" s="35">
        <v>77</v>
      </c>
      <c r="R78" s="35">
        <v>223</v>
      </c>
      <c r="S78" s="33">
        <f t="shared" si="2"/>
        <v>28.791728610203926</v>
      </c>
    </row>
    <row r="79" spans="1:19" ht="13.2" x14ac:dyDescent="0.25">
      <c r="A79" s="36" t="s">
        <v>218</v>
      </c>
      <c r="B79" s="36" t="s">
        <v>19</v>
      </c>
      <c r="C79" s="36" t="s">
        <v>67</v>
      </c>
      <c r="D79" s="37">
        <v>70</v>
      </c>
      <c r="E79" s="37">
        <v>86</v>
      </c>
      <c r="F79" s="37">
        <v>73</v>
      </c>
      <c r="G79" s="37">
        <v>62</v>
      </c>
      <c r="H79" s="37">
        <v>66</v>
      </c>
      <c r="I79" s="37">
        <v>60</v>
      </c>
      <c r="J79" s="37">
        <v>75</v>
      </c>
      <c r="K79" s="37">
        <v>83</v>
      </c>
      <c r="L79" s="37">
        <v>72</v>
      </c>
      <c r="M79" s="37">
        <v>64</v>
      </c>
      <c r="N79" s="37">
        <v>111</v>
      </c>
      <c r="O79" s="33">
        <f t="shared" si="0"/>
        <v>82.333333333333329</v>
      </c>
      <c r="P79" s="34">
        <f t="shared" si="1"/>
        <v>74.727272727272734</v>
      </c>
      <c r="Q79" s="35">
        <v>60</v>
      </c>
      <c r="R79" s="35">
        <v>111</v>
      </c>
      <c r="S79" s="33">
        <f t="shared" si="2"/>
        <v>14.540226333113994</v>
      </c>
    </row>
    <row r="80" spans="1:19" ht="13.2" x14ac:dyDescent="0.25">
      <c r="A80" s="36" t="s">
        <v>227</v>
      </c>
      <c r="B80" s="36" t="s">
        <v>19</v>
      </c>
      <c r="C80" s="36" t="s">
        <v>53</v>
      </c>
      <c r="D80" s="37">
        <v>152</v>
      </c>
      <c r="E80" s="37">
        <v>101</v>
      </c>
      <c r="F80" s="37">
        <v>97</v>
      </c>
      <c r="G80" s="37">
        <v>94</v>
      </c>
      <c r="H80" s="37">
        <v>111</v>
      </c>
      <c r="I80" s="37">
        <v>168</v>
      </c>
      <c r="J80" s="37">
        <v>64</v>
      </c>
      <c r="K80" s="37">
        <v>106</v>
      </c>
      <c r="L80" s="37">
        <v>79</v>
      </c>
      <c r="M80" s="37">
        <v>79</v>
      </c>
      <c r="N80" s="37">
        <v>89</v>
      </c>
      <c r="O80" s="33">
        <f t="shared" si="0"/>
        <v>82.333333333333329</v>
      </c>
      <c r="P80" s="34">
        <f t="shared" si="1"/>
        <v>103.63636363636364</v>
      </c>
      <c r="Q80" s="35">
        <v>64</v>
      </c>
      <c r="R80" s="35">
        <v>168</v>
      </c>
      <c r="S80" s="33">
        <f t="shared" si="2"/>
        <v>31.120002336994538</v>
      </c>
    </row>
    <row r="81" spans="1:19" ht="13.2" x14ac:dyDescent="0.25">
      <c r="A81" s="36" t="s">
        <v>296</v>
      </c>
      <c r="B81" s="36" t="s">
        <v>19</v>
      </c>
      <c r="C81" s="36" t="s">
        <v>41</v>
      </c>
      <c r="D81" s="37">
        <v>68</v>
      </c>
      <c r="E81" s="37">
        <v>63</v>
      </c>
      <c r="F81" s="37">
        <v>83</v>
      </c>
      <c r="G81" s="37">
        <v>61</v>
      </c>
      <c r="H81" s="37">
        <v>46</v>
      </c>
      <c r="I81" s="37">
        <v>79</v>
      </c>
      <c r="J81" s="37">
        <v>57</v>
      </c>
      <c r="K81" s="37">
        <v>43</v>
      </c>
      <c r="L81" s="37">
        <v>86</v>
      </c>
      <c r="M81" s="37">
        <v>70</v>
      </c>
      <c r="N81" s="37">
        <v>94</v>
      </c>
      <c r="O81" s="33">
        <f t="shared" si="0"/>
        <v>83.333333333333329</v>
      </c>
      <c r="P81" s="34">
        <f t="shared" si="1"/>
        <v>68.181818181818187</v>
      </c>
      <c r="Q81" s="35">
        <v>43</v>
      </c>
      <c r="R81" s="35">
        <v>94</v>
      </c>
      <c r="S81" s="33">
        <f t="shared" si="2"/>
        <v>16.289985769288936</v>
      </c>
    </row>
    <row r="82" spans="1:19" ht="13.2" x14ac:dyDescent="0.25">
      <c r="A82" s="36" t="s">
        <v>201</v>
      </c>
      <c r="B82" s="36" t="s">
        <v>19</v>
      </c>
      <c r="C82" s="36" t="s">
        <v>271</v>
      </c>
      <c r="D82" s="37">
        <v>34</v>
      </c>
      <c r="E82" s="37">
        <v>61</v>
      </c>
      <c r="F82" s="37">
        <v>65</v>
      </c>
      <c r="G82" s="37">
        <v>60</v>
      </c>
      <c r="H82" s="37">
        <v>59</v>
      </c>
      <c r="I82" s="37">
        <v>64</v>
      </c>
      <c r="J82" s="37">
        <v>62</v>
      </c>
      <c r="K82" s="37">
        <v>69</v>
      </c>
      <c r="L82" s="37">
        <v>65</v>
      </c>
      <c r="M82" s="37">
        <v>92</v>
      </c>
      <c r="N82" s="37">
        <v>95</v>
      </c>
      <c r="O82" s="33">
        <f t="shared" si="0"/>
        <v>84</v>
      </c>
      <c r="P82" s="34">
        <f t="shared" si="1"/>
        <v>66</v>
      </c>
      <c r="Q82" s="35">
        <v>34</v>
      </c>
      <c r="R82" s="35">
        <v>95</v>
      </c>
      <c r="S82" s="33">
        <f t="shared" si="2"/>
        <v>16.376812876747415</v>
      </c>
    </row>
    <row r="83" spans="1:19" ht="13.2" x14ac:dyDescent="0.25">
      <c r="A83" s="36" t="s">
        <v>176</v>
      </c>
      <c r="B83" s="36" t="s">
        <v>15</v>
      </c>
      <c r="C83" s="36" t="s">
        <v>28</v>
      </c>
      <c r="D83" s="37">
        <v>72</v>
      </c>
      <c r="E83" s="37">
        <v>74</v>
      </c>
      <c r="F83" s="37">
        <v>62</v>
      </c>
      <c r="G83" s="37">
        <v>57</v>
      </c>
      <c r="H83" s="37">
        <v>58</v>
      </c>
      <c r="I83" s="37">
        <v>69</v>
      </c>
      <c r="J83" s="37">
        <v>72</v>
      </c>
      <c r="K83" s="37">
        <v>67</v>
      </c>
      <c r="L83" s="37">
        <v>83</v>
      </c>
      <c r="M83" s="37">
        <v>88</v>
      </c>
      <c r="N83" s="37">
        <v>82</v>
      </c>
      <c r="O83" s="33">
        <f t="shared" si="0"/>
        <v>84.333333333333329</v>
      </c>
      <c r="P83" s="34">
        <f t="shared" si="1"/>
        <v>71.272727272727266</v>
      </c>
      <c r="Q83" s="35">
        <v>57</v>
      </c>
      <c r="R83" s="35">
        <v>88</v>
      </c>
      <c r="S83" s="33">
        <f t="shared" si="2"/>
        <v>10.149787279454758</v>
      </c>
    </row>
    <row r="84" spans="1:19" ht="13.2" x14ac:dyDescent="0.25">
      <c r="A84" s="36" t="s">
        <v>138</v>
      </c>
      <c r="B84" s="36" t="s">
        <v>54</v>
      </c>
      <c r="C84" s="36" t="s">
        <v>275</v>
      </c>
      <c r="D84" s="37">
        <v>129</v>
      </c>
      <c r="E84" s="37">
        <v>110</v>
      </c>
      <c r="F84" s="37">
        <v>115</v>
      </c>
      <c r="G84" s="37">
        <v>99</v>
      </c>
      <c r="H84" s="37">
        <v>92</v>
      </c>
      <c r="I84" s="37">
        <v>99</v>
      </c>
      <c r="J84" s="37">
        <v>107</v>
      </c>
      <c r="K84" s="37">
        <v>101</v>
      </c>
      <c r="L84" s="37">
        <v>107</v>
      </c>
      <c r="M84" s="37">
        <v>60</v>
      </c>
      <c r="N84" s="37">
        <v>86</v>
      </c>
      <c r="O84" s="33">
        <f t="shared" si="0"/>
        <v>84.333333333333329</v>
      </c>
      <c r="P84" s="34">
        <f t="shared" si="1"/>
        <v>100.45454545454545</v>
      </c>
      <c r="Q84" s="35">
        <v>60</v>
      </c>
      <c r="R84" s="35">
        <v>129</v>
      </c>
      <c r="S84" s="33">
        <f t="shared" si="2"/>
        <v>17.676898123616823</v>
      </c>
    </row>
    <row r="85" spans="1:19" ht="13.2" x14ac:dyDescent="0.25">
      <c r="A85" s="36" t="s">
        <v>110</v>
      </c>
      <c r="B85" s="36" t="s">
        <v>54</v>
      </c>
      <c r="C85" s="36" t="s">
        <v>67</v>
      </c>
      <c r="D85" s="37">
        <v>75</v>
      </c>
      <c r="E85" s="37">
        <v>97</v>
      </c>
      <c r="F85" s="37">
        <v>105</v>
      </c>
      <c r="G85" s="37">
        <v>97</v>
      </c>
      <c r="H85" s="37">
        <v>117</v>
      </c>
      <c r="I85" s="37">
        <v>140</v>
      </c>
      <c r="J85" s="37">
        <v>141</v>
      </c>
      <c r="K85" s="37">
        <v>108</v>
      </c>
      <c r="L85" s="37">
        <v>99</v>
      </c>
      <c r="M85" s="37">
        <v>90</v>
      </c>
      <c r="N85" s="37">
        <v>65</v>
      </c>
      <c r="O85" s="33">
        <f t="shared" si="0"/>
        <v>84.666666666666671</v>
      </c>
      <c r="P85" s="34">
        <f t="shared" si="1"/>
        <v>103.09090909090909</v>
      </c>
      <c r="Q85" s="35">
        <v>65</v>
      </c>
      <c r="R85" s="35">
        <v>141</v>
      </c>
      <c r="S85" s="33">
        <f t="shared" si="2"/>
        <v>23.500870390070851</v>
      </c>
    </row>
    <row r="86" spans="1:19" ht="13.2" x14ac:dyDescent="0.25">
      <c r="A86" s="36" t="s">
        <v>123</v>
      </c>
      <c r="B86" s="36" t="s">
        <v>19</v>
      </c>
      <c r="C86" s="36" t="s">
        <v>274</v>
      </c>
      <c r="D86" s="37">
        <v>98</v>
      </c>
      <c r="E86" s="37">
        <v>116</v>
      </c>
      <c r="F86" s="37">
        <v>82</v>
      </c>
      <c r="G86" s="37">
        <v>32</v>
      </c>
      <c r="H86" s="37">
        <v>123</v>
      </c>
      <c r="I86" s="37">
        <v>147</v>
      </c>
      <c r="J86" s="37">
        <v>155</v>
      </c>
      <c r="K86" s="37">
        <v>114</v>
      </c>
      <c r="L86" s="37">
        <v>119</v>
      </c>
      <c r="M86" s="37">
        <v>80</v>
      </c>
      <c r="N86" s="37">
        <v>56</v>
      </c>
      <c r="O86" s="33">
        <f t="shared" si="0"/>
        <v>85</v>
      </c>
      <c r="P86" s="34">
        <f t="shared" si="1"/>
        <v>102</v>
      </c>
      <c r="Q86" s="35">
        <v>32</v>
      </c>
      <c r="R86" s="35">
        <v>155</v>
      </c>
      <c r="S86" s="33">
        <f t="shared" si="2"/>
        <v>37.17526059088221</v>
      </c>
    </row>
    <row r="87" spans="1:19" ht="13.2" x14ac:dyDescent="0.25">
      <c r="A87" s="36" t="s">
        <v>86</v>
      </c>
      <c r="B87" s="36" t="s">
        <v>15</v>
      </c>
      <c r="C87" s="36" t="s">
        <v>279</v>
      </c>
      <c r="D87" s="37">
        <v>88</v>
      </c>
      <c r="E87" s="37">
        <v>77</v>
      </c>
      <c r="F87" s="37">
        <v>66</v>
      </c>
      <c r="G87" s="37">
        <v>59</v>
      </c>
      <c r="H87" s="37">
        <v>67</v>
      </c>
      <c r="I87" s="37">
        <v>59</v>
      </c>
      <c r="J87" s="37">
        <v>65</v>
      </c>
      <c r="K87" s="37">
        <v>63</v>
      </c>
      <c r="L87" s="37">
        <v>94</v>
      </c>
      <c r="M87" s="37">
        <v>78</v>
      </c>
      <c r="N87" s="37">
        <v>84</v>
      </c>
      <c r="O87" s="33">
        <f t="shared" si="0"/>
        <v>85.333333333333329</v>
      </c>
      <c r="P87" s="34">
        <f t="shared" si="1"/>
        <v>72.727272727272734</v>
      </c>
      <c r="Q87" s="35">
        <v>59</v>
      </c>
      <c r="R87" s="35">
        <v>94</v>
      </c>
      <c r="S87" s="33">
        <f t="shared" si="2"/>
        <v>12.116855277594992</v>
      </c>
    </row>
    <row r="88" spans="1:19" ht="13.2" x14ac:dyDescent="0.25">
      <c r="A88" s="36" t="s">
        <v>298</v>
      </c>
      <c r="B88" s="36" t="s">
        <v>15</v>
      </c>
      <c r="C88" s="36" t="s">
        <v>272</v>
      </c>
      <c r="D88" s="37">
        <v>79</v>
      </c>
      <c r="E88" s="37">
        <v>75</v>
      </c>
      <c r="F88" s="37">
        <v>72</v>
      </c>
      <c r="G88" s="37">
        <v>70</v>
      </c>
      <c r="H88" s="37">
        <v>74</v>
      </c>
      <c r="I88" s="37">
        <v>72</v>
      </c>
      <c r="J88" s="37">
        <v>87</v>
      </c>
      <c r="K88" s="37">
        <v>74</v>
      </c>
      <c r="L88" s="37">
        <v>85</v>
      </c>
      <c r="M88" s="37">
        <v>86</v>
      </c>
      <c r="N88" s="37">
        <v>96</v>
      </c>
      <c r="O88" s="33">
        <f t="shared" si="0"/>
        <v>89</v>
      </c>
      <c r="P88" s="34">
        <f t="shared" si="1"/>
        <v>79.090909090909093</v>
      </c>
      <c r="Q88" s="35">
        <v>70</v>
      </c>
      <c r="R88" s="35">
        <v>96</v>
      </c>
      <c r="S88" s="33">
        <f t="shared" si="2"/>
        <v>8.2638313808371642</v>
      </c>
    </row>
    <row r="89" spans="1:19" ht="13.2" x14ac:dyDescent="0.25">
      <c r="A89" s="36" t="s">
        <v>180</v>
      </c>
      <c r="B89" s="36" t="s">
        <v>15</v>
      </c>
      <c r="C89" s="36" t="s">
        <v>294</v>
      </c>
      <c r="D89" s="37">
        <v>89</v>
      </c>
      <c r="E89" s="37">
        <v>82</v>
      </c>
      <c r="F89" s="37">
        <v>71</v>
      </c>
      <c r="G89" s="37">
        <v>81</v>
      </c>
      <c r="H89" s="37">
        <v>94</v>
      </c>
      <c r="I89" s="37">
        <v>88</v>
      </c>
      <c r="J89" s="37">
        <v>77</v>
      </c>
      <c r="K89" s="37">
        <v>64</v>
      </c>
      <c r="L89" s="37">
        <v>84</v>
      </c>
      <c r="M89" s="37">
        <v>95</v>
      </c>
      <c r="N89" s="37">
        <v>90</v>
      </c>
      <c r="O89" s="33">
        <f t="shared" si="0"/>
        <v>89.666666666666671</v>
      </c>
      <c r="P89" s="34">
        <f t="shared" si="1"/>
        <v>83.181818181818187</v>
      </c>
      <c r="Q89" s="35">
        <v>64</v>
      </c>
      <c r="R89" s="35">
        <v>95</v>
      </c>
      <c r="S89" s="33">
        <f t="shared" si="2"/>
        <v>9.6001893920712185</v>
      </c>
    </row>
    <row r="90" spans="1:19" ht="13.2" x14ac:dyDescent="0.25">
      <c r="A90" s="36" t="s">
        <v>154</v>
      </c>
      <c r="B90" s="36" t="s">
        <v>54</v>
      </c>
      <c r="C90" s="36" t="s">
        <v>282</v>
      </c>
      <c r="D90" s="37">
        <v>80</v>
      </c>
      <c r="E90" s="37">
        <v>85</v>
      </c>
      <c r="F90" s="37">
        <v>112</v>
      </c>
      <c r="G90" s="37">
        <v>103</v>
      </c>
      <c r="H90" s="37">
        <v>125</v>
      </c>
      <c r="I90" s="37">
        <v>91</v>
      </c>
      <c r="J90" s="37">
        <v>152</v>
      </c>
      <c r="K90" s="37">
        <v>107</v>
      </c>
      <c r="L90" s="37">
        <v>96</v>
      </c>
      <c r="M90" s="37">
        <v>100</v>
      </c>
      <c r="N90" s="37">
        <v>77</v>
      </c>
      <c r="O90" s="33">
        <f t="shared" si="0"/>
        <v>91</v>
      </c>
      <c r="P90" s="34">
        <f t="shared" si="1"/>
        <v>102.54545454545455</v>
      </c>
      <c r="Q90" s="35">
        <v>77</v>
      </c>
      <c r="R90" s="35">
        <v>152</v>
      </c>
      <c r="S90" s="33">
        <f t="shared" si="2"/>
        <v>21.704209897453719</v>
      </c>
    </row>
    <row r="91" spans="1:19" ht="13.2" x14ac:dyDescent="0.25">
      <c r="A91" s="36" t="s">
        <v>211</v>
      </c>
      <c r="B91" s="36" t="s">
        <v>15</v>
      </c>
      <c r="C91" s="36" t="s">
        <v>44</v>
      </c>
      <c r="D91" s="37">
        <v>81</v>
      </c>
      <c r="E91" s="37">
        <v>78</v>
      </c>
      <c r="F91" s="37">
        <v>67</v>
      </c>
      <c r="G91" s="37">
        <v>71</v>
      </c>
      <c r="H91" s="37">
        <v>69</v>
      </c>
      <c r="I91" s="37">
        <v>75</v>
      </c>
      <c r="J91" s="37">
        <v>88</v>
      </c>
      <c r="K91" s="37">
        <v>77</v>
      </c>
      <c r="L91" s="37">
        <v>93</v>
      </c>
      <c r="M91" s="37">
        <v>103</v>
      </c>
      <c r="N91" s="37">
        <v>78</v>
      </c>
      <c r="O91" s="33">
        <f t="shared" si="0"/>
        <v>91.333333333333329</v>
      </c>
      <c r="P91" s="34">
        <f t="shared" si="1"/>
        <v>80</v>
      </c>
      <c r="Q91" s="35">
        <v>67</v>
      </c>
      <c r="R91" s="35">
        <v>103</v>
      </c>
      <c r="S91" s="33">
        <f t="shared" si="2"/>
        <v>10.844353369380768</v>
      </c>
    </row>
    <row r="92" spans="1:19" ht="13.2" x14ac:dyDescent="0.25">
      <c r="A92" s="36" t="s">
        <v>222</v>
      </c>
      <c r="B92" s="36" t="s">
        <v>19</v>
      </c>
      <c r="C92" s="36" t="s">
        <v>28</v>
      </c>
      <c r="D92" s="37">
        <v>92</v>
      </c>
      <c r="E92" s="37">
        <v>95</v>
      </c>
      <c r="F92" s="37">
        <v>128</v>
      </c>
      <c r="G92" s="37">
        <v>67</v>
      </c>
      <c r="H92" s="37">
        <v>76</v>
      </c>
      <c r="I92" s="37">
        <v>148</v>
      </c>
      <c r="J92" s="37">
        <v>124</v>
      </c>
      <c r="K92" s="37">
        <v>88</v>
      </c>
      <c r="L92" s="37">
        <v>69</v>
      </c>
      <c r="M92" s="37">
        <v>137</v>
      </c>
      <c r="N92" s="37">
        <v>72</v>
      </c>
      <c r="O92" s="33">
        <f t="shared" si="0"/>
        <v>92.666666666666671</v>
      </c>
      <c r="P92" s="34">
        <f t="shared" si="1"/>
        <v>99.63636363636364</v>
      </c>
      <c r="Q92" s="35">
        <v>67</v>
      </c>
      <c r="R92" s="35">
        <v>148</v>
      </c>
      <c r="S92" s="33">
        <f t="shared" si="2"/>
        <v>29.452581303759192</v>
      </c>
    </row>
    <row r="93" spans="1:19" ht="13.2" x14ac:dyDescent="0.25">
      <c r="A93" s="36" t="s">
        <v>134</v>
      </c>
      <c r="B93" s="36" t="s">
        <v>54</v>
      </c>
      <c r="C93" s="36" t="s">
        <v>20</v>
      </c>
      <c r="D93" s="37">
        <v>101</v>
      </c>
      <c r="E93" s="37">
        <v>103</v>
      </c>
      <c r="F93" s="37">
        <v>116</v>
      </c>
      <c r="G93" s="37">
        <v>88</v>
      </c>
      <c r="H93" s="37">
        <v>110</v>
      </c>
      <c r="I93" s="37">
        <v>102</v>
      </c>
      <c r="J93" s="37">
        <v>132</v>
      </c>
      <c r="K93" s="37">
        <v>110</v>
      </c>
      <c r="L93" s="37">
        <v>98</v>
      </c>
      <c r="M93" s="37">
        <v>98</v>
      </c>
      <c r="N93" s="37">
        <v>88</v>
      </c>
      <c r="O93" s="33">
        <f t="shared" si="0"/>
        <v>94.666666666666671</v>
      </c>
      <c r="P93" s="34">
        <f t="shared" si="1"/>
        <v>104.18181818181819</v>
      </c>
      <c r="Q93" s="35">
        <v>88</v>
      </c>
      <c r="R93" s="35">
        <v>132</v>
      </c>
      <c r="S93" s="33">
        <f t="shared" si="2"/>
        <v>12.639764094461444</v>
      </c>
    </row>
    <row r="94" spans="1:19" ht="13.2" x14ac:dyDescent="0.25">
      <c r="A94" s="36" t="s">
        <v>202</v>
      </c>
      <c r="B94" s="36" t="s">
        <v>19</v>
      </c>
      <c r="C94" s="36" t="s">
        <v>60</v>
      </c>
      <c r="D94" s="37">
        <v>102</v>
      </c>
      <c r="E94" s="37">
        <v>117</v>
      </c>
      <c r="F94" s="37">
        <v>100</v>
      </c>
      <c r="G94" s="37">
        <v>83</v>
      </c>
      <c r="H94" s="37">
        <v>150</v>
      </c>
      <c r="I94" s="37">
        <v>117</v>
      </c>
      <c r="J94" s="37">
        <v>86</v>
      </c>
      <c r="K94" s="37">
        <v>100</v>
      </c>
      <c r="L94" s="37">
        <v>100</v>
      </c>
      <c r="M94" s="37">
        <v>71</v>
      </c>
      <c r="N94" s="37">
        <v>116</v>
      </c>
      <c r="O94" s="33">
        <f t="shared" si="0"/>
        <v>95.666666666666671</v>
      </c>
      <c r="P94" s="34">
        <f t="shared" si="1"/>
        <v>103.81818181818181</v>
      </c>
      <c r="Q94" s="35">
        <v>71</v>
      </c>
      <c r="R94" s="35">
        <v>150</v>
      </c>
      <c r="S94" s="33">
        <f t="shared" si="2"/>
        <v>21.221772696069401</v>
      </c>
    </row>
    <row r="95" spans="1:19" ht="13.2" x14ac:dyDescent="0.25">
      <c r="A95" s="36" t="s">
        <v>198</v>
      </c>
      <c r="B95" s="36" t="s">
        <v>15</v>
      </c>
      <c r="C95" s="36" t="s">
        <v>24</v>
      </c>
      <c r="D95" s="37">
        <v>74</v>
      </c>
      <c r="E95" s="37">
        <v>76</v>
      </c>
      <c r="F95" s="37">
        <v>77</v>
      </c>
      <c r="G95" s="37">
        <v>113</v>
      </c>
      <c r="H95" s="37">
        <v>98</v>
      </c>
      <c r="I95" s="37">
        <v>77</v>
      </c>
      <c r="J95" s="37">
        <v>71</v>
      </c>
      <c r="K95" s="37">
        <v>75</v>
      </c>
      <c r="L95" s="37">
        <v>104</v>
      </c>
      <c r="M95" s="37">
        <v>87</v>
      </c>
      <c r="N95" s="37">
        <v>98</v>
      </c>
      <c r="O95" s="33">
        <f t="shared" si="0"/>
        <v>96.333333333333329</v>
      </c>
      <c r="P95" s="34">
        <f t="shared" si="1"/>
        <v>86.36363636363636</v>
      </c>
      <c r="Q95" s="35">
        <v>71</v>
      </c>
      <c r="R95" s="35">
        <v>113</v>
      </c>
      <c r="S95" s="33">
        <f t="shared" si="2"/>
        <v>14.465633254529356</v>
      </c>
    </row>
    <row r="96" spans="1:19" ht="13.2" x14ac:dyDescent="0.25">
      <c r="A96" s="36" t="s">
        <v>129</v>
      </c>
      <c r="B96" s="36" t="s">
        <v>54</v>
      </c>
      <c r="C96" s="36" t="s">
        <v>294</v>
      </c>
      <c r="D96" s="37">
        <v>127</v>
      </c>
      <c r="E96" s="37">
        <v>120</v>
      </c>
      <c r="F96" s="37">
        <v>114</v>
      </c>
      <c r="G96" s="37">
        <v>120</v>
      </c>
      <c r="H96" s="37">
        <v>109</v>
      </c>
      <c r="I96" s="37">
        <v>153</v>
      </c>
      <c r="J96" s="37">
        <v>151</v>
      </c>
      <c r="K96" s="37">
        <v>177</v>
      </c>
      <c r="L96" s="37">
        <v>111</v>
      </c>
      <c r="M96" s="37">
        <v>101</v>
      </c>
      <c r="N96" s="37">
        <v>79</v>
      </c>
      <c r="O96" s="33">
        <f t="shared" si="0"/>
        <v>97</v>
      </c>
      <c r="P96" s="34">
        <f t="shared" si="1"/>
        <v>123.81818181818181</v>
      </c>
      <c r="Q96" s="35">
        <v>79</v>
      </c>
      <c r="R96" s="35">
        <v>177</v>
      </c>
      <c r="S96" s="33">
        <f t="shared" si="2"/>
        <v>27.326976348722436</v>
      </c>
    </row>
    <row r="97" spans="1:19" ht="13.2" x14ac:dyDescent="0.25">
      <c r="A97" s="36" t="s">
        <v>101</v>
      </c>
      <c r="B97" s="36" t="s">
        <v>19</v>
      </c>
      <c r="C97" s="36" t="s">
        <v>279</v>
      </c>
      <c r="D97" s="37">
        <v>117</v>
      </c>
      <c r="E97" s="37">
        <v>83</v>
      </c>
      <c r="F97" s="37">
        <v>81</v>
      </c>
      <c r="G97" s="37">
        <v>89</v>
      </c>
      <c r="H97" s="37">
        <v>72</v>
      </c>
      <c r="I97" s="37">
        <v>66</v>
      </c>
      <c r="J97" s="37">
        <v>63</v>
      </c>
      <c r="K97" s="37">
        <v>76</v>
      </c>
      <c r="L97" s="37">
        <v>97</v>
      </c>
      <c r="M97" s="37">
        <v>93</v>
      </c>
      <c r="N97" s="37">
        <v>108</v>
      </c>
      <c r="O97" s="33">
        <f t="shared" si="0"/>
        <v>99.333333333333329</v>
      </c>
      <c r="P97" s="34">
        <f t="shared" si="1"/>
        <v>85.909090909090907</v>
      </c>
      <c r="Q97" s="35">
        <v>63</v>
      </c>
      <c r="R97" s="35">
        <v>117</v>
      </c>
      <c r="S97" s="33">
        <f t="shared" si="2"/>
        <v>16.97913157646494</v>
      </c>
    </row>
    <row r="98" spans="1:19" ht="13.2" x14ac:dyDescent="0.25">
      <c r="A98" s="36" t="s">
        <v>301</v>
      </c>
      <c r="B98" s="36" t="s">
        <v>15</v>
      </c>
      <c r="C98" s="36" t="s">
        <v>20</v>
      </c>
      <c r="D98" s="37">
        <v>85</v>
      </c>
      <c r="E98" s="37">
        <v>92</v>
      </c>
      <c r="F98" s="37">
        <v>92</v>
      </c>
      <c r="G98" s="37">
        <v>77</v>
      </c>
      <c r="H98" s="37">
        <v>83</v>
      </c>
      <c r="I98" s="37">
        <v>82</v>
      </c>
      <c r="J98" s="37">
        <v>90</v>
      </c>
      <c r="K98" s="37">
        <v>85</v>
      </c>
      <c r="L98" s="37">
        <v>95</v>
      </c>
      <c r="M98" s="37">
        <v>99</v>
      </c>
      <c r="N98" s="37">
        <v>105</v>
      </c>
      <c r="O98" s="33">
        <f t="shared" si="0"/>
        <v>99.666666666666671</v>
      </c>
      <c r="P98" s="34">
        <f t="shared" si="1"/>
        <v>89.545454545454547</v>
      </c>
      <c r="Q98" s="35">
        <v>77</v>
      </c>
      <c r="R98" s="35">
        <v>105</v>
      </c>
      <c r="S98" s="33">
        <f t="shared" si="2"/>
        <v>8.1775746571173098</v>
      </c>
    </row>
    <row r="99" spans="1:19" ht="13.2" x14ac:dyDescent="0.25">
      <c r="A99" s="36" t="s">
        <v>179</v>
      </c>
      <c r="B99" s="36" t="s">
        <v>54</v>
      </c>
      <c r="C99" s="36" t="s">
        <v>28</v>
      </c>
      <c r="D99" s="37">
        <v>71</v>
      </c>
      <c r="E99" s="37">
        <v>71</v>
      </c>
      <c r="F99" s="37">
        <v>79</v>
      </c>
      <c r="G99" s="37">
        <v>108</v>
      </c>
      <c r="H99" s="37">
        <v>99</v>
      </c>
      <c r="I99" s="37">
        <v>73</v>
      </c>
      <c r="J99" s="37">
        <v>95</v>
      </c>
      <c r="K99" s="37">
        <v>84</v>
      </c>
      <c r="L99" s="37">
        <v>92</v>
      </c>
      <c r="M99" s="37">
        <v>108</v>
      </c>
      <c r="N99" s="37">
        <v>100</v>
      </c>
      <c r="O99" s="33">
        <f t="shared" si="0"/>
        <v>100</v>
      </c>
      <c r="P99" s="34">
        <f t="shared" si="1"/>
        <v>89.090909090909093</v>
      </c>
      <c r="Q99" s="35">
        <v>71</v>
      </c>
      <c r="R99" s="35">
        <v>108</v>
      </c>
      <c r="S99" s="33">
        <f t="shared" si="2"/>
        <v>14.201792460492754</v>
      </c>
    </row>
    <row r="100" spans="1:19" ht="13.2" x14ac:dyDescent="0.25">
      <c r="A100" s="36" t="s">
        <v>187</v>
      </c>
      <c r="B100" s="36" t="s">
        <v>54</v>
      </c>
      <c r="C100" s="36" t="s">
        <v>50</v>
      </c>
      <c r="D100" s="37">
        <v>90</v>
      </c>
      <c r="E100" s="37">
        <v>73</v>
      </c>
      <c r="F100" s="37">
        <v>78</v>
      </c>
      <c r="G100" s="37">
        <v>75</v>
      </c>
      <c r="H100" s="37">
        <v>93</v>
      </c>
      <c r="I100" s="37">
        <v>87</v>
      </c>
      <c r="J100" s="37">
        <v>73</v>
      </c>
      <c r="K100" s="37">
        <v>99</v>
      </c>
      <c r="L100" s="37">
        <v>78</v>
      </c>
      <c r="M100" s="37">
        <v>111</v>
      </c>
      <c r="N100" s="37">
        <v>114</v>
      </c>
      <c r="O100" s="33">
        <f t="shared" si="0"/>
        <v>101</v>
      </c>
      <c r="P100" s="34">
        <f t="shared" si="1"/>
        <v>88.272727272727266</v>
      </c>
      <c r="Q100" s="35">
        <v>73</v>
      </c>
      <c r="R100" s="35">
        <v>114</v>
      </c>
      <c r="S100" s="33">
        <f t="shared" si="2"/>
        <v>14.745107046684414</v>
      </c>
    </row>
    <row r="101" spans="1:19" ht="13.2" x14ac:dyDescent="0.25">
      <c r="A101" s="36" t="s">
        <v>303</v>
      </c>
      <c r="B101" s="36" t="s">
        <v>15</v>
      </c>
      <c r="C101" s="36" t="s">
        <v>67</v>
      </c>
      <c r="D101" s="37">
        <v>86</v>
      </c>
      <c r="E101" s="37">
        <v>91</v>
      </c>
      <c r="F101" s="37">
        <v>59</v>
      </c>
      <c r="G101" s="37">
        <v>68</v>
      </c>
      <c r="H101" s="37">
        <v>87</v>
      </c>
      <c r="I101" s="37">
        <v>83</v>
      </c>
      <c r="J101" s="37">
        <v>82</v>
      </c>
      <c r="K101" s="37">
        <v>70</v>
      </c>
      <c r="L101" s="37">
        <v>115</v>
      </c>
      <c r="M101" s="37">
        <v>89</v>
      </c>
      <c r="N101" s="37">
        <v>102</v>
      </c>
      <c r="O101" s="33">
        <f t="shared" si="0"/>
        <v>102</v>
      </c>
      <c r="P101" s="34">
        <f t="shared" si="1"/>
        <v>84.727272727272734</v>
      </c>
      <c r="Q101" s="35">
        <v>59</v>
      </c>
      <c r="R101" s="35">
        <v>115</v>
      </c>
      <c r="S101" s="33">
        <f t="shared" si="2"/>
        <v>15.646666795780575</v>
      </c>
    </row>
    <row r="102" spans="1:19" ht="13.2" x14ac:dyDescent="0.25">
      <c r="A102" s="36" t="s">
        <v>183</v>
      </c>
      <c r="B102" s="36" t="s">
        <v>15</v>
      </c>
      <c r="C102" s="36" t="s">
        <v>36</v>
      </c>
      <c r="D102" s="37">
        <v>94</v>
      </c>
      <c r="E102" s="37">
        <v>84</v>
      </c>
      <c r="F102" s="37">
        <v>70</v>
      </c>
      <c r="G102" s="37">
        <v>64</v>
      </c>
      <c r="H102" s="37">
        <v>97</v>
      </c>
      <c r="I102" s="37">
        <v>95</v>
      </c>
      <c r="J102" s="37">
        <v>70</v>
      </c>
      <c r="K102" s="37">
        <v>80</v>
      </c>
      <c r="L102" s="37">
        <v>114</v>
      </c>
      <c r="M102" s="37">
        <v>96</v>
      </c>
      <c r="N102" s="37">
        <v>99</v>
      </c>
      <c r="O102" s="33">
        <f t="shared" si="0"/>
        <v>103</v>
      </c>
      <c r="P102" s="34">
        <f t="shared" si="1"/>
        <v>87.545454545454547</v>
      </c>
      <c r="Q102" s="35">
        <v>64</v>
      </c>
      <c r="R102" s="35">
        <v>114</v>
      </c>
      <c r="S102" s="33">
        <f t="shared" si="2"/>
        <v>15.260167996215767</v>
      </c>
    </row>
    <row r="103" spans="1:19" ht="13.2" x14ac:dyDescent="0.25">
      <c r="A103" s="36" t="s">
        <v>231</v>
      </c>
      <c r="B103" s="36" t="s">
        <v>54</v>
      </c>
      <c r="C103" s="36" t="s">
        <v>33</v>
      </c>
      <c r="D103" s="37">
        <v>109</v>
      </c>
      <c r="E103" s="37">
        <v>102</v>
      </c>
      <c r="F103" s="37">
        <v>61</v>
      </c>
      <c r="G103" s="37">
        <v>106</v>
      </c>
      <c r="H103" s="37">
        <v>103</v>
      </c>
      <c r="I103" s="37">
        <v>98</v>
      </c>
      <c r="J103" s="37">
        <v>83</v>
      </c>
      <c r="K103" s="37">
        <v>82</v>
      </c>
      <c r="L103" s="37">
        <v>91</v>
      </c>
      <c r="M103" s="37">
        <v>104</v>
      </c>
      <c r="N103" s="37">
        <v>115</v>
      </c>
      <c r="O103" s="33">
        <f t="shared" si="0"/>
        <v>103.33333333333333</v>
      </c>
      <c r="P103" s="34">
        <f t="shared" si="1"/>
        <v>95.818181818181813</v>
      </c>
      <c r="Q103" s="35">
        <v>61</v>
      </c>
      <c r="R103" s="35">
        <v>115</v>
      </c>
      <c r="S103" s="33">
        <f t="shared" si="2"/>
        <v>15.484302902088835</v>
      </c>
    </row>
    <row r="104" spans="1:19" ht="13.2" x14ac:dyDescent="0.25">
      <c r="A104" s="36" t="s">
        <v>178</v>
      </c>
      <c r="B104" s="36" t="s">
        <v>54</v>
      </c>
      <c r="C104" s="36" t="s">
        <v>277</v>
      </c>
      <c r="D104" s="37">
        <v>96</v>
      </c>
      <c r="E104" s="37">
        <v>105</v>
      </c>
      <c r="F104" s="37">
        <v>122</v>
      </c>
      <c r="G104" s="37">
        <v>112</v>
      </c>
      <c r="H104" s="37">
        <v>86</v>
      </c>
      <c r="I104" s="37">
        <v>100</v>
      </c>
      <c r="J104" s="37">
        <v>93</v>
      </c>
      <c r="K104" s="37">
        <v>87</v>
      </c>
      <c r="L104" s="37">
        <v>112</v>
      </c>
      <c r="M104" s="37">
        <v>105</v>
      </c>
      <c r="N104" s="37">
        <v>93</v>
      </c>
      <c r="O104" s="33">
        <f t="shared" si="0"/>
        <v>103.33333333333333</v>
      </c>
      <c r="P104" s="34">
        <f t="shared" si="1"/>
        <v>101</v>
      </c>
      <c r="Q104" s="35">
        <v>86</v>
      </c>
      <c r="R104" s="35">
        <v>122</v>
      </c>
      <c r="S104" s="33">
        <f t="shared" si="2"/>
        <v>11.357816691600547</v>
      </c>
    </row>
    <row r="105" spans="1:19" ht="13.2" x14ac:dyDescent="0.25">
      <c r="A105" s="36" t="s">
        <v>215</v>
      </c>
      <c r="B105" s="36" t="s">
        <v>54</v>
      </c>
      <c r="C105" s="36" t="s">
        <v>271</v>
      </c>
      <c r="D105" s="37">
        <v>135</v>
      </c>
      <c r="E105" s="37">
        <v>127</v>
      </c>
      <c r="F105" s="37">
        <v>113</v>
      </c>
      <c r="G105" s="37">
        <v>129</v>
      </c>
      <c r="H105" s="37">
        <v>96</v>
      </c>
      <c r="I105" s="37">
        <v>120</v>
      </c>
      <c r="J105" s="37">
        <v>102</v>
      </c>
      <c r="K105" s="37">
        <v>130</v>
      </c>
      <c r="L105" s="37">
        <v>102</v>
      </c>
      <c r="M105" s="37">
        <v>102</v>
      </c>
      <c r="N105" s="37">
        <v>109</v>
      </c>
      <c r="O105" s="33">
        <f t="shared" si="0"/>
        <v>104.33333333333333</v>
      </c>
      <c r="P105" s="34">
        <f t="shared" si="1"/>
        <v>115</v>
      </c>
      <c r="Q105" s="35">
        <v>96</v>
      </c>
      <c r="R105" s="35">
        <v>135</v>
      </c>
      <c r="S105" s="33">
        <f t="shared" si="2"/>
        <v>13.776792079435619</v>
      </c>
    </row>
    <row r="106" spans="1:19" ht="13.2" x14ac:dyDescent="0.25">
      <c r="A106" s="36" t="s">
        <v>168</v>
      </c>
      <c r="B106" s="36" t="s">
        <v>54</v>
      </c>
      <c r="C106" s="36" t="s">
        <v>277</v>
      </c>
      <c r="D106" s="37">
        <v>142</v>
      </c>
      <c r="E106" s="37">
        <v>129</v>
      </c>
      <c r="F106" s="37">
        <v>120</v>
      </c>
      <c r="G106" s="37">
        <v>172</v>
      </c>
      <c r="H106" s="37">
        <v>131</v>
      </c>
      <c r="I106" s="37">
        <v>173</v>
      </c>
      <c r="J106" s="37">
        <v>142</v>
      </c>
      <c r="K106" s="37">
        <v>135</v>
      </c>
      <c r="L106" s="37">
        <v>125</v>
      </c>
      <c r="M106" s="37">
        <v>109</v>
      </c>
      <c r="N106" s="37">
        <v>80</v>
      </c>
      <c r="O106" s="33">
        <f t="shared" si="0"/>
        <v>104.66666666666667</v>
      </c>
      <c r="P106" s="34">
        <f t="shared" si="1"/>
        <v>132.54545454545453</v>
      </c>
      <c r="Q106" s="35">
        <v>80</v>
      </c>
      <c r="R106" s="35">
        <v>173</v>
      </c>
      <c r="S106" s="33">
        <f t="shared" si="2"/>
        <v>26.311076132927866</v>
      </c>
    </row>
    <row r="107" spans="1:19" ht="13.2" x14ac:dyDescent="0.25">
      <c r="A107" s="36" t="s">
        <v>185</v>
      </c>
      <c r="B107" s="36" t="s">
        <v>54</v>
      </c>
      <c r="C107" s="36" t="s">
        <v>60</v>
      </c>
      <c r="D107" s="37">
        <v>95</v>
      </c>
      <c r="E107" s="37">
        <v>99</v>
      </c>
      <c r="F107" s="37">
        <v>74</v>
      </c>
      <c r="G107" s="37">
        <v>102</v>
      </c>
      <c r="H107" s="37">
        <v>88</v>
      </c>
      <c r="I107" s="37">
        <v>104</v>
      </c>
      <c r="J107" s="37">
        <v>79</v>
      </c>
      <c r="K107" s="37">
        <v>90</v>
      </c>
      <c r="L107" s="37">
        <v>88</v>
      </c>
      <c r="M107" s="37">
        <v>123</v>
      </c>
      <c r="N107" s="37">
        <v>106</v>
      </c>
      <c r="O107" s="33">
        <f t="shared" si="0"/>
        <v>105.66666666666667</v>
      </c>
      <c r="P107" s="34">
        <f t="shared" si="1"/>
        <v>95.272727272727266</v>
      </c>
      <c r="Q107" s="35">
        <v>74</v>
      </c>
      <c r="R107" s="35">
        <v>123</v>
      </c>
      <c r="S107" s="33">
        <f t="shared" si="2"/>
        <v>13.675459108131703</v>
      </c>
    </row>
    <row r="108" spans="1:19" ht="13.2" x14ac:dyDescent="0.25">
      <c r="A108" s="36" t="s">
        <v>223</v>
      </c>
      <c r="B108" s="36" t="s">
        <v>54</v>
      </c>
      <c r="C108" s="36" t="s">
        <v>60</v>
      </c>
      <c r="D108" s="37">
        <v>83</v>
      </c>
      <c r="E108" s="37">
        <v>114</v>
      </c>
      <c r="F108" s="37">
        <v>110</v>
      </c>
      <c r="G108" s="37">
        <v>110</v>
      </c>
      <c r="H108" s="37">
        <v>85</v>
      </c>
      <c r="I108" s="37">
        <v>74</v>
      </c>
      <c r="J108" s="37">
        <v>76</v>
      </c>
      <c r="K108" s="37">
        <v>98</v>
      </c>
      <c r="L108" s="37">
        <v>90</v>
      </c>
      <c r="M108" s="37">
        <v>127</v>
      </c>
      <c r="N108" s="37">
        <v>101</v>
      </c>
      <c r="O108" s="33">
        <f t="shared" si="0"/>
        <v>106</v>
      </c>
      <c r="P108" s="34">
        <f t="shared" si="1"/>
        <v>97.090909090909093</v>
      </c>
      <c r="Q108" s="35">
        <v>74</v>
      </c>
      <c r="R108" s="35">
        <v>127</v>
      </c>
      <c r="S108" s="33">
        <f t="shared" si="2"/>
        <v>17.037925609971094</v>
      </c>
    </row>
    <row r="109" spans="1:19" ht="13.2" x14ac:dyDescent="0.25">
      <c r="A109" s="36" t="s">
        <v>174</v>
      </c>
      <c r="B109" s="36" t="s">
        <v>54</v>
      </c>
      <c r="C109" s="36" t="s">
        <v>38</v>
      </c>
      <c r="D109" s="37">
        <v>121</v>
      </c>
      <c r="E109" s="37">
        <v>88</v>
      </c>
      <c r="F109" s="37">
        <v>117</v>
      </c>
      <c r="G109" s="37">
        <v>141</v>
      </c>
      <c r="H109" s="37">
        <v>113</v>
      </c>
      <c r="I109" s="37">
        <v>111</v>
      </c>
      <c r="J109" s="37">
        <v>130</v>
      </c>
      <c r="K109" s="37">
        <v>120</v>
      </c>
      <c r="L109" s="37">
        <v>109</v>
      </c>
      <c r="M109" s="37">
        <v>112</v>
      </c>
      <c r="N109" s="37">
        <v>104</v>
      </c>
      <c r="O109" s="33">
        <f t="shared" si="0"/>
        <v>108.33333333333333</v>
      </c>
      <c r="P109" s="34">
        <f t="shared" si="1"/>
        <v>115.09090909090909</v>
      </c>
      <c r="Q109" s="35">
        <v>88</v>
      </c>
      <c r="R109" s="35">
        <v>141</v>
      </c>
      <c r="S109" s="33">
        <f t="shared" si="2"/>
        <v>13.714623913578849</v>
      </c>
    </row>
    <row r="110" spans="1:19" ht="13.2" x14ac:dyDescent="0.25">
      <c r="A110" s="36" t="s">
        <v>160</v>
      </c>
      <c r="B110" s="36" t="s">
        <v>54</v>
      </c>
      <c r="C110" s="36" t="s">
        <v>60</v>
      </c>
      <c r="D110" s="37">
        <v>107</v>
      </c>
      <c r="E110" s="37">
        <v>109</v>
      </c>
      <c r="F110" s="37">
        <v>103</v>
      </c>
      <c r="G110" s="37">
        <v>91</v>
      </c>
      <c r="H110" s="37">
        <v>78</v>
      </c>
      <c r="I110" s="37">
        <v>68</v>
      </c>
      <c r="J110" s="37">
        <v>81</v>
      </c>
      <c r="K110" s="37">
        <v>66</v>
      </c>
      <c r="L110" s="37">
        <v>89</v>
      </c>
      <c r="M110" s="37">
        <v>107</v>
      </c>
      <c r="N110" s="37">
        <v>133</v>
      </c>
      <c r="O110" s="33">
        <f t="shared" si="0"/>
        <v>109.66666666666667</v>
      </c>
      <c r="P110" s="34">
        <f t="shared" si="1"/>
        <v>93.818181818181813</v>
      </c>
      <c r="Q110" s="35">
        <v>66</v>
      </c>
      <c r="R110" s="35">
        <v>133</v>
      </c>
      <c r="S110" s="33">
        <f t="shared" si="2"/>
        <v>20.208009213270781</v>
      </c>
    </row>
    <row r="111" spans="1:19" ht="13.2" x14ac:dyDescent="0.25">
      <c r="A111" s="36" t="s">
        <v>83</v>
      </c>
      <c r="B111" s="36" t="s">
        <v>15</v>
      </c>
      <c r="C111" s="36" t="s">
        <v>279</v>
      </c>
      <c r="D111" s="37">
        <v>93</v>
      </c>
      <c r="E111" s="37">
        <v>93</v>
      </c>
      <c r="F111" s="37">
        <v>76</v>
      </c>
      <c r="G111" s="37">
        <v>96</v>
      </c>
      <c r="H111" s="37">
        <v>115</v>
      </c>
      <c r="I111" s="37">
        <v>94</v>
      </c>
      <c r="J111" s="37">
        <v>85</v>
      </c>
      <c r="K111" s="37">
        <v>92</v>
      </c>
      <c r="L111" s="37">
        <v>117</v>
      </c>
      <c r="M111" s="37">
        <v>110</v>
      </c>
      <c r="N111" s="37">
        <v>107</v>
      </c>
      <c r="O111" s="33">
        <f t="shared" si="0"/>
        <v>111.33333333333333</v>
      </c>
      <c r="P111" s="34">
        <f t="shared" si="1"/>
        <v>98</v>
      </c>
      <c r="Q111" s="35">
        <v>76</v>
      </c>
      <c r="R111" s="35">
        <v>117</v>
      </c>
      <c r="S111" s="33">
        <f t="shared" si="2"/>
        <v>12.782800945019837</v>
      </c>
    </row>
    <row r="112" spans="1:19" ht="13.2" x14ac:dyDescent="0.25">
      <c r="A112" s="36" t="s">
        <v>195</v>
      </c>
      <c r="B112" s="36" t="s">
        <v>54</v>
      </c>
      <c r="C112" s="36" t="s">
        <v>272</v>
      </c>
      <c r="D112" s="37">
        <v>106</v>
      </c>
      <c r="E112" s="37">
        <v>122</v>
      </c>
      <c r="F112" s="37">
        <v>118</v>
      </c>
      <c r="G112" s="37">
        <v>116</v>
      </c>
      <c r="H112" s="37">
        <v>77</v>
      </c>
      <c r="I112" s="37">
        <v>107</v>
      </c>
      <c r="J112" s="37">
        <v>111</v>
      </c>
      <c r="K112" s="37">
        <v>111</v>
      </c>
      <c r="L112" s="37">
        <v>87</v>
      </c>
      <c r="M112" s="37">
        <v>125</v>
      </c>
      <c r="N112" s="37">
        <v>123</v>
      </c>
      <c r="O112" s="33">
        <f t="shared" si="0"/>
        <v>111.66666666666667</v>
      </c>
      <c r="P112" s="34">
        <f t="shared" si="1"/>
        <v>109.36363636363636</v>
      </c>
      <c r="Q112" s="35">
        <v>77</v>
      </c>
      <c r="R112" s="35">
        <v>125</v>
      </c>
      <c r="S112" s="33">
        <f t="shared" si="2"/>
        <v>15.094851620819071</v>
      </c>
    </row>
    <row r="113" spans="1:19" ht="13.2" x14ac:dyDescent="0.25">
      <c r="A113" s="36" t="s">
        <v>307</v>
      </c>
      <c r="B113" s="36" t="s">
        <v>54</v>
      </c>
      <c r="C113" s="36" t="s">
        <v>282</v>
      </c>
      <c r="D113" s="37">
        <v>134</v>
      </c>
      <c r="E113" s="37">
        <v>132</v>
      </c>
      <c r="F113" s="37">
        <v>121</v>
      </c>
      <c r="G113" s="37">
        <v>123</v>
      </c>
      <c r="H113" s="37">
        <v>108</v>
      </c>
      <c r="I113" s="37">
        <v>109</v>
      </c>
      <c r="J113" s="37">
        <v>118</v>
      </c>
      <c r="K113" s="37">
        <v>119</v>
      </c>
      <c r="L113" s="37">
        <v>126</v>
      </c>
      <c r="M113" s="37">
        <v>119</v>
      </c>
      <c r="N113" s="37">
        <v>97</v>
      </c>
      <c r="O113" s="33">
        <f t="shared" si="0"/>
        <v>114</v>
      </c>
      <c r="P113" s="34">
        <f t="shared" si="1"/>
        <v>118.72727272727273</v>
      </c>
      <c r="Q113" s="35">
        <v>97</v>
      </c>
      <c r="R113" s="35">
        <v>134</v>
      </c>
      <c r="S113" s="33">
        <f t="shared" si="2"/>
        <v>10.808246010254477</v>
      </c>
    </row>
    <row r="114" spans="1:19" ht="13.2" x14ac:dyDescent="0.25">
      <c r="A114" s="36" t="s">
        <v>308</v>
      </c>
      <c r="B114" s="36" t="s">
        <v>19</v>
      </c>
      <c r="C114" s="36" t="s">
        <v>60</v>
      </c>
      <c r="D114" s="37">
        <v>122</v>
      </c>
      <c r="E114" s="37">
        <v>163</v>
      </c>
      <c r="F114" s="37">
        <v>158</v>
      </c>
      <c r="G114" s="37">
        <v>124</v>
      </c>
      <c r="H114" s="37">
        <v>165</v>
      </c>
      <c r="I114" s="37">
        <v>118</v>
      </c>
      <c r="J114" s="37">
        <v>133</v>
      </c>
      <c r="K114" s="37">
        <v>116</v>
      </c>
      <c r="L114" s="37">
        <v>130</v>
      </c>
      <c r="M114" s="37">
        <v>91</v>
      </c>
      <c r="N114" s="37">
        <v>121</v>
      </c>
      <c r="O114" s="33">
        <f t="shared" si="0"/>
        <v>114</v>
      </c>
      <c r="P114" s="34">
        <f t="shared" si="1"/>
        <v>131</v>
      </c>
      <c r="Q114" s="35">
        <v>91</v>
      </c>
      <c r="R114" s="35">
        <v>165</v>
      </c>
      <c r="S114" s="33">
        <f t="shared" si="2"/>
        <v>22.667156857444649</v>
      </c>
    </row>
    <row r="115" spans="1:19" ht="13.2" x14ac:dyDescent="0.25">
      <c r="A115" s="36" t="s">
        <v>310</v>
      </c>
      <c r="B115" s="36" t="s">
        <v>19</v>
      </c>
      <c r="C115" s="36" t="s">
        <v>28</v>
      </c>
      <c r="D115" s="37">
        <v>108</v>
      </c>
      <c r="E115" s="37">
        <v>119</v>
      </c>
      <c r="F115" s="37">
        <v>88</v>
      </c>
      <c r="G115" s="37">
        <v>104</v>
      </c>
      <c r="H115" s="37">
        <v>102</v>
      </c>
      <c r="I115" s="37">
        <v>162</v>
      </c>
      <c r="J115" s="37">
        <v>171</v>
      </c>
      <c r="K115" s="37">
        <v>117</v>
      </c>
      <c r="L115" s="37">
        <v>141</v>
      </c>
      <c r="M115" s="37">
        <v>132</v>
      </c>
      <c r="N115" s="37">
        <v>73</v>
      </c>
      <c r="O115" s="33">
        <f t="shared" si="0"/>
        <v>115.33333333333333</v>
      </c>
      <c r="P115" s="34">
        <f t="shared" si="1"/>
        <v>119.72727272727273</v>
      </c>
      <c r="Q115" s="35">
        <v>73</v>
      </c>
      <c r="R115" s="35">
        <v>171</v>
      </c>
      <c r="S115" s="33">
        <f t="shared" si="2"/>
        <v>29.859976252806739</v>
      </c>
    </row>
    <row r="116" spans="1:19" ht="13.2" x14ac:dyDescent="0.25">
      <c r="A116" s="36" t="s">
        <v>207</v>
      </c>
      <c r="B116" s="36" t="s">
        <v>54</v>
      </c>
      <c r="C116" s="36" t="s">
        <v>56</v>
      </c>
      <c r="D116" s="37">
        <v>116</v>
      </c>
      <c r="E116" s="37">
        <v>70</v>
      </c>
      <c r="F116" s="37">
        <v>129</v>
      </c>
      <c r="G116" s="37">
        <v>111</v>
      </c>
      <c r="H116" s="37">
        <v>73</v>
      </c>
      <c r="I116" s="37">
        <v>124</v>
      </c>
      <c r="J116" s="37">
        <v>137</v>
      </c>
      <c r="K116" s="37">
        <v>113</v>
      </c>
      <c r="L116" s="37">
        <v>113</v>
      </c>
      <c r="M116" s="37">
        <v>124</v>
      </c>
      <c r="N116" s="37">
        <v>110</v>
      </c>
      <c r="O116" s="33">
        <f t="shared" si="0"/>
        <v>115.66666666666667</v>
      </c>
      <c r="P116" s="34">
        <f t="shared" si="1"/>
        <v>110.90909090909091</v>
      </c>
      <c r="Q116" s="35">
        <v>70</v>
      </c>
      <c r="R116" s="35">
        <v>137</v>
      </c>
      <c r="S116" s="33">
        <f t="shared" si="2"/>
        <v>21.205916841554124</v>
      </c>
    </row>
    <row r="117" spans="1:19" ht="13.2" x14ac:dyDescent="0.25">
      <c r="A117" s="36" t="s">
        <v>188</v>
      </c>
      <c r="B117" s="36" t="s">
        <v>54</v>
      </c>
      <c r="C117" s="36" t="s">
        <v>274</v>
      </c>
      <c r="D117" s="37">
        <v>146</v>
      </c>
      <c r="E117" s="37">
        <v>144</v>
      </c>
      <c r="F117" s="37">
        <v>185</v>
      </c>
      <c r="G117" s="37">
        <v>143</v>
      </c>
      <c r="H117" s="37">
        <v>167</v>
      </c>
      <c r="I117" s="37">
        <v>184</v>
      </c>
      <c r="J117" s="37">
        <v>177</v>
      </c>
      <c r="K117" s="37">
        <v>140</v>
      </c>
      <c r="L117" s="37">
        <v>140</v>
      </c>
      <c r="M117" s="37">
        <v>118</v>
      </c>
      <c r="N117" s="37">
        <v>91</v>
      </c>
      <c r="O117" s="33">
        <f t="shared" si="0"/>
        <v>116.33333333333333</v>
      </c>
      <c r="P117" s="34">
        <f t="shared" si="1"/>
        <v>148.63636363636363</v>
      </c>
      <c r="Q117" s="35">
        <v>91</v>
      </c>
      <c r="R117" s="35">
        <v>185</v>
      </c>
      <c r="S117" s="33">
        <f t="shared" si="2"/>
        <v>28.608644593104096</v>
      </c>
    </row>
    <row r="118" spans="1:19" ht="13.2" x14ac:dyDescent="0.25">
      <c r="A118" s="36" t="s">
        <v>224</v>
      </c>
      <c r="B118" s="36" t="s">
        <v>19</v>
      </c>
      <c r="C118" s="36" t="s">
        <v>272</v>
      </c>
      <c r="D118" s="37">
        <v>112</v>
      </c>
      <c r="E118" s="37">
        <v>145</v>
      </c>
      <c r="F118" s="37">
        <v>139</v>
      </c>
      <c r="G118" s="37">
        <v>151</v>
      </c>
      <c r="H118" s="37">
        <v>130</v>
      </c>
      <c r="I118" s="37">
        <v>142</v>
      </c>
      <c r="J118" s="37">
        <v>160</v>
      </c>
      <c r="K118" s="37">
        <v>133</v>
      </c>
      <c r="L118" s="37">
        <v>168</v>
      </c>
      <c r="M118" s="37">
        <v>72</v>
      </c>
      <c r="N118" s="37">
        <v>112</v>
      </c>
      <c r="O118" s="33">
        <f t="shared" si="0"/>
        <v>117.33333333333333</v>
      </c>
      <c r="P118" s="34">
        <f t="shared" si="1"/>
        <v>133.09090909090909</v>
      </c>
      <c r="Q118" s="35">
        <v>72</v>
      </c>
      <c r="R118" s="35">
        <v>168</v>
      </c>
      <c r="S118" s="33">
        <f t="shared" si="2"/>
        <v>26.741183763829692</v>
      </c>
    </row>
    <row r="119" spans="1:19" ht="13.2" x14ac:dyDescent="0.25">
      <c r="A119" s="36" t="s">
        <v>197</v>
      </c>
      <c r="B119" s="36" t="s">
        <v>54</v>
      </c>
      <c r="C119" s="36" t="s">
        <v>36</v>
      </c>
      <c r="D119" s="37">
        <v>84</v>
      </c>
      <c r="E119" s="37">
        <v>98</v>
      </c>
      <c r="F119" s="37">
        <v>125</v>
      </c>
      <c r="G119" s="37">
        <v>119</v>
      </c>
      <c r="H119" s="37">
        <v>95</v>
      </c>
      <c r="I119" s="37">
        <v>115</v>
      </c>
      <c r="J119" s="37">
        <v>105</v>
      </c>
      <c r="K119" s="37">
        <v>109</v>
      </c>
      <c r="L119" s="37">
        <v>101</v>
      </c>
      <c r="M119" s="37">
        <v>133</v>
      </c>
      <c r="N119" s="37">
        <v>126</v>
      </c>
      <c r="O119" s="33">
        <f t="shared" si="0"/>
        <v>120</v>
      </c>
      <c r="P119" s="34">
        <f t="shared" si="1"/>
        <v>110</v>
      </c>
      <c r="Q119" s="35">
        <v>84</v>
      </c>
      <c r="R119" s="35">
        <v>133</v>
      </c>
      <c r="S119" s="33">
        <f t="shared" si="2"/>
        <v>15.05988047761336</v>
      </c>
    </row>
    <row r="120" spans="1:19" ht="13.2" x14ac:dyDescent="0.25">
      <c r="A120" s="36" t="s">
        <v>164</v>
      </c>
      <c r="B120" s="36" t="s">
        <v>54</v>
      </c>
      <c r="C120" s="36" t="s">
        <v>33</v>
      </c>
      <c r="D120" s="37">
        <v>163</v>
      </c>
      <c r="E120" s="37">
        <v>124</v>
      </c>
      <c r="F120" s="37">
        <v>144</v>
      </c>
      <c r="G120" s="37">
        <v>138</v>
      </c>
      <c r="H120" s="37">
        <v>213</v>
      </c>
      <c r="I120" s="37">
        <v>159</v>
      </c>
      <c r="J120" s="37">
        <v>172</v>
      </c>
      <c r="K120" s="37">
        <v>163</v>
      </c>
      <c r="L120" s="37">
        <v>148</v>
      </c>
      <c r="M120" s="37">
        <v>113</v>
      </c>
      <c r="N120" s="37">
        <v>103</v>
      </c>
      <c r="O120" s="33">
        <f t="shared" si="0"/>
        <v>121.33333333333333</v>
      </c>
      <c r="P120" s="34">
        <f t="shared" si="1"/>
        <v>149.09090909090909</v>
      </c>
      <c r="Q120" s="35">
        <v>103</v>
      </c>
      <c r="R120" s="35">
        <v>213</v>
      </c>
      <c r="S120" s="33">
        <f t="shared" si="2"/>
        <v>30.497391840793679</v>
      </c>
    </row>
    <row r="121" spans="1:19" ht="13.2" x14ac:dyDescent="0.25">
      <c r="A121" s="36" t="s">
        <v>94</v>
      </c>
      <c r="B121" s="36" t="s">
        <v>19</v>
      </c>
      <c r="C121" s="36" t="s">
        <v>279</v>
      </c>
      <c r="D121" s="37">
        <v>138</v>
      </c>
      <c r="E121" s="37">
        <v>162</v>
      </c>
      <c r="F121" s="37">
        <v>143</v>
      </c>
      <c r="G121" s="37">
        <v>126</v>
      </c>
      <c r="H121" s="37">
        <v>151</v>
      </c>
      <c r="I121" s="37">
        <v>135</v>
      </c>
      <c r="J121" s="37">
        <v>99</v>
      </c>
      <c r="K121" s="37">
        <v>129</v>
      </c>
      <c r="L121" s="37">
        <v>127</v>
      </c>
      <c r="M121" s="37">
        <v>97</v>
      </c>
      <c r="N121" s="37">
        <v>142</v>
      </c>
      <c r="O121" s="33">
        <f t="shared" si="0"/>
        <v>122</v>
      </c>
      <c r="P121" s="34">
        <f t="shared" si="1"/>
        <v>131.72727272727272</v>
      </c>
      <c r="Q121" s="35">
        <v>97</v>
      </c>
      <c r="R121" s="35">
        <v>162</v>
      </c>
      <c r="S121" s="33">
        <f t="shared" si="2"/>
        <v>19.774179674974697</v>
      </c>
    </row>
    <row r="122" spans="1:19" ht="13.2" x14ac:dyDescent="0.25">
      <c r="A122" s="36" t="s">
        <v>311</v>
      </c>
      <c r="B122" s="36" t="s">
        <v>19</v>
      </c>
      <c r="C122" s="36" t="s">
        <v>271</v>
      </c>
      <c r="D122" s="37">
        <v>128</v>
      </c>
      <c r="E122" s="37">
        <v>89</v>
      </c>
      <c r="F122" s="37">
        <v>75</v>
      </c>
      <c r="G122" s="37">
        <v>80</v>
      </c>
      <c r="H122" s="37">
        <v>100</v>
      </c>
      <c r="I122" s="37">
        <v>93</v>
      </c>
      <c r="J122" s="37">
        <v>98</v>
      </c>
      <c r="K122" s="37">
        <v>137</v>
      </c>
      <c r="L122" s="37">
        <v>118</v>
      </c>
      <c r="M122" s="37">
        <v>122</v>
      </c>
      <c r="N122" s="37">
        <v>128</v>
      </c>
      <c r="O122" s="33">
        <f t="shared" si="0"/>
        <v>122.66666666666667</v>
      </c>
      <c r="P122" s="34">
        <f t="shared" si="1"/>
        <v>106.18181818181819</v>
      </c>
      <c r="Q122" s="35">
        <v>75</v>
      </c>
      <c r="R122" s="35">
        <v>137</v>
      </c>
      <c r="S122" s="33">
        <f t="shared" si="2"/>
        <v>21.268841914021476</v>
      </c>
    </row>
    <row r="123" spans="1:19" ht="13.2" x14ac:dyDescent="0.25">
      <c r="A123" s="36" t="s">
        <v>312</v>
      </c>
      <c r="B123" s="36" t="s">
        <v>19</v>
      </c>
      <c r="C123" s="36" t="s">
        <v>294</v>
      </c>
      <c r="D123" s="37">
        <v>170</v>
      </c>
      <c r="E123" s="37">
        <v>152</v>
      </c>
      <c r="F123" s="37">
        <v>127</v>
      </c>
      <c r="G123" s="37">
        <v>115</v>
      </c>
      <c r="H123" s="37">
        <v>148</v>
      </c>
      <c r="I123" s="37">
        <v>136</v>
      </c>
      <c r="J123" s="37">
        <v>134</v>
      </c>
      <c r="K123" s="37">
        <v>139</v>
      </c>
      <c r="L123" s="37">
        <v>124</v>
      </c>
      <c r="M123" s="37">
        <v>117</v>
      </c>
      <c r="N123" s="37">
        <v>127</v>
      </c>
      <c r="O123" s="33">
        <f t="shared" si="0"/>
        <v>122.66666666666667</v>
      </c>
      <c r="P123" s="34">
        <f t="shared" si="1"/>
        <v>135.36363636363637</v>
      </c>
      <c r="Q123" s="35">
        <v>115</v>
      </c>
      <c r="R123" s="35">
        <v>170</v>
      </c>
      <c r="S123" s="33">
        <f t="shared" si="2"/>
        <v>16.347921747260234</v>
      </c>
    </row>
    <row r="124" spans="1:19" ht="13.2" x14ac:dyDescent="0.25">
      <c r="A124" s="36" t="s">
        <v>190</v>
      </c>
      <c r="B124" s="36" t="s">
        <v>54</v>
      </c>
      <c r="C124" s="36" t="s">
        <v>44</v>
      </c>
      <c r="D124" s="37">
        <v>105</v>
      </c>
      <c r="E124" s="37">
        <v>130</v>
      </c>
      <c r="F124" s="37">
        <v>123</v>
      </c>
      <c r="G124" s="37">
        <v>190</v>
      </c>
      <c r="H124" s="37">
        <v>120</v>
      </c>
      <c r="I124" s="37">
        <v>130</v>
      </c>
      <c r="J124" s="37">
        <v>131</v>
      </c>
      <c r="K124" s="37">
        <v>134</v>
      </c>
      <c r="L124" s="37">
        <v>131</v>
      </c>
      <c r="M124" s="37">
        <v>120</v>
      </c>
      <c r="N124" s="37">
        <v>117</v>
      </c>
      <c r="O124" s="33">
        <f t="shared" si="0"/>
        <v>122.66666666666667</v>
      </c>
      <c r="P124" s="34">
        <f t="shared" si="1"/>
        <v>130.09090909090909</v>
      </c>
      <c r="Q124" s="35">
        <v>105</v>
      </c>
      <c r="R124" s="35">
        <v>190</v>
      </c>
      <c r="S124" s="33">
        <f t="shared" si="2"/>
        <v>21.589138683396076</v>
      </c>
    </row>
    <row r="125" spans="1:19" ht="13.2" x14ac:dyDescent="0.25">
      <c r="A125" s="36" t="s">
        <v>314</v>
      </c>
      <c r="B125" s="36" t="s">
        <v>15</v>
      </c>
      <c r="C125" s="36" t="s">
        <v>282</v>
      </c>
      <c r="D125" s="37">
        <v>103</v>
      </c>
      <c r="E125" s="37">
        <v>161</v>
      </c>
      <c r="F125" s="37">
        <v>108</v>
      </c>
      <c r="G125" s="37">
        <v>158</v>
      </c>
      <c r="H125" s="37">
        <v>159</v>
      </c>
      <c r="I125" s="37">
        <v>108</v>
      </c>
      <c r="J125" s="37">
        <v>109</v>
      </c>
      <c r="K125" s="37">
        <v>94</v>
      </c>
      <c r="L125" s="37">
        <v>128</v>
      </c>
      <c r="M125" s="37">
        <v>116</v>
      </c>
      <c r="N125" s="37">
        <v>132</v>
      </c>
      <c r="O125" s="33">
        <f t="shared" si="0"/>
        <v>125.33333333333333</v>
      </c>
      <c r="P125" s="34">
        <f t="shared" si="1"/>
        <v>125.09090909090909</v>
      </c>
      <c r="Q125" s="35">
        <v>94</v>
      </c>
      <c r="R125" s="35">
        <v>161</v>
      </c>
      <c r="S125" s="33">
        <f t="shared" si="2"/>
        <v>24.410876860344629</v>
      </c>
    </row>
    <row r="126" spans="1:19" ht="13.2" x14ac:dyDescent="0.25">
      <c r="A126" s="36" t="s">
        <v>233</v>
      </c>
      <c r="B126" s="36" t="s">
        <v>54</v>
      </c>
      <c r="C126" s="36" t="s">
        <v>271</v>
      </c>
      <c r="D126" s="37">
        <v>115</v>
      </c>
      <c r="E126" s="37">
        <v>111</v>
      </c>
      <c r="F126" s="37">
        <v>131</v>
      </c>
      <c r="G126" s="37">
        <v>127</v>
      </c>
      <c r="H126" s="37">
        <v>127</v>
      </c>
      <c r="I126" s="37">
        <v>122</v>
      </c>
      <c r="J126" s="37">
        <v>103</v>
      </c>
      <c r="K126" s="37">
        <v>124</v>
      </c>
      <c r="L126" s="37">
        <v>110</v>
      </c>
      <c r="M126" s="37">
        <v>130</v>
      </c>
      <c r="N126" s="37">
        <v>139</v>
      </c>
      <c r="O126" s="33">
        <f t="shared" si="0"/>
        <v>126.33333333333333</v>
      </c>
      <c r="P126" s="34">
        <f t="shared" si="1"/>
        <v>121.72727272727273</v>
      </c>
      <c r="Q126" s="35">
        <v>103</v>
      </c>
      <c r="R126" s="35">
        <v>139</v>
      </c>
      <c r="S126" s="33">
        <f t="shared" si="2"/>
        <v>10.780453692594845</v>
      </c>
    </row>
    <row r="127" spans="1:19" ht="13.2" x14ac:dyDescent="0.25">
      <c r="A127" s="36" t="s">
        <v>199</v>
      </c>
      <c r="B127" s="36" t="s">
        <v>54</v>
      </c>
      <c r="C127" s="36" t="s">
        <v>67</v>
      </c>
      <c r="D127" s="37">
        <v>120</v>
      </c>
      <c r="E127" s="37">
        <v>107</v>
      </c>
      <c r="F127" s="37">
        <v>124</v>
      </c>
      <c r="G127" s="37">
        <v>122</v>
      </c>
      <c r="H127" s="37">
        <v>119</v>
      </c>
      <c r="I127" s="37">
        <v>89</v>
      </c>
      <c r="J127" s="37">
        <v>110</v>
      </c>
      <c r="K127" s="37">
        <v>112</v>
      </c>
      <c r="L127" s="37">
        <v>106</v>
      </c>
      <c r="M127" s="37">
        <v>128</v>
      </c>
      <c r="N127" s="37">
        <v>147</v>
      </c>
      <c r="O127" s="33">
        <f t="shared" si="0"/>
        <v>127</v>
      </c>
      <c r="P127" s="34">
        <f t="shared" si="1"/>
        <v>116.72727272727273</v>
      </c>
      <c r="Q127" s="35">
        <v>89</v>
      </c>
      <c r="R127" s="35">
        <v>147</v>
      </c>
      <c r="S127" s="33">
        <f t="shared" si="2"/>
        <v>14.785742518324277</v>
      </c>
    </row>
    <row r="128" spans="1:19" ht="13.2" x14ac:dyDescent="0.25">
      <c r="A128" s="36" t="s">
        <v>315</v>
      </c>
      <c r="B128" s="36" t="s">
        <v>54</v>
      </c>
      <c r="C128" s="36" t="s">
        <v>28</v>
      </c>
      <c r="D128" s="37">
        <v>97</v>
      </c>
      <c r="E128" s="37">
        <v>100</v>
      </c>
      <c r="F128" s="37">
        <v>111</v>
      </c>
      <c r="G128" s="37">
        <v>107</v>
      </c>
      <c r="H128" s="37">
        <v>114</v>
      </c>
      <c r="I128" s="37">
        <v>106</v>
      </c>
      <c r="J128" s="37">
        <v>96</v>
      </c>
      <c r="K128" s="37">
        <v>131</v>
      </c>
      <c r="L128" s="37">
        <v>108</v>
      </c>
      <c r="M128" s="37">
        <v>143</v>
      </c>
      <c r="N128" s="37">
        <v>130</v>
      </c>
      <c r="O128" s="33">
        <f t="shared" si="0"/>
        <v>127</v>
      </c>
      <c r="P128" s="34">
        <f t="shared" si="1"/>
        <v>113</v>
      </c>
      <c r="Q128" s="35">
        <v>96</v>
      </c>
      <c r="R128" s="35">
        <v>143</v>
      </c>
      <c r="S128" s="33">
        <f t="shared" si="2"/>
        <v>15.303594349041012</v>
      </c>
    </row>
    <row r="129" spans="1:19" ht="13.2" x14ac:dyDescent="0.25">
      <c r="A129" s="36" t="s">
        <v>316</v>
      </c>
      <c r="B129" s="36" t="s">
        <v>19</v>
      </c>
      <c r="C129" s="36" t="s">
        <v>294</v>
      </c>
      <c r="D129" s="37">
        <v>144</v>
      </c>
      <c r="E129" s="37">
        <v>148</v>
      </c>
      <c r="F129" s="37">
        <v>150</v>
      </c>
      <c r="G129" s="37">
        <v>164</v>
      </c>
      <c r="H129" s="37">
        <v>139</v>
      </c>
      <c r="I129" s="37">
        <v>143</v>
      </c>
      <c r="J129" s="37">
        <v>126</v>
      </c>
      <c r="K129" s="37">
        <v>125</v>
      </c>
      <c r="L129" s="37">
        <v>133</v>
      </c>
      <c r="M129" s="37">
        <v>94</v>
      </c>
      <c r="N129" s="37">
        <v>154</v>
      </c>
      <c r="O129" s="33">
        <f t="shared" si="0"/>
        <v>127</v>
      </c>
      <c r="P129" s="34">
        <f t="shared" si="1"/>
        <v>138.18181818181819</v>
      </c>
      <c r="Q129" s="35">
        <v>94</v>
      </c>
      <c r="R129" s="35">
        <v>164</v>
      </c>
      <c r="S129" s="33">
        <f t="shared" si="2"/>
        <v>18.739360617791508</v>
      </c>
    </row>
    <row r="130" spans="1:19" ht="13.2" x14ac:dyDescent="0.25">
      <c r="A130" s="36" t="s">
        <v>317</v>
      </c>
      <c r="B130" s="36" t="s">
        <v>19</v>
      </c>
      <c r="C130" s="36" t="s">
        <v>47</v>
      </c>
      <c r="D130" s="37">
        <v>100</v>
      </c>
      <c r="E130" s="37">
        <v>142</v>
      </c>
      <c r="F130" s="37">
        <v>142</v>
      </c>
      <c r="G130" s="37">
        <v>132</v>
      </c>
      <c r="H130" s="37">
        <v>112</v>
      </c>
      <c r="I130" s="37">
        <v>113</v>
      </c>
      <c r="J130" s="37">
        <v>100</v>
      </c>
      <c r="K130" s="37">
        <v>126</v>
      </c>
      <c r="L130" s="37">
        <v>121</v>
      </c>
      <c r="M130" s="37">
        <v>134</v>
      </c>
      <c r="N130" s="37">
        <v>131</v>
      </c>
      <c r="O130" s="33">
        <f t="shared" si="0"/>
        <v>128.66666666666666</v>
      </c>
      <c r="P130" s="34">
        <f t="shared" si="1"/>
        <v>123</v>
      </c>
      <c r="Q130" s="35">
        <v>100</v>
      </c>
      <c r="R130" s="35">
        <v>142</v>
      </c>
      <c r="S130" s="33">
        <f t="shared" si="2"/>
        <v>15.0996688705415</v>
      </c>
    </row>
    <row r="131" spans="1:19" ht="13.2" x14ac:dyDescent="0.25">
      <c r="A131" s="36" t="s">
        <v>150</v>
      </c>
      <c r="B131" s="36" t="s">
        <v>19</v>
      </c>
      <c r="C131" s="36" t="s">
        <v>60</v>
      </c>
      <c r="D131" s="37">
        <v>151</v>
      </c>
      <c r="E131" s="37">
        <v>112</v>
      </c>
      <c r="F131" s="37">
        <v>107</v>
      </c>
      <c r="G131" s="37">
        <v>98</v>
      </c>
      <c r="H131" s="37">
        <v>89</v>
      </c>
      <c r="I131" s="37">
        <v>110</v>
      </c>
      <c r="J131" s="37">
        <v>117</v>
      </c>
      <c r="K131" s="37">
        <v>105</v>
      </c>
      <c r="L131" s="37">
        <v>105</v>
      </c>
      <c r="M131" s="37">
        <v>115</v>
      </c>
      <c r="N131" s="37">
        <v>173</v>
      </c>
      <c r="O131" s="33">
        <f t="shared" si="0"/>
        <v>131</v>
      </c>
      <c r="P131" s="34">
        <f t="shared" si="1"/>
        <v>116.54545454545455</v>
      </c>
      <c r="Q131" s="35">
        <v>89</v>
      </c>
      <c r="R131" s="35">
        <v>173</v>
      </c>
      <c r="S131" s="33">
        <f t="shared" si="2"/>
        <v>24.291412624067924</v>
      </c>
    </row>
    <row r="132" spans="1:19" ht="13.2" x14ac:dyDescent="0.25">
      <c r="A132" s="36" t="s">
        <v>203</v>
      </c>
      <c r="B132" s="36" t="s">
        <v>54</v>
      </c>
      <c r="C132" s="36" t="s">
        <v>60</v>
      </c>
      <c r="D132" s="37">
        <v>99</v>
      </c>
      <c r="E132" s="37">
        <v>147</v>
      </c>
      <c r="F132" s="37">
        <v>140</v>
      </c>
      <c r="G132" s="37">
        <v>130</v>
      </c>
      <c r="H132" s="37">
        <v>171</v>
      </c>
      <c r="I132" s="37">
        <v>128</v>
      </c>
      <c r="J132" s="37">
        <v>163</v>
      </c>
      <c r="K132" s="37">
        <v>157</v>
      </c>
      <c r="L132" s="37">
        <v>152</v>
      </c>
      <c r="M132" s="37">
        <v>121</v>
      </c>
      <c r="N132" s="37">
        <v>120</v>
      </c>
      <c r="O132" s="33">
        <f t="shared" si="0"/>
        <v>131</v>
      </c>
      <c r="P132" s="34">
        <f t="shared" si="1"/>
        <v>138.90909090909091</v>
      </c>
      <c r="Q132" s="35">
        <v>99</v>
      </c>
      <c r="R132" s="35">
        <v>171</v>
      </c>
      <c r="S132" s="33">
        <f t="shared" si="2"/>
        <v>21.552051157393553</v>
      </c>
    </row>
    <row r="133" spans="1:19" ht="13.2" x14ac:dyDescent="0.25">
      <c r="A133" s="36" t="s">
        <v>220</v>
      </c>
      <c r="B133" s="36" t="s">
        <v>19</v>
      </c>
      <c r="C133" s="36" t="s">
        <v>53</v>
      </c>
      <c r="D133" s="37">
        <v>66</v>
      </c>
      <c r="E133" s="37">
        <v>81</v>
      </c>
      <c r="F133" s="37">
        <v>96</v>
      </c>
      <c r="G133" s="37">
        <v>114</v>
      </c>
      <c r="H133" s="37">
        <v>180</v>
      </c>
      <c r="I133" s="37">
        <v>157</v>
      </c>
      <c r="J133" s="37">
        <v>157</v>
      </c>
      <c r="K133" s="37">
        <v>149</v>
      </c>
      <c r="L133" s="37">
        <v>150</v>
      </c>
      <c r="M133" s="37">
        <v>126</v>
      </c>
      <c r="N133" s="37">
        <v>118</v>
      </c>
      <c r="O133" s="33">
        <f t="shared" si="0"/>
        <v>131.33333333333334</v>
      </c>
      <c r="P133" s="34">
        <f t="shared" si="1"/>
        <v>126.72727272727273</v>
      </c>
      <c r="Q133" s="35">
        <v>66</v>
      </c>
      <c r="R133" s="35">
        <v>180</v>
      </c>
      <c r="S133" s="33">
        <f t="shared" si="2"/>
        <v>35.595198859090281</v>
      </c>
    </row>
    <row r="134" spans="1:19" ht="13.2" x14ac:dyDescent="0.25">
      <c r="A134" s="36" t="s">
        <v>243</v>
      </c>
      <c r="B134" s="36" t="s">
        <v>19</v>
      </c>
      <c r="C134" s="36" t="s">
        <v>33</v>
      </c>
      <c r="D134" s="37">
        <v>161</v>
      </c>
      <c r="E134" s="37">
        <v>108</v>
      </c>
      <c r="F134" s="37">
        <v>141</v>
      </c>
      <c r="G134" s="37">
        <v>140</v>
      </c>
      <c r="H134" s="37">
        <v>137</v>
      </c>
      <c r="I134" s="37">
        <v>86</v>
      </c>
      <c r="J134" s="37">
        <v>144</v>
      </c>
      <c r="K134" s="37">
        <v>97</v>
      </c>
      <c r="L134" s="37">
        <v>122</v>
      </c>
      <c r="M134" s="37">
        <v>140</v>
      </c>
      <c r="N134" s="37">
        <v>136</v>
      </c>
      <c r="O134" s="33">
        <f t="shared" si="0"/>
        <v>132.66666666666666</v>
      </c>
      <c r="P134" s="34">
        <f t="shared" si="1"/>
        <v>128.36363636363637</v>
      </c>
      <c r="Q134" s="35">
        <v>86</v>
      </c>
      <c r="R134" s="35">
        <v>161</v>
      </c>
      <c r="S134" s="33">
        <f t="shared" si="2"/>
        <v>22.597666814397989</v>
      </c>
    </row>
    <row r="135" spans="1:19" ht="13.2" x14ac:dyDescent="0.25">
      <c r="A135" s="36" t="s">
        <v>237</v>
      </c>
      <c r="B135" s="36" t="s">
        <v>54</v>
      </c>
      <c r="C135" s="36" t="s">
        <v>282</v>
      </c>
      <c r="D135" s="37">
        <v>113</v>
      </c>
      <c r="E135" s="37">
        <v>131</v>
      </c>
      <c r="F135" s="37">
        <v>170</v>
      </c>
      <c r="G135" s="37">
        <v>169</v>
      </c>
      <c r="H135" s="38"/>
      <c r="I135" s="37">
        <v>150</v>
      </c>
      <c r="J135" s="37">
        <v>182</v>
      </c>
      <c r="K135" s="37">
        <v>151</v>
      </c>
      <c r="L135" s="37">
        <v>144</v>
      </c>
      <c r="M135" s="37">
        <v>136</v>
      </c>
      <c r="N135" s="37">
        <v>119</v>
      </c>
      <c r="O135" s="33">
        <f t="shared" si="0"/>
        <v>133</v>
      </c>
      <c r="P135" s="34">
        <f t="shared" si="1"/>
        <v>146.5</v>
      </c>
      <c r="Q135" s="35">
        <v>113</v>
      </c>
      <c r="R135" s="35">
        <v>182</v>
      </c>
      <c r="S135" s="33">
        <f t="shared" si="2"/>
        <v>22.574567794558352</v>
      </c>
    </row>
    <row r="136" spans="1:19" ht="13.2" x14ac:dyDescent="0.25">
      <c r="A136" s="36" t="s">
        <v>318</v>
      </c>
      <c r="B136" s="36" t="s">
        <v>54</v>
      </c>
      <c r="C136" s="36" t="s">
        <v>41</v>
      </c>
      <c r="D136" s="37">
        <v>132</v>
      </c>
      <c r="E136" s="37">
        <v>126</v>
      </c>
      <c r="F136" s="37">
        <v>119</v>
      </c>
      <c r="G136" s="37">
        <v>101</v>
      </c>
      <c r="H136" s="37">
        <v>118</v>
      </c>
      <c r="I136" s="37">
        <v>134</v>
      </c>
      <c r="J136" s="37">
        <v>108</v>
      </c>
      <c r="K136" s="37">
        <v>136</v>
      </c>
      <c r="L136" s="37">
        <v>116</v>
      </c>
      <c r="M136" s="37">
        <v>146</v>
      </c>
      <c r="N136" s="37">
        <v>140</v>
      </c>
      <c r="O136" s="33">
        <f t="shared" si="0"/>
        <v>134</v>
      </c>
      <c r="P136" s="34">
        <f t="shared" si="1"/>
        <v>125.09090909090909</v>
      </c>
      <c r="Q136" s="35">
        <v>101</v>
      </c>
      <c r="R136" s="35">
        <v>146</v>
      </c>
      <c r="S136" s="33">
        <f t="shared" si="2"/>
        <v>13.960333416179887</v>
      </c>
    </row>
    <row r="137" spans="1:19" ht="13.2" x14ac:dyDescent="0.25">
      <c r="A137" s="36" t="s">
        <v>51</v>
      </c>
      <c r="B137" s="36" t="s">
        <v>54</v>
      </c>
      <c r="C137" s="36" t="s">
        <v>11</v>
      </c>
      <c r="D137" s="37">
        <v>210</v>
      </c>
      <c r="E137" s="37">
        <v>188</v>
      </c>
      <c r="F137" s="37">
        <v>171</v>
      </c>
      <c r="G137" s="37">
        <v>224</v>
      </c>
      <c r="H137" s="37">
        <v>164</v>
      </c>
      <c r="I137" s="37">
        <v>198</v>
      </c>
      <c r="J137" s="37">
        <v>218</v>
      </c>
      <c r="K137" s="37">
        <v>191</v>
      </c>
      <c r="L137" s="37">
        <v>172</v>
      </c>
      <c r="M137" s="37">
        <v>106</v>
      </c>
      <c r="N137" s="37">
        <v>125</v>
      </c>
      <c r="O137" s="33">
        <f t="shared" si="0"/>
        <v>134.33333333333334</v>
      </c>
      <c r="P137" s="34">
        <f t="shared" si="1"/>
        <v>178.81818181818181</v>
      </c>
      <c r="Q137" s="35">
        <v>106</v>
      </c>
      <c r="R137" s="35">
        <v>224</v>
      </c>
      <c r="S137" s="33">
        <f t="shared" si="2"/>
        <v>36.980584586558869</v>
      </c>
    </row>
    <row r="138" spans="1:19" ht="13.2" x14ac:dyDescent="0.25">
      <c r="A138" s="36" t="s">
        <v>319</v>
      </c>
      <c r="B138" s="36" t="s">
        <v>54</v>
      </c>
      <c r="C138" s="36" t="s">
        <v>294</v>
      </c>
      <c r="D138" s="37">
        <v>137</v>
      </c>
      <c r="E138" s="37">
        <v>133</v>
      </c>
      <c r="F138" s="37">
        <v>133</v>
      </c>
      <c r="G138" s="37">
        <v>128</v>
      </c>
      <c r="H138" s="37">
        <v>104</v>
      </c>
      <c r="I138" s="37">
        <v>105</v>
      </c>
      <c r="J138" s="37">
        <v>120</v>
      </c>
      <c r="K138" s="37">
        <v>128</v>
      </c>
      <c r="L138" s="37">
        <v>123</v>
      </c>
      <c r="M138" s="37">
        <v>141</v>
      </c>
      <c r="N138" s="37">
        <v>141</v>
      </c>
      <c r="O138" s="33">
        <f t="shared" si="0"/>
        <v>135</v>
      </c>
      <c r="P138" s="34">
        <f t="shared" si="1"/>
        <v>126.63636363636364</v>
      </c>
      <c r="Q138" s="35">
        <v>104</v>
      </c>
      <c r="R138" s="35">
        <v>141</v>
      </c>
      <c r="S138" s="33">
        <f t="shared" si="2"/>
        <v>12.816182951820931</v>
      </c>
    </row>
    <row r="139" spans="1:19" ht="13.2" x14ac:dyDescent="0.25">
      <c r="A139" s="36" t="s">
        <v>205</v>
      </c>
      <c r="B139" s="36" t="s">
        <v>19</v>
      </c>
      <c r="C139" s="36" t="s">
        <v>24</v>
      </c>
      <c r="D139" s="37">
        <v>59</v>
      </c>
      <c r="E139" s="37">
        <v>136</v>
      </c>
      <c r="F139" s="37">
        <v>156</v>
      </c>
      <c r="G139" s="37">
        <v>131</v>
      </c>
      <c r="H139" s="37">
        <v>176</v>
      </c>
      <c r="I139" s="37">
        <v>164</v>
      </c>
      <c r="J139" s="37">
        <v>169</v>
      </c>
      <c r="K139" s="37">
        <v>132</v>
      </c>
      <c r="L139" s="37">
        <v>129</v>
      </c>
      <c r="M139" s="37">
        <v>131</v>
      </c>
      <c r="N139" s="37">
        <v>149</v>
      </c>
      <c r="O139" s="33">
        <f t="shared" si="0"/>
        <v>136.33333333333334</v>
      </c>
      <c r="P139" s="34">
        <f t="shared" si="1"/>
        <v>139.27272727272728</v>
      </c>
      <c r="Q139" s="35">
        <v>59</v>
      </c>
      <c r="R139" s="35">
        <v>176</v>
      </c>
      <c r="S139" s="33">
        <f t="shared" si="2"/>
        <v>31.572427556622603</v>
      </c>
    </row>
    <row r="140" spans="1:19" ht="13.2" x14ac:dyDescent="0.25">
      <c r="A140" s="36" t="s">
        <v>145</v>
      </c>
      <c r="B140" s="36" t="s">
        <v>15</v>
      </c>
      <c r="C140" s="36" t="s">
        <v>142</v>
      </c>
      <c r="D140" s="37">
        <v>179</v>
      </c>
      <c r="E140" s="37">
        <v>194</v>
      </c>
      <c r="F140" s="37">
        <v>198</v>
      </c>
      <c r="G140" s="37">
        <v>150</v>
      </c>
      <c r="H140" s="37">
        <v>203</v>
      </c>
      <c r="I140" s="37">
        <v>96</v>
      </c>
      <c r="J140" s="37">
        <v>115</v>
      </c>
      <c r="K140" s="37">
        <v>218</v>
      </c>
      <c r="L140" s="37">
        <v>136</v>
      </c>
      <c r="M140" s="37">
        <v>171</v>
      </c>
      <c r="N140" s="37">
        <v>113</v>
      </c>
      <c r="O140" s="33">
        <f t="shared" si="0"/>
        <v>140</v>
      </c>
      <c r="P140" s="34">
        <f t="shared" si="1"/>
        <v>161.18181818181819</v>
      </c>
      <c r="Q140" s="35">
        <v>96</v>
      </c>
      <c r="R140" s="35">
        <v>218</v>
      </c>
      <c r="S140" s="33">
        <f t="shared" si="2"/>
        <v>41.575998320709452</v>
      </c>
    </row>
    <row r="141" spans="1:19" ht="13.2" x14ac:dyDescent="0.25">
      <c r="A141" s="36" t="s">
        <v>320</v>
      </c>
      <c r="B141" s="36" t="s">
        <v>54</v>
      </c>
      <c r="C141" s="36" t="s">
        <v>44</v>
      </c>
      <c r="D141" s="37">
        <v>140</v>
      </c>
      <c r="E141" s="37">
        <v>189</v>
      </c>
      <c r="F141" s="37">
        <v>165</v>
      </c>
      <c r="G141" s="37">
        <v>156</v>
      </c>
      <c r="H141" s="37">
        <v>140</v>
      </c>
      <c r="I141" s="37">
        <v>152</v>
      </c>
      <c r="J141" s="37">
        <v>158</v>
      </c>
      <c r="K141" s="37">
        <v>142</v>
      </c>
      <c r="L141" s="37">
        <v>142</v>
      </c>
      <c r="M141" s="37">
        <v>155</v>
      </c>
      <c r="N141" s="37">
        <v>124</v>
      </c>
      <c r="O141" s="33">
        <f t="shared" si="0"/>
        <v>140.33333333333334</v>
      </c>
      <c r="P141" s="34">
        <f t="shared" si="1"/>
        <v>151.18181818181819</v>
      </c>
      <c r="Q141" s="35">
        <v>124</v>
      </c>
      <c r="R141" s="35">
        <v>189</v>
      </c>
      <c r="S141" s="33">
        <f t="shared" si="2"/>
        <v>16.922282244532955</v>
      </c>
    </row>
    <row r="142" spans="1:19" ht="13.2" x14ac:dyDescent="0.25">
      <c r="A142" s="36" t="s">
        <v>208</v>
      </c>
      <c r="B142" s="36" t="s">
        <v>54</v>
      </c>
      <c r="C142" s="36" t="s">
        <v>20</v>
      </c>
      <c r="D142" s="37">
        <v>82</v>
      </c>
      <c r="E142" s="37">
        <v>123</v>
      </c>
      <c r="F142" s="37">
        <v>64</v>
      </c>
      <c r="G142" s="37">
        <v>79</v>
      </c>
      <c r="H142" s="37">
        <v>126</v>
      </c>
      <c r="I142" s="37">
        <v>127</v>
      </c>
      <c r="J142" s="37">
        <v>101</v>
      </c>
      <c r="K142" s="37">
        <v>121</v>
      </c>
      <c r="L142" s="37">
        <v>103</v>
      </c>
      <c r="M142" s="37">
        <v>166</v>
      </c>
      <c r="N142" s="37">
        <v>156</v>
      </c>
      <c r="O142" s="33">
        <f t="shared" si="0"/>
        <v>141.66666666666666</v>
      </c>
      <c r="P142" s="34">
        <f t="shared" si="1"/>
        <v>113.45454545454545</v>
      </c>
      <c r="Q142" s="35">
        <v>64</v>
      </c>
      <c r="R142" s="35">
        <v>166</v>
      </c>
      <c r="S142" s="33">
        <f t="shared" si="2"/>
        <v>31.538432543053347</v>
      </c>
    </row>
    <row r="143" spans="1:19" ht="13.2" x14ac:dyDescent="0.25">
      <c r="A143" s="36" t="s">
        <v>229</v>
      </c>
      <c r="B143" s="36" t="s">
        <v>54</v>
      </c>
      <c r="C143" s="36" t="s">
        <v>282</v>
      </c>
      <c r="D143" s="37">
        <v>131</v>
      </c>
      <c r="E143" s="37">
        <v>140</v>
      </c>
      <c r="F143" s="37">
        <v>137</v>
      </c>
      <c r="G143" s="37">
        <v>178</v>
      </c>
      <c r="H143" s="37">
        <v>124</v>
      </c>
      <c r="I143" s="37">
        <v>177</v>
      </c>
      <c r="J143" s="37">
        <v>164</v>
      </c>
      <c r="K143" s="37">
        <v>161</v>
      </c>
      <c r="L143" s="37">
        <v>145</v>
      </c>
      <c r="M143" s="37">
        <v>145</v>
      </c>
      <c r="N143" s="37">
        <v>138</v>
      </c>
      <c r="O143" s="33">
        <f t="shared" si="0"/>
        <v>142.66666666666666</v>
      </c>
      <c r="P143" s="34">
        <f t="shared" si="1"/>
        <v>149.09090909090909</v>
      </c>
      <c r="Q143" s="35">
        <v>124</v>
      </c>
      <c r="R143" s="35">
        <v>178</v>
      </c>
      <c r="S143" s="33">
        <f t="shared" si="2"/>
        <v>18.223361629812125</v>
      </c>
    </row>
    <row r="144" spans="1:19" ht="13.2" x14ac:dyDescent="0.25">
      <c r="A144" s="36" t="s">
        <v>321</v>
      </c>
      <c r="B144" s="36" t="s">
        <v>54</v>
      </c>
      <c r="C144" s="36" t="s">
        <v>322</v>
      </c>
      <c r="D144" s="37">
        <v>133</v>
      </c>
      <c r="E144" s="37">
        <v>141</v>
      </c>
      <c r="F144" s="37">
        <v>130</v>
      </c>
      <c r="G144" s="37">
        <v>125</v>
      </c>
      <c r="H144" s="37">
        <v>105</v>
      </c>
      <c r="I144" s="37">
        <v>112</v>
      </c>
      <c r="J144" s="37">
        <v>97</v>
      </c>
      <c r="K144" s="37">
        <v>138</v>
      </c>
      <c r="L144" s="37">
        <v>137</v>
      </c>
      <c r="M144" s="37">
        <v>150</v>
      </c>
      <c r="N144" s="37">
        <v>143</v>
      </c>
      <c r="O144" s="33">
        <f t="shared" si="0"/>
        <v>143.33333333333334</v>
      </c>
      <c r="P144" s="34">
        <f t="shared" si="1"/>
        <v>128.27272727272728</v>
      </c>
      <c r="Q144" s="35">
        <v>97</v>
      </c>
      <c r="R144" s="35">
        <v>150</v>
      </c>
      <c r="S144" s="33">
        <f t="shared" si="2"/>
        <v>16.858771658047402</v>
      </c>
    </row>
    <row r="145" spans="1:19" ht="13.2" x14ac:dyDescent="0.25">
      <c r="A145" s="36" t="s">
        <v>323</v>
      </c>
      <c r="B145" s="36" t="s">
        <v>15</v>
      </c>
      <c r="C145" s="36" t="s">
        <v>274</v>
      </c>
      <c r="D145" s="37">
        <v>110</v>
      </c>
      <c r="E145" s="37">
        <v>104</v>
      </c>
      <c r="F145" s="37">
        <v>151</v>
      </c>
      <c r="G145" s="37">
        <v>121</v>
      </c>
      <c r="H145" s="37">
        <v>116</v>
      </c>
      <c r="I145" s="37">
        <v>119</v>
      </c>
      <c r="J145" s="37">
        <v>113</v>
      </c>
      <c r="K145" s="37">
        <v>93</v>
      </c>
      <c r="L145" s="37">
        <v>196</v>
      </c>
      <c r="M145" s="37">
        <v>114</v>
      </c>
      <c r="N145" s="37">
        <v>122</v>
      </c>
      <c r="O145" s="33">
        <f t="shared" si="0"/>
        <v>144</v>
      </c>
      <c r="P145" s="34">
        <f t="shared" si="1"/>
        <v>123.54545454545455</v>
      </c>
      <c r="Q145" s="35">
        <v>93</v>
      </c>
      <c r="R145" s="35">
        <v>196</v>
      </c>
      <c r="S145" s="33">
        <f t="shared" si="2"/>
        <v>27.911874305978209</v>
      </c>
    </row>
    <row r="146" spans="1:19" ht="13.2" x14ac:dyDescent="0.25">
      <c r="A146" s="36" t="s">
        <v>221</v>
      </c>
      <c r="B146" s="36" t="s">
        <v>54</v>
      </c>
      <c r="C146" s="36" t="s">
        <v>47</v>
      </c>
      <c r="D146" s="37">
        <v>154</v>
      </c>
      <c r="E146" s="37">
        <v>150</v>
      </c>
      <c r="F146" s="37">
        <v>169</v>
      </c>
      <c r="G146" s="37">
        <v>147</v>
      </c>
      <c r="H146" s="37">
        <v>158</v>
      </c>
      <c r="I146" s="37">
        <v>146</v>
      </c>
      <c r="J146" s="37">
        <v>145</v>
      </c>
      <c r="K146" s="37">
        <v>165</v>
      </c>
      <c r="L146" s="37">
        <v>154</v>
      </c>
      <c r="M146" s="37">
        <v>129</v>
      </c>
      <c r="N146" s="37">
        <v>150</v>
      </c>
      <c r="O146" s="33">
        <f t="shared" si="0"/>
        <v>144.33333333333334</v>
      </c>
      <c r="P146" s="34">
        <f t="shared" si="1"/>
        <v>151.54545454545453</v>
      </c>
      <c r="Q146" s="35">
        <v>129</v>
      </c>
      <c r="R146" s="35">
        <v>169</v>
      </c>
      <c r="S146" s="33">
        <f t="shared" si="2"/>
        <v>10.708535253372764</v>
      </c>
    </row>
    <row r="147" spans="1:19" ht="13.2" x14ac:dyDescent="0.25">
      <c r="A147" s="36" t="s">
        <v>325</v>
      </c>
      <c r="B147" s="36" t="s">
        <v>19</v>
      </c>
      <c r="C147" s="36" t="s">
        <v>56</v>
      </c>
      <c r="D147" s="37">
        <v>174</v>
      </c>
      <c r="E147" s="37">
        <v>146</v>
      </c>
      <c r="F147" s="37">
        <v>147</v>
      </c>
      <c r="G147" s="37">
        <v>160</v>
      </c>
      <c r="H147" s="37">
        <v>157</v>
      </c>
      <c r="I147" s="37">
        <v>141</v>
      </c>
      <c r="J147" s="37">
        <v>192</v>
      </c>
      <c r="K147" s="37">
        <v>104</v>
      </c>
      <c r="L147" s="37">
        <v>135</v>
      </c>
      <c r="M147" s="37">
        <v>142</v>
      </c>
      <c r="N147" s="37">
        <v>158</v>
      </c>
      <c r="O147" s="33">
        <f t="shared" si="0"/>
        <v>145</v>
      </c>
      <c r="P147" s="34">
        <f t="shared" si="1"/>
        <v>150.54545454545453</v>
      </c>
      <c r="Q147" s="35">
        <v>104</v>
      </c>
      <c r="R147" s="35">
        <v>192</v>
      </c>
      <c r="S147" s="33">
        <f t="shared" si="2"/>
        <v>22.496060261137426</v>
      </c>
    </row>
    <row r="148" spans="1:19" ht="13.2" x14ac:dyDescent="0.25">
      <c r="A148" s="36" t="s">
        <v>326</v>
      </c>
      <c r="B148" s="36" t="s">
        <v>54</v>
      </c>
      <c r="C148" s="36" t="s">
        <v>44</v>
      </c>
      <c r="D148" s="37">
        <v>141</v>
      </c>
      <c r="E148" s="37">
        <v>167</v>
      </c>
      <c r="F148" s="37">
        <v>134</v>
      </c>
      <c r="G148" s="37">
        <v>133</v>
      </c>
      <c r="H148" s="37">
        <v>133</v>
      </c>
      <c r="I148" s="37">
        <v>138</v>
      </c>
      <c r="J148" s="37">
        <v>143</v>
      </c>
      <c r="K148" s="37">
        <v>156</v>
      </c>
      <c r="L148" s="37">
        <v>156</v>
      </c>
      <c r="M148" s="37">
        <v>135</v>
      </c>
      <c r="N148" s="37">
        <v>145</v>
      </c>
      <c r="O148" s="33">
        <f t="shared" si="0"/>
        <v>145.33333333333334</v>
      </c>
      <c r="P148" s="34">
        <f t="shared" si="1"/>
        <v>143.72727272727272</v>
      </c>
      <c r="Q148" s="35">
        <v>133</v>
      </c>
      <c r="R148" s="35">
        <v>167</v>
      </c>
      <c r="S148" s="33">
        <f t="shared" si="2"/>
        <v>11.34099562728872</v>
      </c>
    </row>
    <row r="149" spans="1:19" ht="13.2" x14ac:dyDescent="0.25">
      <c r="A149" s="36" t="s">
        <v>327</v>
      </c>
      <c r="B149" s="36" t="s">
        <v>54</v>
      </c>
      <c r="C149" s="36" t="s">
        <v>271</v>
      </c>
      <c r="D149" s="37">
        <v>145</v>
      </c>
      <c r="E149" s="37">
        <v>137</v>
      </c>
      <c r="F149" s="37">
        <v>132</v>
      </c>
      <c r="G149" s="37">
        <v>134</v>
      </c>
      <c r="H149" s="37">
        <v>128</v>
      </c>
      <c r="I149" s="37">
        <v>123</v>
      </c>
      <c r="J149" s="37">
        <v>123</v>
      </c>
      <c r="K149" s="37">
        <v>145</v>
      </c>
      <c r="L149" s="37">
        <v>134</v>
      </c>
      <c r="M149" s="37">
        <v>159</v>
      </c>
      <c r="N149" s="37">
        <v>144</v>
      </c>
      <c r="O149" s="33">
        <f t="shared" si="0"/>
        <v>145.66666666666666</v>
      </c>
      <c r="P149" s="34">
        <f t="shared" si="1"/>
        <v>136.72727272727272</v>
      </c>
      <c r="Q149" s="35">
        <v>123</v>
      </c>
      <c r="R149" s="35">
        <v>159</v>
      </c>
      <c r="S149" s="33">
        <f t="shared" si="2"/>
        <v>10.84519164506473</v>
      </c>
    </row>
    <row r="150" spans="1:19" ht="13.2" x14ac:dyDescent="0.25">
      <c r="A150" s="36" t="s">
        <v>328</v>
      </c>
      <c r="B150" s="36" t="s">
        <v>54</v>
      </c>
      <c r="C150" s="36" t="s">
        <v>50</v>
      </c>
      <c r="D150" s="37">
        <v>164</v>
      </c>
      <c r="E150" s="37">
        <v>106</v>
      </c>
      <c r="F150" s="37">
        <v>109</v>
      </c>
      <c r="G150" s="37">
        <v>194</v>
      </c>
      <c r="H150" s="37">
        <v>175</v>
      </c>
      <c r="I150" s="37">
        <v>149</v>
      </c>
      <c r="J150" s="37">
        <v>125</v>
      </c>
      <c r="K150" s="37">
        <v>148</v>
      </c>
      <c r="L150" s="37">
        <v>120</v>
      </c>
      <c r="M150" s="37">
        <v>173</v>
      </c>
      <c r="N150" s="37">
        <v>146</v>
      </c>
      <c r="O150" s="33">
        <f t="shared" si="0"/>
        <v>146.33333333333334</v>
      </c>
      <c r="P150" s="34">
        <f t="shared" si="1"/>
        <v>146.27272727272728</v>
      </c>
      <c r="Q150" s="35">
        <v>106</v>
      </c>
      <c r="R150" s="35">
        <v>194</v>
      </c>
      <c r="S150" s="33">
        <f t="shared" si="2"/>
        <v>28.803093268226981</v>
      </c>
    </row>
    <row r="151" spans="1:19" ht="13.2" x14ac:dyDescent="0.25">
      <c r="A151" s="36" t="s">
        <v>330</v>
      </c>
      <c r="B151" s="36" t="s">
        <v>19</v>
      </c>
      <c r="C151" s="36" t="s">
        <v>38</v>
      </c>
      <c r="D151" s="37">
        <v>155</v>
      </c>
      <c r="E151" s="37">
        <v>170</v>
      </c>
      <c r="F151" s="37">
        <v>179</v>
      </c>
      <c r="G151" s="37">
        <v>154</v>
      </c>
      <c r="H151" s="37">
        <v>149</v>
      </c>
      <c r="I151" s="37">
        <v>151</v>
      </c>
      <c r="J151" s="37">
        <v>168</v>
      </c>
      <c r="K151" s="37">
        <v>190</v>
      </c>
      <c r="L151" s="37">
        <v>160</v>
      </c>
      <c r="M151" s="37">
        <v>144</v>
      </c>
      <c r="N151" s="37">
        <v>135</v>
      </c>
      <c r="O151" s="33">
        <f t="shared" si="0"/>
        <v>146.33333333333334</v>
      </c>
      <c r="P151" s="34">
        <f t="shared" si="1"/>
        <v>159.54545454545453</v>
      </c>
      <c r="Q151" s="35">
        <v>135</v>
      </c>
      <c r="R151" s="35">
        <v>190</v>
      </c>
      <c r="S151" s="33">
        <f t="shared" si="2"/>
        <v>16.021008934293974</v>
      </c>
    </row>
    <row r="152" spans="1:19" ht="13.2" x14ac:dyDescent="0.25">
      <c r="A152" s="36" t="s">
        <v>331</v>
      </c>
      <c r="B152" s="36" t="s">
        <v>54</v>
      </c>
      <c r="C152" s="36" t="s">
        <v>271</v>
      </c>
      <c r="D152" s="37">
        <v>153</v>
      </c>
      <c r="E152" s="37">
        <v>153</v>
      </c>
      <c r="F152" s="37">
        <v>164</v>
      </c>
      <c r="G152" s="37">
        <v>139</v>
      </c>
      <c r="H152" s="37">
        <v>144</v>
      </c>
      <c r="I152" s="37">
        <v>166</v>
      </c>
      <c r="J152" s="37">
        <v>159</v>
      </c>
      <c r="K152" s="37">
        <v>166</v>
      </c>
      <c r="L152" s="37">
        <v>166</v>
      </c>
      <c r="M152" s="37">
        <v>152</v>
      </c>
      <c r="N152" s="37">
        <v>129</v>
      </c>
      <c r="O152" s="33">
        <f t="shared" si="0"/>
        <v>149</v>
      </c>
      <c r="P152" s="34">
        <f t="shared" si="1"/>
        <v>153.72727272727272</v>
      </c>
      <c r="Q152" s="35">
        <v>129</v>
      </c>
      <c r="R152" s="35">
        <v>166</v>
      </c>
      <c r="S152" s="33">
        <f t="shared" si="2"/>
        <v>12.29708021516416</v>
      </c>
    </row>
    <row r="153" spans="1:19" ht="13.2" x14ac:dyDescent="0.25">
      <c r="A153" s="36" t="s">
        <v>332</v>
      </c>
      <c r="B153" s="36" t="s">
        <v>54</v>
      </c>
      <c r="C153" s="36" t="s">
        <v>53</v>
      </c>
      <c r="D153" s="37">
        <v>126</v>
      </c>
      <c r="E153" s="37">
        <v>143</v>
      </c>
      <c r="F153" s="37">
        <v>146</v>
      </c>
      <c r="G153" s="37">
        <v>118</v>
      </c>
      <c r="H153" s="37">
        <v>121</v>
      </c>
      <c r="I153" s="37">
        <v>133</v>
      </c>
      <c r="J153" s="37">
        <v>121</v>
      </c>
      <c r="K153" s="37">
        <v>127</v>
      </c>
      <c r="L153" s="37">
        <v>139</v>
      </c>
      <c r="M153" s="37">
        <v>160</v>
      </c>
      <c r="N153" s="37">
        <v>153</v>
      </c>
      <c r="O153" s="33">
        <f t="shared" si="0"/>
        <v>150.66666666666666</v>
      </c>
      <c r="P153" s="34">
        <f t="shared" si="1"/>
        <v>135.18181818181819</v>
      </c>
      <c r="Q153" s="35">
        <v>118</v>
      </c>
      <c r="R153" s="35">
        <v>160</v>
      </c>
      <c r="S153" s="33">
        <f t="shared" si="2"/>
        <v>14.069955094584927</v>
      </c>
    </row>
    <row r="154" spans="1:19" ht="13.2" x14ac:dyDescent="0.25">
      <c r="A154" s="36" t="s">
        <v>333</v>
      </c>
      <c r="B154" s="36" t="s">
        <v>19</v>
      </c>
      <c r="C154" s="36" t="s">
        <v>38</v>
      </c>
      <c r="D154" s="37">
        <v>125</v>
      </c>
      <c r="E154" s="37">
        <v>157</v>
      </c>
      <c r="F154" s="37">
        <v>98</v>
      </c>
      <c r="G154" s="37">
        <v>145</v>
      </c>
      <c r="H154" s="37">
        <v>173</v>
      </c>
      <c r="I154" s="37">
        <v>170</v>
      </c>
      <c r="J154" s="37">
        <v>170</v>
      </c>
      <c r="K154" s="37">
        <v>158</v>
      </c>
      <c r="L154" s="37">
        <v>161</v>
      </c>
      <c r="M154" s="37">
        <v>157</v>
      </c>
      <c r="N154" s="37">
        <v>134</v>
      </c>
      <c r="O154" s="33">
        <f t="shared" si="0"/>
        <v>150.66666666666666</v>
      </c>
      <c r="P154" s="34">
        <f t="shared" si="1"/>
        <v>149.81818181818181</v>
      </c>
      <c r="Q154" s="35">
        <v>98</v>
      </c>
      <c r="R154" s="35">
        <v>173</v>
      </c>
      <c r="S154" s="33">
        <f t="shared" si="2"/>
        <v>22.850900121518961</v>
      </c>
    </row>
    <row r="155" spans="1:19" ht="13.2" x14ac:dyDescent="0.25">
      <c r="A155" s="36" t="s">
        <v>335</v>
      </c>
      <c r="B155" s="36" t="s">
        <v>19</v>
      </c>
      <c r="C155" s="36" t="s">
        <v>56</v>
      </c>
      <c r="D155" s="37">
        <v>104</v>
      </c>
      <c r="E155" s="37">
        <v>156</v>
      </c>
      <c r="F155" s="37">
        <v>104</v>
      </c>
      <c r="G155" s="37">
        <v>166</v>
      </c>
      <c r="H155" s="37">
        <v>143</v>
      </c>
      <c r="I155" s="37">
        <v>161</v>
      </c>
      <c r="J155" s="37">
        <v>180</v>
      </c>
      <c r="K155" s="37">
        <v>175</v>
      </c>
      <c r="L155" s="37">
        <v>162</v>
      </c>
      <c r="M155" s="37">
        <v>158</v>
      </c>
      <c r="N155" s="37">
        <v>137</v>
      </c>
      <c r="O155" s="33">
        <f t="shared" si="0"/>
        <v>152.33333333333334</v>
      </c>
      <c r="P155" s="34">
        <f t="shared" si="1"/>
        <v>149.63636363636363</v>
      </c>
      <c r="Q155" s="35">
        <v>104</v>
      </c>
      <c r="R155" s="35">
        <v>180</v>
      </c>
      <c r="S155" s="33">
        <f t="shared" si="2"/>
        <v>25.679847068363632</v>
      </c>
    </row>
    <row r="156" spans="1:19" ht="13.2" x14ac:dyDescent="0.25">
      <c r="A156" s="36" t="s">
        <v>336</v>
      </c>
      <c r="B156" s="36" t="s">
        <v>54</v>
      </c>
      <c r="C156" s="36" t="s">
        <v>38</v>
      </c>
      <c r="D156" s="37">
        <v>171</v>
      </c>
      <c r="E156" s="37">
        <v>177</v>
      </c>
      <c r="F156" s="37">
        <v>135</v>
      </c>
      <c r="G156" s="37">
        <v>135</v>
      </c>
      <c r="H156" s="37">
        <v>154</v>
      </c>
      <c r="I156" s="37">
        <v>125</v>
      </c>
      <c r="J156" s="37">
        <v>127</v>
      </c>
      <c r="K156" s="37">
        <v>159</v>
      </c>
      <c r="L156" s="37">
        <v>143</v>
      </c>
      <c r="M156" s="37">
        <v>162</v>
      </c>
      <c r="N156" s="37">
        <v>159</v>
      </c>
      <c r="O156" s="33">
        <f t="shared" si="0"/>
        <v>154.66666666666666</v>
      </c>
      <c r="P156" s="34">
        <f t="shared" si="1"/>
        <v>149.72727272727272</v>
      </c>
      <c r="Q156" s="35">
        <v>125</v>
      </c>
      <c r="R156" s="35">
        <v>177</v>
      </c>
      <c r="S156" s="33">
        <f t="shared" si="2"/>
        <v>17.731840903250355</v>
      </c>
    </row>
    <row r="157" spans="1:19" ht="13.2" x14ac:dyDescent="0.25">
      <c r="A157" s="36" t="s">
        <v>337</v>
      </c>
      <c r="B157" s="36" t="s">
        <v>19</v>
      </c>
      <c r="C157" s="36" t="s">
        <v>277</v>
      </c>
      <c r="D157" s="37">
        <v>156</v>
      </c>
      <c r="E157" s="37">
        <v>125</v>
      </c>
      <c r="F157" s="37">
        <v>99</v>
      </c>
      <c r="G157" s="37">
        <v>100</v>
      </c>
      <c r="H157" s="37">
        <v>132</v>
      </c>
      <c r="I157" s="37">
        <v>121</v>
      </c>
      <c r="J157" s="37">
        <v>128</v>
      </c>
      <c r="K157" s="37">
        <v>141</v>
      </c>
      <c r="L157" s="37">
        <v>163</v>
      </c>
      <c r="M157" s="37">
        <v>147</v>
      </c>
      <c r="N157" s="37">
        <v>157</v>
      </c>
      <c r="O157" s="33">
        <f t="shared" si="0"/>
        <v>155.66666666666666</v>
      </c>
      <c r="P157" s="34">
        <f t="shared" si="1"/>
        <v>133.54545454545453</v>
      </c>
      <c r="Q157" s="35">
        <v>99</v>
      </c>
      <c r="R157" s="35">
        <v>163</v>
      </c>
      <c r="S157" s="33">
        <f t="shared" si="2"/>
        <v>21.773211230149919</v>
      </c>
    </row>
    <row r="158" spans="1:19" ht="13.2" x14ac:dyDescent="0.25">
      <c r="A158" s="36" t="s">
        <v>338</v>
      </c>
      <c r="B158" s="36" t="s">
        <v>54</v>
      </c>
      <c r="C158" s="36" t="s">
        <v>41</v>
      </c>
      <c r="D158" s="37">
        <v>176</v>
      </c>
      <c r="E158" s="37">
        <v>159</v>
      </c>
      <c r="F158" s="37">
        <v>153</v>
      </c>
      <c r="G158" s="37">
        <v>201</v>
      </c>
      <c r="H158" s="37">
        <v>146</v>
      </c>
      <c r="I158" s="37">
        <v>175</v>
      </c>
      <c r="J158" s="37">
        <v>176</v>
      </c>
      <c r="K158" s="37">
        <v>146</v>
      </c>
      <c r="L158" s="37">
        <v>167</v>
      </c>
      <c r="M158" s="37">
        <v>149</v>
      </c>
      <c r="N158" s="37">
        <v>152</v>
      </c>
      <c r="O158" s="33">
        <f t="shared" si="0"/>
        <v>156</v>
      </c>
      <c r="P158" s="34">
        <f t="shared" si="1"/>
        <v>163.63636363636363</v>
      </c>
      <c r="Q158" s="35">
        <v>146</v>
      </c>
      <c r="R158" s="35">
        <v>201</v>
      </c>
      <c r="S158" s="33">
        <f t="shared" si="2"/>
        <v>17.171329169710347</v>
      </c>
    </row>
    <row r="159" spans="1:19" ht="13.2" x14ac:dyDescent="0.25">
      <c r="A159" s="36" t="s">
        <v>339</v>
      </c>
      <c r="B159" s="36" t="s">
        <v>19</v>
      </c>
      <c r="C159" s="36" t="s">
        <v>56</v>
      </c>
      <c r="D159" s="37">
        <v>118</v>
      </c>
      <c r="E159" s="37">
        <v>87</v>
      </c>
      <c r="F159" s="37">
        <v>102</v>
      </c>
      <c r="G159" s="37">
        <v>117</v>
      </c>
      <c r="H159" s="37">
        <v>90</v>
      </c>
      <c r="I159" s="37">
        <v>92</v>
      </c>
      <c r="J159" s="37">
        <v>106</v>
      </c>
      <c r="K159" s="37">
        <v>122</v>
      </c>
      <c r="L159" s="37">
        <v>138</v>
      </c>
      <c r="M159" s="37">
        <v>164</v>
      </c>
      <c r="N159" s="37">
        <v>174</v>
      </c>
      <c r="O159" s="33">
        <f t="shared" si="0"/>
        <v>158.66666666666666</v>
      </c>
      <c r="P159" s="34">
        <f t="shared" si="1"/>
        <v>119.09090909090909</v>
      </c>
      <c r="Q159" s="35">
        <v>87</v>
      </c>
      <c r="R159" s="35">
        <v>174</v>
      </c>
      <c r="S159" s="33">
        <f t="shared" si="2"/>
        <v>29.115131960733216</v>
      </c>
    </row>
    <row r="160" spans="1:19" ht="13.2" x14ac:dyDescent="0.25">
      <c r="A160" s="36" t="s">
        <v>341</v>
      </c>
      <c r="B160" s="36" t="s">
        <v>19</v>
      </c>
      <c r="C160" s="36" t="s">
        <v>44</v>
      </c>
      <c r="D160" s="37">
        <v>168</v>
      </c>
      <c r="E160" s="37">
        <v>168</v>
      </c>
      <c r="F160" s="37">
        <v>126</v>
      </c>
      <c r="G160" s="37">
        <v>155</v>
      </c>
      <c r="H160" s="37">
        <v>106</v>
      </c>
      <c r="I160" s="37">
        <v>165</v>
      </c>
      <c r="J160" s="37">
        <v>136</v>
      </c>
      <c r="K160" s="37">
        <v>123</v>
      </c>
      <c r="L160" s="37">
        <v>158</v>
      </c>
      <c r="M160" s="37">
        <v>156</v>
      </c>
      <c r="N160" s="37">
        <v>162</v>
      </c>
      <c r="O160" s="33">
        <f t="shared" si="0"/>
        <v>158.66666666666666</v>
      </c>
      <c r="P160" s="34">
        <f t="shared" si="1"/>
        <v>147.54545454545453</v>
      </c>
      <c r="Q160" s="35">
        <v>106</v>
      </c>
      <c r="R160" s="35">
        <v>168</v>
      </c>
      <c r="S160" s="33">
        <f t="shared" si="2"/>
        <v>21.243180724004738</v>
      </c>
    </row>
    <row r="161" spans="1:19" ht="13.2" x14ac:dyDescent="0.25">
      <c r="A161" s="36" t="s">
        <v>342</v>
      </c>
      <c r="B161" s="36" t="s">
        <v>19</v>
      </c>
      <c r="C161" s="36" t="s">
        <v>44</v>
      </c>
      <c r="D161" s="37">
        <v>201</v>
      </c>
      <c r="E161" s="37">
        <v>186</v>
      </c>
      <c r="F161" s="37">
        <v>159</v>
      </c>
      <c r="G161" s="37">
        <v>180</v>
      </c>
      <c r="H161" s="37">
        <v>142</v>
      </c>
      <c r="I161" s="37">
        <v>167</v>
      </c>
      <c r="J161" s="37">
        <v>114</v>
      </c>
      <c r="K161" s="37">
        <v>153</v>
      </c>
      <c r="L161" s="37">
        <v>153</v>
      </c>
      <c r="M161" s="37">
        <v>163</v>
      </c>
      <c r="N161" s="37">
        <v>161</v>
      </c>
      <c r="O161" s="33">
        <f t="shared" si="0"/>
        <v>159</v>
      </c>
      <c r="P161" s="34">
        <f t="shared" si="1"/>
        <v>161.72727272727272</v>
      </c>
      <c r="Q161" s="35">
        <v>114</v>
      </c>
      <c r="R161" s="35">
        <v>201</v>
      </c>
      <c r="S161" s="33">
        <f t="shared" si="2"/>
        <v>23.069854395253177</v>
      </c>
    </row>
    <row r="162" spans="1:19" ht="13.2" x14ac:dyDescent="0.25">
      <c r="A162" s="36" t="s">
        <v>343</v>
      </c>
      <c r="B162" s="36" t="s">
        <v>54</v>
      </c>
      <c r="C162" s="36" t="s">
        <v>275</v>
      </c>
      <c r="D162" s="37">
        <v>157</v>
      </c>
      <c r="E162" s="37">
        <v>172</v>
      </c>
      <c r="F162" s="37">
        <v>199</v>
      </c>
      <c r="G162" s="37">
        <v>175</v>
      </c>
      <c r="H162" s="37">
        <v>161</v>
      </c>
      <c r="I162" s="37">
        <v>185</v>
      </c>
      <c r="J162" s="37">
        <v>216</v>
      </c>
      <c r="K162" s="37">
        <v>188</v>
      </c>
      <c r="L162" s="37">
        <v>170</v>
      </c>
      <c r="M162" s="37">
        <v>154</v>
      </c>
      <c r="N162" s="37">
        <v>155</v>
      </c>
      <c r="O162" s="33">
        <f t="shared" si="0"/>
        <v>159.66666666666666</v>
      </c>
      <c r="P162" s="34">
        <f t="shared" si="1"/>
        <v>175.63636363636363</v>
      </c>
      <c r="Q162" s="35">
        <v>154</v>
      </c>
      <c r="R162" s="35">
        <v>216</v>
      </c>
      <c r="S162" s="33">
        <f t="shared" si="2"/>
        <v>19.790263905631654</v>
      </c>
    </row>
    <row r="163" spans="1:19" ht="13.2" x14ac:dyDescent="0.25">
      <c r="A163" s="36" t="s">
        <v>344</v>
      </c>
      <c r="B163" s="36" t="s">
        <v>19</v>
      </c>
      <c r="C163" s="36" t="s">
        <v>41</v>
      </c>
      <c r="D163" s="37">
        <v>192</v>
      </c>
      <c r="E163" s="37">
        <v>166</v>
      </c>
      <c r="F163" s="37">
        <v>163</v>
      </c>
      <c r="G163" s="37">
        <v>162</v>
      </c>
      <c r="H163" s="37">
        <v>156</v>
      </c>
      <c r="I163" s="37">
        <v>171</v>
      </c>
      <c r="J163" s="37">
        <v>190</v>
      </c>
      <c r="K163" s="37">
        <v>189</v>
      </c>
      <c r="L163" s="37">
        <v>165</v>
      </c>
      <c r="M163" s="37">
        <v>139</v>
      </c>
      <c r="N163" s="37">
        <v>182</v>
      </c>
      <c r="O163" s="33">
        <f t="shared" si="0"/>
        <v>162</v>
      </c>
      <c r="P163" s="34">
        <f t="shared" si="1"/>
        <v>170.45454545454547</v>
      </c>
      <c r="Q163" s="35">
        <v>139</v>
      </c>
      <c r="R163" s="35">
        <v>192</v>
      </c>
      <c r="S163" s="33">
        <f t="shared" si="2"/>
        <v>16.427803482898355</v>
      </c>
    </row>
    <row r="164" spans="1:19" ht="13.2" x14ac:dyDescent="0.25">
      <c r="A164" s="36" t="s">
        <v>346</v>
      </c>
      <c r="B164" s="36" t="s">
        <v>19</v>
      </c>
      <c r="C164" s="36" t="s">
        <v>44</v>
      </c>
      <c r="D164" s="37">
        <v>186</v>
      </c>
      <c r="E164" s="37">
        <v>182</v>
      </c>
      <c r="F164" s="37">
        <v>172</v>
      </c>
      <c r="G164" s="37">
        <v>161</v>
      </c>
      <c r="H164" s="37">
        <v>168</v>
      </c>
      <c r="I164" s="37">
        <v>80</v>
      </c>
      <c r="J164" s="37">
        <v>199</v>
      </c>
      <c r="K164" s="37">
        <v>167</v>
      </c>
      <c r="L164" s="37">
        <v>149</v>
      </c>
      <c r="M164" s="37">
        <v>153</v>
      </c>
      <c r="N164" s="37">
        <v>191</v>
      </c>
      <c r="O164" s="33">
        <f t="shared" si="0"/>
        <v>164.33333333333334</v>
      </c>
      <c r="P164" s="34">
        <f t="shared" si="1"/>
        <v>164.36363636363637</v>
      </c>
      <c r="Q164" s="35">
        <v>80</v>
      </c>
      <c r="R164" s="35">
        <v>199</v>
      </c>
      <c r="S164" s="33">
        <f t="shared" si="2"/>
        <v>32.032086186424806</v>
      </c>
    </row>
    <row r="165" spans="1:19" ht="13.2" x14ac:dyDescent="0.25">
      <c r="A165" s="36" t="s">
        <v>159</v>
      </c>
      <c r="B165" s="36" t="s">
        <v>19</v>
      </c>
      <c r="C165" s="36" t="s">
        <v>142</v>
      </c>
      <c r="D165" s="37">
        <v>202</v>
      </c>
      <c r="E165" s="37">
        <v>149</v>
      </c>
      <c r="F165" s="37">
        <v>154</v>
      </c>
      <c r="G165" s="37">
        <v>186</v>
      </c>
      <c r="H165" s="37">
        <v>178</v>
      </c>
      <c r="I165" s="37">
        <v>178</v>
      </c>
      <c r="J165" s="37">
        <v>161</v>
      </c>
      <c r="K165" s="37">
        <v>205</v>
      </c>
      <c r="L165" s="37">
        <v>146</v>
      </c>
      <c r="M165" s="37">
        <v>170</v>
      </c>
      <c r="N165" s="37">
        <v>184</v>
      </c>
      <c r="O165" s="33">
        <f t="shared" si="0"/>
        <v>166.66666666666666</v>
      </c>
      <c r="P165" s="34">
        <f t="shared" si="1"/>
        <v>173.90909090909091</v>
      </c>
      <c r="Q165" s="35">
        <v>146</v>
      </c>
      <c r="R165" s="35">
        <v>205</v>
      </c>
      <c r="S165" s="33">
        <f t="shared" si="2"/>
        <v>20.037238060444153</v>
      </c>
    </row>
    <row r="166" spans="1:19" ht="13.2" x14ac:dyDescent="0.25">
      <c r="A166" s="36" t="s">
        <v>348</v>
      </c>
      <c r="B166" s="36" t="s">
        <v>19</v>
      </c>
      <c r="C166" s="36" t="s">
        <v>274</v>
      </c>
      <c r="D166" s="37">
        <v>130</v>
      </c>
      <c r="E166" s="37">
        <v>121</v>
      </c>
      <c r="F166" s="37">
        <v>106</v>
      </c>
      <c r="G166" s="37">
        <v>137</v>
      </c>
      <c r="H166" s="37">
        <v>138</v>
      </c>
      <c r="I166" s="37">
        <v>116</v>
      </c>
      <c r="J166" s="37">
        <v>116</v>
      </c>
      <c r="K166" s="37">
        <v>115</v>
      </c>
      <c r="L166" s="37">
        <v>132</v>
      </c>
      <c r="M166" s="37">
        <v>191</v>
      </c>
      <c r="N166" s="37">
        <v>178</v>
      </c>
      <c r="O166" s="33">
        <f t="shared" si="0"/>
        <v>167</v>
      </c>
      <c r="P166" s="34">
        <f t="shared" si="1"/>
        <v>134.54545454545453</v>
      </c>
      <c r="Q166" s="35">
        <v>106</v>
      </c>
      <c r="R166" s="35">
        <v>191</v>
      </c>
      <c r="S166" s="33">
        <f t="shared" si="2"/>
        <v>26.811802014648819</v>
      </c>
    </row>
    <row r="167" spans="1:19" ht="13.2" x14ac:dyDescent="0.25">
      <c r="A167" s="36" t="s">
        <v>349</v>
      </c>
      <c r="B167" s="36" t="s">
        <v>19</v>
      </c>
      <c r="C167" s="36" t="s">
        <v>277</v>
      </c>
      <c r="D167" s="37">
        <v>189</v>
      </c>
      <c r="E167" s="37">
        <v>158</v>
      </c>
      <c r="F167" s="37">
        <v>145</v>
      </c>
      <c r="G167" s="37">
        <v>157</v>
      </c>
      <c r="H167" s="38"/>
      <c r="I167" s="37">
        <v>160</v>
      </c>
      <c r="J167" s="37">
        <v>166</v>
      </c>
      <c r="K167" s="37">
        <v>176</v>
      </c>
      <c r="L167" s="37">
        <v>190</v>
      </c>
      <c r="M167" s="37">
        <v>151</v>
      </c>
      <c r="N167" s="37">
        <v>160</v>
      </c>
      <c r="O167" s="33">
        <f t="shared" si="0"/>
        <v>167</v>
      </c>
      <c r="P167" s="34">
        <f t="shared" si="1"/>
        <v>165.2</v>
      </c>
      <c r="Q167" s="35">
        <v>145</v>
      </c>
      <c r="R167" s="35">
        <v>190</v>
      </c>
      <c r="S167" s="33">
        <f t="shared" si="2"/>
        <v>15.208184930782796</v>
      </c>
    </row>
    <row r="168" spans="1:19" ht="13.2" x14ac:dyDescent="0.25">
      <c r="A168" s="36" t="s">
        <v>351</v>
      </c>
      <c r="B168" s="36" t="s">
        <v>54</v>
      </c>
      <c r="C168" s="36" t="s">
        <v>53</v>
      </c>
      <c r="D168" s="37">
        <v>148</v>
      </c>
      <c r="E168" s="37">
        <v>151</v>
      </c>
      <c r="F168" s="37">
        <v>155</v>
      </c>
      <c r="G168" s="37">
        <v>152</v>
      </c>
      <c r="H168" s="37">
        <v>141</v>
      </c>
      <c r="I168" s="37">
        <v>156</v>
      </c>
      <c r="J168" s="37">
        <v>156</v>
      </c>
      <c r="K168" s="37">
        <v>147</v>
      </c>
      <c r="L168" s="37">
        <v>151</v>
      </c>
      <c r="M168" s="37">
        <v>177</v>
      </c>
      <c r="N168" s="37">
        <v>180</v>
      </c>
      <c r="O168" s="33">
        <f t="shared" si="0"/>
        <v>169.33333333333334</v>
      </c>
      <c r="P168" s="34">
        <f t="shared" si="1"/>
        <v>155.81818181818181</v>
      </c>
      <c r="Q168" s="35">
        <v>141</v>
      </c>
      <c r="R168" s="35">
        <v>180</v>
      </c>
      <c r="S168" s="33">
        <f t="shared" si="2"/>
        <v>12.056684302229877</v>
      </c>
    </row>
    <row r="169" spans="1:19" ht="13.2" x14ac:dyDescent="0.25">
      <c r="A169" s="36" t="s">
        <v>352</v>
      </c>
      <c r="B169" s="36" t="s">
        <v>19</v>
      </c>
      <c r="C169" s="36" t="s">
        <v>41</v>
      </c>
      <c r="D169" s="37">
        <v>173</v>
      </c>
      <c r="E169" s="37">
        <v>198</v>
      </c>
      <c r="F169" s="37">
        <v>168</v>
      </c>
      <c r="G169" s="37">
        <v>171</v>
      </c>
      <c r="H169" s="37">
        <v>147</v>
      </c>
      <c r="I169" s="37">
        <v>103</v>
      </c>
      <c r="J169" s="37">
        <v>129</v>
      </c>
      <c r="K169" s="37">
        <v>144</v>
      </c>
      <c r="L169" s="37">
        <v>159</v>
      </c>
      <c r="M169" s="37">
        <v>193</v>
      </c>
      <c r="N169" s="37">
        <v>163</v>
      </c>
      <c r="O169" s="33">
        <f t="shared" si="0"/>
        <v>171.66666666666666</v>
      </c>
      <c r="P169" s="34">
        <f t="shared" si="1"/>
        <v>158.90909090909091</v>
      </c>
      <c r="Q169" s="35">
        <v>103</v>
      </c>
      <c r="R169" s="35">
        <v>198</v>
      </c>
      <c r="S169" s="33">
        <f t="shared" si="2"/>
        <v>27.420629261395728</v>
      </c>
    </row>
    <row r="170" spans="1:19" ht="13.2" x14ac:dyDescent="0.25">
      <c r="A170" s="36" t="s">
        <v>354</v>
      </c>
      <c r="B170" s="36" t="s">
        <v>54</v>
      </c>
      <c r="C170" s="36" t="s">
        <v>38</v>
      </c>
      <c r="D170" s="37">
        <v>183</v>
      </c>
      <c r="E170" s="37">
        <v>195</v>
      </c>
      <c r="F170" s="37">
        <v>176</v>
      </c>
      <c r="G170" s="37">
        <v>176</v>
      </c>
      <c r="H170" s="37">
        <v>152</v>
      </c>
      <c r="I170" s="37">
        <v>182</v>
      </c>
      <c r="J170" s="37">
        <v>173</v>
      </c>
      <c r="K170" s="37">
        <v>173</v>
      </c>
      <c r="L170" s="37">
        <v>164</v>
      </c>
      <c r="M170" s="37">
        <v>190</v>
      </c>
      <c r="N170" s="37">
        <v>165</v>
      </c>
      <c r="O170" s="33">
        <f t="shared" si="0"/>
        <v>173</v>
      </c>
      <c r="P170" s="34">
        <f t="shared" si="1"/>
        <v>175.36363636363637</v>
      </c>
      <c r="Q170" s="35">
        <v>152</v>
      </c>
      <c r="R170" s="35">
        <v>195</v>
      </c>
      <c r="S170" s="33">
        <f t="shared" si="2"/>
        <v>12.233337461810882</v>
      </c>
    </row>
    <row r="171" spans="1:19" ht="13.2" x14ac:dyDescent="0.25">
      <c r="A171" s="36" t="s">
        <v>356</v>
      </c>
      <c r="B171" s="36" t="s">
        <v>54</v>
      </c>
      <c r="C171" s="36" t="s">
        <v>294</v>
      </c>
      <c r="D171" s="37">
        <v>239</v>
      </c>
      <c r="E171" s="37">
        <v>216</v>
      </c>
      <c r="F171" s="37">
        <v>148</v>
      </c>
      <c r="G171" s="37">
        <v>227</v>
      </c>
      <c r="H171" s="37">
        <v>222</v>
      </c>
      <c r="I171" s="37">
        <v>197</v>
      </c>
      <c r="J171" s="37">
        <v>200</v>
      </c>
      <c r="K171" s="37">
        <v>195</v>
      </c>
      <c r="L171" s="37">
        <v>214</v>
      </c>
      <c r="M171" s="37">
        <v>138</v>
      </c>
      <c r="N171" s="37">
        <v>170</v>
      </c>
      <c r="O171" s="33">
        <f t="shared" si="0"/>
        <v>174</v>
      </c>
      <c r="P171" s="34">
        <f t="shared" si="1"/>
        <v>196.90909090909091</v>
      </c>
      <c r="Q171" s="35">
        <v>138</v>
      </c>
      <c r="R171" s="35">
        <v>239</v>
      </c>
      <c r="S171" s="33">
        <f t="shared" si="2"/>
        <v>32.50062936453557</v>
      </c>
    </row>
    <row r="172" spans="1:19" ht="13.2" x14ac:dyDescent="0.25">
      <c r="A172" s="36" t="s">
        <v>358</v>
      </c>
      <c r="B172" s="36" t="s">
        <v>19</v>
      </c>
      <c r="C172" s="36" t="s">
        <v>277</v>
      </c>
      <c r="D172" s="37">
        <v>150</v>
      </c>
      <c r="E172" s="37">
        <v>165</v>
      </c>
      <c r="F172" s="37">
        <v>152</v>
      </c>
      <c r="G172" s="38"/>
      <c r="H172" s="37">
        <v>209</v>
      </c>
      <c r="I172" s="37">
        <v>176</v>
      </c>
      <c r="J172" s="37">
        <v>244</v>
      </c>
      <c r="K172" s="37">
        <v>168</v>
      </c>
      <c r="L172" s="37">
        <v>157</v>
      </c>
      <c r="M172" s="37">
        <v>179</v>
      </c>
      <c r="N172" s="37">
        <v>187</v>
      </c>
      <c r="O172" s="33">
        <f t="shared" si="0"/>
        <v>174.33333333333334</v>
      </c>
      <c r="P172" s="34">
        <f t="shared" si="1"/>
        <v>178.7</v>
      </c>
      <c r="Q172" s="35">
        <v>150</v>
      </c>
      <c r="R172" s="35">
        <v>244</v>
      </c>
      <c r="S172" s="33">
        <f t="shared" si="2"/>
        <v>28.998275810813258</v>
      </c>
    </row>
    <row r="173" spans="1:19" ht="13.2" x14ac:dyDescent="0.25">
      <c r="A173" s="36" t="s">
        <v>361</v>
      </c>
      <c r="B173" s="36" t="s">
        <v>19</v>
      </c>
      <c r="C173" s="36" t="s">
        <v>38</v>
      </c>
      <c r="D173" s="37">
        <v>203</v>
      </c>
      <c r="E173" s="37">
        <v>224</v>
      </c>
      <c r="F173" s="37">
        <v>194</v>
      </c>
      <c r="G173" s="37">
        <v>185</v>
      </c>
      <c r="H173" s="37">
        <v>201</v>
      </c>
      <c r="I173" s="37">
        <v>194</v>
      </c>
      <c r="J173" s="37">
        <v>194</v>
      </c>
      <c r="K173" s="37">
        <v>143</v>
      </c>
      <c r="L173" s="37">
        <v>147</v>
      </c>
      <c r="M173" s="37">
        <v>187</v>
      </c>
      <c r="N173" s="37">
        <v>192</v>
      </c>
      <c r="O173" s="33">
        <f t="shared" si="0"/>
        <v>175.33333333333334</v>
      </c>
      <c r="P173" s="34">
        <f t="shared" si="1"/>
        <v>187.63636363636363</v>
      </c>
      <c r="Q173" s="35">
        <v>143</v>
      </c>
      <c r="R173" s="35">
        <v>224</v>
      </c>
      <c r="S173" s="33">
        <f t="shared" si="2"/>
        <v>23.512859150995379</v>
      </c>
    </row>
    <row r="174" spans="1:19" ht="13.2" x14ac:dyDescent="0.25">
      <c r="A174" s="36" t="s">
        <v>364</v>
      </c>
      <c r="B174" s="36" t="s">
        <v>19</v>
      </c>
      <c r="C174" s="36" t="s">
        <v>44</v>
      </c>
      <c r="D174" s="37">
        <v>197</v>
      </c>
      <c r="E174" s="37">
        <v>190</v>
      </c>
      <c r="F174" s="37">
        <v>182</v>
      </c>
      <c r="G174" s="37">
        <v>173</v>
      </c>
      <c r="H174" s="37">
        <v>109</v>
      </c>
      <c r="I174" s="37">
        <v>153</v>
      </c>
      <c r="J174" s="37">
        <v>151</v>
      </c>
      <c r="K174" s="37">
        <v>177</v>
      </c>
      <c r="L174" s="37">
        <v>181</v>
      </c>
      <c r="M174" s="37">
        <v>178</v>
      </c>
      <c r="N174" s="37">
        <v>168</v>
      </c>
      <c r="O174" s="33">
        <f t="shared" si="0"/>
        <v>175.66666666666666</v>
      </c>
      <c r="P174" s="34">
        <f t="shared" si="1"/>
        <v>169</v>
      </c>
      <c r="Q174" s="35">
        <v>109</v>
      </c>
      <c r="R174" s="35">
        <v>197</v>
      </c>
      <c r="S174" s="33">
        <f t="shared" si="2"/>
        <v>24.248711305964282</v>
      </c>
    </row>
    <row r="175" spans="1:19" ht="13.2" x14ac:dyDescent="0.25">
      <c r="A175" s="36" t="s">
        <v>297</v>
      </c>
      <c r="B175" s="36" t="s">
        <v>54</v>
      </c>
      <c r="C175" s="36" t="s">
        <v>36</v>
      </c>
      <c r="D175" s="37">
        <v>139</v>
      </c>
      <c r="E175" s="37">
        <v>174</v>
      </c>
      <c r="F175" s="37">
        <v>196</v>
      </c>
      <c r="G175" s="37">
        <v>206</v>
      </c>
      <c r="H175" s="37">
        <v>134</v>
      </c>
      <c r="I175" s="37">
        <v>172</v>
      </c>
      <c r="J175" s="37">
        <v>247</v>
      </c>
      <c r="K175" s="37">
        <v>179</v>
      </c>
      <c r="L175" s="37">
        <v>169</v>
      </c>
      <c r="M175" s="37">
        <v>184</v>
      </c>
      <c r="N175" s="37">
        <v>175</v>
      </c>
      <c r="O175" s="33">
        <f t="shared" si="0"/>
        <v>176</v>
      </c>
      <c r="P175" s="34">
        <f t="shared" si="1"/>
        <v>179.54545454545453</v>
      </c>
      <c r="Q175" s="35">
        <v>134</v>
      </c>
      <c r="R175" s="35">
        <v>247</v>
      </c>
      <c r="S175" s="33">
        <f t="shared" si="2"/>
        <v>30.787541754299408</v>
      </c>
    </row>
    <row r="176" spans="1:19" ht="13.2" x14ac:dyDescent="0.25">
      <c r="A176" s="36" t="s">
        <v>367</v>
      </c>
      <c r="B176" s="36" t="s">
        <v>19</v>
      </c>
      <c r="C176" s="36" t="s">
        <v>275</v>
      </c>
      <c r="D176" s="37">
        <v>180</v>
      </c>
      <c r="E176" s="37">
        <v>204</v>
      </c>
      <c r="F176" s="37">
        <v>161</v>
      </c>
      <c r="G176" s="37">
        <v>148</v>
      </c>
      <c r="H176" s="37">
        <v>179</v>
      </c>
      <c r="I176" s="37">
        <v>206</v>
      </c>
      <c r="J176" s="37">
        <v>207</v>
      </c>
      <c r="K176" s="37">
        <v>172</v>
      </c>
      <c r="L176" s="37">
        <v>182</v>
      </c>
      <c r="M176" s="37">
        <v>169</v>
      </c>
      <c r="N176" s="37">
        <v>181</v>
      </c>
      <c r="O176" s="33">
        <f t="shared" si="0"/>
        <v>177.33333333333334</v>
      </c>
      <c r="P176" s="34">
        <f t="shared" si="1"/>
        <v>180.81818181818181</v>
      </c>
      <c r="Q176" s="35">
        <v>148</v>
      </c>
      <c r="R176" s="35">
        <v>207</v>
      </c>
      <c r="S176" s="33">
        <f t="shared" si="2"/>
        <v>18.840478665990318</v>
      </c>
    </row>
    <row r="177" spans="1:19" ht="13.2" x14ac:dyDescent="0.25">
      <c r="A177" s="36" t="s">
        <v>235</v>
      </c>
      <c r="B177" s="36" t="s">
        <v>54</v>
      </c>
      <c r="C177" s="36" t="s">
        <v>67</v>
      </c>
      <c r="D177" s="37">
        <v>177</v>
      </c>
      <c r="E177" s="37">
        <v>169</v>
      </c>
      <c r="F177" s="37">
        <v>213</v>
      </c>
      <c r="G177" s="37">
        <v>220</v>
      </c>
      <c r="H177" s="37">
        <v>172</v>
      </c>
      <c r="I177" s="37">
        <v>203</v>
      </c>
      <c r="J177" s="37">
        <v>197</v>
      </c>
      <c r="K177" s="37">
        <v>192</v>
      </c>
      <c r="L177" s="37">
        <v>207</v>
      </c>
      <c r="M177" s="37">
        <v>161</v>
      </c>
      <c r="N177" s="37">
        <v>164</v>
      </c>
      <c r="O177" s="33">
        <f t="shared" si="0"/>
        <v>177.33333333333334</v>
      </c>
      <c r="P177" s="34">
        <f t="shared" si="1"/>
        <v>188.63636363636363</v>
      </c>
      <c r="Q177" s="35">
        <v>161</v>
      </c>
      <c r="R177" s="35">
        <v>220</v>
      </c>
      <c r="S177" s="33">
        <f t="shared" si="2"/>
        <v>20.905849551131546</v>
      </c>
    </row>
    <row r="178" spans="1:19" ht="13.2" x14ac:dyDescent="0.25">
      <c r="A178" s="36" t="s">
        <v>372</v>
      </c>
      <c r="B178" s="36" t="s">
        <v>54</v>
      </c>
      <c r="C178" s="36" t="s">
        <v>47</v>
      </c>
      <c r="D178" s="37">
        <v>190</v>
      </c>
      <c r="E178" s="37">
        <v>171</v>
      </c>
      <c r="F178" s="37">
        <v>226</v>
      </c>
      <c r="G178" s="37">
        <v>144</v>
      </c>
      <c r="H178" s="37">
        <v>229</v>
      </c>
      <c r="I178" s="37">
        <v>247</v>
      </c>
      <c r="J178" s="37">
        <v>233</v>
      </c>
      <c r="K178" s="37">
        <v>201</v>
      </c>
      <c r="L178" s="38"/>
      <c r="M178" s="37">
        <v>180</v>
      </c>
      <c r="N178" s="37">
        <v>177</v>
      </c>
      <c r="O178" s="33">
        <f t="shared" si="0"/>
        <v>178.5</v>
      </c>
      <c r="P178" s="34">
        <f t="shared" si="1"/>
        <v>199.8</v>
      </c>
      <c r="Q178" s="35">
        <v>144</v>
      </c>
      <c r="R178" s="35">
        <v>247</v>
      </c>
      <c r="S178" s="33">
        <f t="shared" si="2"/>
        <v>33.034661930900491</v>
      </c>
    </row>
    <row r="179" spans="1:19" ht="13.2" x14ac:dyDescent="0.25">
      <c r="A179" s="36" t="s">
        <v>375</v>
      </c>
      <c r="B179" s="36" t="s">
        <v>54</v>
      </c>
      <c r="C179" s="36" t="s">
        <v>28</v>
      </c>
      <c r="D179" s="37">
        <v>169</v>
      </c>
      <c r="E179" s="37">
        <v>134</v>
      </c>
      <c r="F179" s="37">
        <v>197</v>
      </c>
      <c r="G179" s="37">
        <v>170</v>
      </c>
      <c r="H179" s="37">
        <v>160</v>
      </c>
      <c r="I179" s="37">
        <v>195</v>
      </c>
      <c r="J179" s="37">
        <v>188</v>
      </c>
      <c r="K179" s="37">
        <v>181</v>
      </c>
      <c r="L179" s="37">
        <v>189</v>
      </c>
      <c r="M179" s="37">
        <v>165</v>
      </c>
      <c r="N179" s="37">
        <v>183</v>
      </c>
      <c r="O179" s="33">
        <f t="shared" si="0"/>
        <v>179</v>
      </c>
      <c r="P179" s="34">
        <f t="shared" si="1"/>
        <v>175.54545454545453</v>
      </c>
      <c r="Q179" s="35">
        <v>134</v>
      </c>
      <c r="R179" s="35">
        <v>197</v>
      </c>
      <c r="S179" s="33">
        <f t="shared" si="2"/>
        <v>18.473568341626024</v>
      </c>
    </row>
    <row r="180" spans="1:19" ht="13.2" x14ac:dyDescent="0.25">
      <c r="A180" s="36" t="s">
        <v>378</v>
      </c>
      <c r="B180" s="36" t="s">
        <v>19</v>
      </c>
      <c r="C180" s="36" t="s">
        <v>53</v>
      </c>
      <c r="D180" s="37">
        <v>149</v>
      </c>
      <c r="E180" s="37">
        <v>160</v>
      </c>
      <c r="F180" s="37">
        <v>149</v>
      </c>
      <c r="G180" s="37">
        <v>243</v>
      </c>
      <c r="H180" s="37">
        <v>212</v>
      </c>
      <c r="I180" s="37">
        <v>145</v>
      </c>
      <c r="J180" s="37">
        <v>185</v>
      </c>
      <c r="K180" s="37">
        <v>200</v>
      </c>
      <c r="L180" s="37">
        <v>192</v>
      </c>
      <c r="M180" s="37">
        <v>195</v>
      </c>
      <c r="N180" s="37">
        <v>151</v>
      </c>
      <c r="O180" s="33">
        <f t="shared" si="0"/>
        <v>179.33333333333334</v>
      </c>
      <c r="P180" s="34">
        <f t="shared" si="1"/>
        <v>180.09090909090909</v>
      </c>
      <c r="Q180" s="35">
        <v>145</v>
      </c>
      <c r="R180" s="35">
        <v>243</v>
      </c>
      <c r="S180" s="33">
        <f t="shared" si="2"/>
        <v>31.898133316714816</v>
      </c>
    </row>
    <row r="181" spans="1:19" ht="13.2" x14ac:dyDescent="0.25">
      <c r="A181" s="36" t="s">
        <v>382</v>
      </c>
      <c r="B181" s="36" t="s">
        <v>54</v>
      </c>
      <c r="C181" s="36" t="s">
        <v>28</v>
      </c>
      <c r="D181" s="37">
        <v>159</v>
      </c>
      <c r="E181" s="37">
        <v>154</v>
      </c>
      <c r="F181" s="37">
        <v>191</v>
      </c>
      <c r="G181" s="37">
        <v>142</v>
      </c>
      <c r="H181" s="37">
        <v>145</v>
      </c>
      <c r="I181" s="37">
        <v>132</v>
      </c>
      <c r="J181" s="37">
        <v>139</v>
      </c>
      <c r="K181" s="37">
        <v>170</v>
      </c>
      <c r="L181" s="37">
        <v>179</v>
      </c>
      <c r="M181" s="37">
        <v>192</v>
      </c>
      <c r="N181" s="37">
        <v>172</v>
      </c>
      <c r="O181" s="33">
        <f t="shared" si="0"/>
        <v>181</v>
      </c>
      <c r="P181" s="34">
        <f t="shared" si="1"/>
        <v>161.36363636363637</v>
      </c>
      <c r="Q181" s="35">
        <v>132</v>
      </c>
      <c r="R181" s="35">
        <v>192</v>
      </c>
      <c r="S181" s="33">
        <f t="shared" si="2"/>
        <v>20.929752637203983</v>
      </c>
    </row>
    <row r="182" spans="1:19" ht="13.2" x14ac:dyDescent="0.25">
      <c r="A182" s="36" t="s">
        <v>238</v>
      </c>
      <c r="B182" s="36" t="s">
        <v>54</v>
      </c>
      <c r="C182" s="36" t="s">
        <v>272</v>
      </c>
      <c r="D182" s="37">
        <v>185</v>
      </c>
      <c r="E182" s="37">
        <v>231</v>
      </c>
      <c r="F182" s="37">
        <v>230</v>
      </c>
      <c r="G182" s="37">
        <v>212</v>
      </c>
      <c r="H182" s="37">
        <v>135</v>
      </c>
      <c r="I182" s="37">
        <v>202</v>
      </c>
      <c r="J182" s="37">
        <v>191</v>
      </c>
      <c r="K182" s="37">
        <v>215</v>
      </c>
      <c r="L182" s="37">
        <v>221</v>
      </c>
      <c r="M182" s="37">
        <v>174</v>
      </c>
      <c r="N182" s="37">
        <v>148</v>
      </c>
      <c r="O182" s="33">
        <f t="shared" si="0"/>
        <v>181</v>
      </c>
      <c r="P182" s="34">
        <f t="shared" si="1"/>
        <v>194.90909090909091</v>
      </c>
      <c r="Q182" s="35">
        <v>135</v>
      </c>
      <c r="R182" s="35">
        <v>231</v>
      </c>
      <c r="S182" s="33">
        <f t="shared" si="2"/>
        <v>32.095029351768972</v>
      </c>
    </row>
    <row r="183" spans="1:19" ht="13.2" x14ac:dyDescent="0.25">
      <c r="A183" s="36" t="s">
        <v>228</v>
      </c>
      <c r="B183" s="36" t="s">
        <v>54</v>
      </c>
      <c r="C183" s="36" t="s">
        <v>24</v>
      </c>
      <c r="D183" s="37">
        <v>199</v>
      </c>
      <c r="E183" s="37">
        <v>155</v>
      </c>
      <c r="F183" s="37">
        <v>192</v>
      </c>
      <c r="G183" s="37">
        <v>168</v>
      </c>
      <c r="H183" s="37">
        <v>232</v>
      </c>
      <c r="I183" s="37">
        <v>220</v>
      </c>
      <c r="J183" s="37">
        <v>193</v>
      </c>
      <c r="K183" s="37">
        <v>199</v>
      </c>
      <c r="L183" s="37">
        <v>175</v>
      </c>
      <c r="M183" s="37">
        <v>186</v>
      </c>
      <c r="N183" s="37">
        <v>186</v>
      </c>
      <c r="O183" s="33">
        <f t="shared" si="0"/>
        <v>182.33333333333334</v>
      </c>
      <c r="P183" s="34">
        <f t="shared" si="1"/>
        <v>191.36363636363637</v>
      </c>
      <c r="Q183" s="35">
        <v>155</v>
      </c>
      <c r="R183" s="35">
        <v>232</v>
      </c>
      <c r="S183" s="33">
        <f t="shared" si="2"/>
        <v>21.873603851550094</v>
      </c>
    </row>
    <row r="184" spans="1:19" ht="13.2" x14ac:dyDescent="0.25">
      <c r="A184" s="36" t="s">
        <v>386</v>
      </c>
      <c r="B184" s="36" t="s">
        <v>54</v>
      </c>
      <c r="C184" s="36" t="s">
        <v>50</v>
      </c>
      <c r="D184" s="37">
        <v>167</v>
      </c>
      <c r="E184" s="37">
        <v>185</v>
      </c>
      <c r="F184" s="37">
        <v>181</v>
      </c>
      <c r="G184" s="37">
        <v>136</v>
      </c>
      <c r="H184" s="37">
        <v>136</v>
      </c>
      <c r="I184" s="37">
        <v>139</v>
      </c>
      <c r="J184" s="37">
        <v>138</v>
      </c>
      <c r="K184" s="37">
        <v>152</v>
      </c>
      <c r="L184" s="37">
        <v>176</v>
      </c>
      <c r="M184" s="37">
        <v>203</v>
      </c>
      <c r="N184" s="37">
        <v>171</v>
      </c>
      <c r="O184" s="33">
        <f t="shared" si="0"/>
        <v>183.33333333333334</v>
      </c>
      <c r="P184" s="34">
        <f t="shared" si="1"/>
        <v>162.18181818181819</v>
      </c>
      <c r="Q184" s="35">
        <v>136</v>
      </c>
      <c r="R184" s="35">
        <v>203</v>
      </c>
      <c r="S184" s="33">
        <f t="shared" si="2"/>
        <v>23.3015801258978</v>
      </c>
    </row>
    <row r="185" spans="1:19" ht="13.2" x14ac:dyDescent="0.25">
      <c r="A185" s="36" t="s">
        <v>390</v>
      </c>
      <c r="B185" s="36" t="s">
        <v>54</v>
      </c>
      <c r="C185" s="36" t="s">
        <v>274</v>
      </c>
      <c r="D185" s="37">
        <v>198</v>
      </c>
      <c r="E185" s="37">
        <v>225</v>
      </c>
      <c r="F185" s="37">
        <v>227</v>
      </c>
      <c r="G185" s="38"/>
      <c r="H185" s="38"/>
      <c r="I185" s="37">
        <v>250</v>
      </c>
      <c r="J185" s="37">
        <v>234</v>
      </c>
      <c r="K185" s="37">
        <v>240</v>
      </c>
      <c r="L185" s="37">
        <v>187</v>
      </c>
      <c r="M185" s="37">
        <v>168</v>
      </c>
      <c r="N185" s="37">
        <v>199</v>
      </c>
      <c r="O185" s="33">
        <f t="shared" si="0"/>
        <v>184.66666666666666</v>
      </c>
      <c r="P185" s="34">
        <f t="shared" si="1"/>
        <v>214.22222222222223</v>
      </c>
      <c r="Q185" s="35">
        <v>168</v>
      </c>
      <c r="R185" s="35">
        <v>250</v>
      </c>
      <c r="S185" s="33">
        <f t="shared" si="2"/>
        <v>27.357712704910938</v>
      </c>
    </row>
    <row r="186" spans="1:19" ht="13.2" x14ac:dyDescent="0.25">
      <c r="A186" s="36" t="s">
        <v>232</v>
      </c>
      <c r="B186" s="36" t="s">
        <v>54</v>
      </c>
      <c r="C186" s="36" t="s">
        <v>24</v>
      </c>
      <c r="D186" s="37">
        <v>188</v>
      </c>
      <c r="E186" s="37">
        <v>187</v>
      </c>
      <c r="F186" s="37">
        <v>205</v>
      </c>
      <c r="G186" s="37">
        <v>159</v>
      </c>
      <c r="H186" s="37">
        <v>163</v>
      </c>
      <c r="I186" s="37">
        <v>169</v>
      </c>
      <c r="J186" s="37">
        <v>179</v>
      </c>
      <c r="K186" s="37">
        <v>160</v>
      </c>
      <c r="L186" s="37">
        <v>200</v>
      </c>
      <c r="M186" s="37">
        <v>167</v>
      </c>
      <c r="N186" s="37">
        <v>188</v>
      </c>
      <c r="O186" s="33">
        <f t="shared" si="0"/>
        <v>185</v>
      </c>
      <c r="P186" s="34">
        <f t="shared" si="1"/>
        <v>178.63636363636363</v>
      </c>
      <c r="Q186" s="35">
        <v>159</v>
      </c>
      <c r="R186" s="35">
        <v>205</v>
      </c>
      <c r="S186" s="33">
        <f t="shared" si="2"/>
        <v>16.132406685133667</v>
      </c>
    </row>
    <row r="187" spans="1:19" ht="13.2" x14ac:dyDescent="0.25">
      <c r="A187" s="36" t="s">
        <v>225</v>
      </c>
      <c r="B187" s="36" t="s">
        <v>54</v>
      </c>
      <c r="C187" s="36" t="s">
        <v>24</v>
      </c>
      <c r="D187" s="37">
        <v>254</v>
      </c>
      <c r="E187" s="37">
        <v>229</v>
      </c>
      <c r="F187" s="37">
        <v>231</v>
      </c>
      <c r="G187" s="37">
        <v>240</v>
      </c>
      <c r="H187" s="38"/>
      <c r="I187" s="37">
        <v>224</v>
      </c>
      <c r="J187" s="37">
        <v>252</v>
      </c>
      <c r="K187" s="37">
        <v>236</v>
      </c>
      <c r="L187" s="37">
        <v>195</v>
      </c>
      <c r="M187" s="38"/>
      <c r="N187" s="37">
        <v>176</v>
      </c>
      <c r="O187" s="33">
        <f t="shared" si="0"/>
        <v>185.5</v>
      </c>
      <c r="P187" s="34">
        <f t="shared" si="1"/>
        <v>226.33333333333334</v>
      </c>
      <c r="Q187" s="35">
        <v>176</v>
      </c>
      <c r="R187" s="35">
        <v>254</v>
      </c>
      <c r="S187" s="33">
        <f t="shared" si="2"/>
        <v>25.627134057478997</v>
      </c>
    </row>
    <row r="188" spans="1:19" ht="13.2" x14ac:dyDescent="0.25">
      <c r="A188" s="36" t="s">
        <v>99</v>
      </c>
      <c r="B188" s="36" t="s">
        <v>19</v>
      </c>
      <c r="C188" s="36" t="s">
        <v>279</v>
      </c>
      <c r="D188" s="37">
        <v>224</v>
      </c>
      <c r="E188" s="37">
        <v>250</v>
      </c>
      <c r="F188" s="37">
        <v>263</v>
      </c>
      <c r="G188" s="37">
        <v>237</v>
      </c>
      <c r="H188" s="38"/>
      <c r="I188" s="37">
        <v>238</v>
      </c>
      <c r="J188" s="37">
        <v>261</v>
      </c>
      <c r="K188" s="38"/>
      <c r="L188" s="37">
        <v>178</v>
      </c>
      <c r="M188" s="37">
        <v>176</v>
      </c>
      <c r="N188" s="37">
        <v>210</v>
      </c>
      <c r="O188" s="33">
        <f t="shared" si="0"/>
        <v>188</v>
      </c>
      <c r="P188" s="34">
        <f t="shared" si="1"/>
        <v>226.33333333333334</v>
      </c>
      <c r="Q188" s="35">
        <v>176</v>
      </c>
      <c r="R188" s="35">
        <v>263</v>
      </c>
      <c r="S188" s="33">
        <f t="shared" si="2"/>
        <v>32.592176975464525</v>
      </c>
    </row>
    <row r="189" spans="1:19" ht="13.2" x14ac:dyDescent="0.25">
      <c r="A189" s="36" t="s">
        <v>359</v>
      </c>
      <c r="B189" s="36" t="s">
        <v>19</v>
      </c>
      <c r="C189" s="36" t="s">
        <v>271</v>
      </c>
      <c r="D189" s="37">
        <v>191</v>
      </c>
      <c r="E189" s="37">
        <v>176</v>
      </c>
      <c r="F189" s="37">
        <v>189</v>
      </c>
      <c r="G189" s="37">
        <v>153</v>
      </c>
      <c r="H189" s="37">
        <v>191</v>
      </c>
      <c r="I189" s="37">
        <v>191</v>
      </c>
      <c r="J189" s="37">
        <v>162</v>
      </c>
      <c r="K189" s="37">
        <v>207</v>
      </c>
      <c r="L189" s="37">
        <v>173</v>
      </c>
      <c r="M189" s="37">
        <v>197</v>
      </c>
      <c r="N189" s="37">
        <v>197</v>
      </c>
      <c r="O189" s="33">
        <f t="shared" si="0"/>
        <v>189</v>
      </c>
      <c r="P189" s="34">
        <f t="shared" si="1"/>
        <v>184.27272727272728</v>
      </c>
      <c r="Q189" s="35">
        <v>153</v>
      </c>
      <c r="R189" s="35">
        <v>207</v>
      </c>
      <c r="S189" s="33">
        <f t="shared" si="2"/>
        <v>16.334570144885411</v>
      </c>
    </row>
    <row r="190" spans="1:19" ht="13.2" x14ac:dyDescent="0.25">
      <c r="A190" s="36" t="s">
        <v>241</v>
      </c>
      <c r="B190" s="36" t="s">
        <v>19</v>
      </c>
      <c r="C190" s="36" t="s">
        <v>33</v>
      </c>
      <c r="D190" s="37">
        <v>160</v>
      </c>
      <c r="E190" s="37">
        <v>184</v>
      </c>
      <c r="F190" s="37">
        <v>188</v>
      </c>
      <c r="G190" s="37">
        <v>167</v>
      </c>
      <c r="H190" s="37">
        <v>188</v>
      </c>
      <c r="I190" s="37">
        <v>187</v>
      </c>
      <c r="J190" s="37">
        <v>213</v>
      </c>
      <c r="K190" s="37">
        <v>206</v>
      </c>
      <c r="L190" s="37">
        <v>193</v>
      </c>
      <c r="M190" s="37">
        <v>194</v>
      </c>
      <c r="N190" s="37">
        <v>189</v>
      </c>
      <c r="O190" s="33">
        <f t="shared" si="0"/>
        <v>192</v>
      </c>
      <c r="P190" s="34">
        <f t="shared" si="1"/>
        <v>188.09090909090909</v>
      </c>
      <c r="Q190" s="35">
        <v>160</v>
      </c>
      <c r="R190" s="35">
        <v>213</v>
      </c>
      <c r="S190" s="33">
        <f t="shared" si="2"/>
        <v>15.009693837347553</v>
      </c>
    </row>
    <row r="191" spans="1:19" ht="13.2" x14ac:dyDescent="0.25">
      <c r="A191" s="36" t="s">
        <v>399</v>
      </c>
      <c r="B191" s="36" t="s">
        <v>19</v>
      </c>
      <c r="C191" s="36" t="s">
        <v>272</v>
      </c>
      <c r="D191" s="37">
        <v>216</v>
      </c>
      <c r="E191" s="37">
        <v>277</v>
      </c>
      <c r="F191" s="37">
        <v>210</v>
      </c>
      <c r="G191" s="37">
        <v>181</v>
      </c>
      <c r="H191" s="37">
        <v>220</v>
      </c>
      <c r="I191" s="37">
        <v>211</v>
      </c>
      <c r="J191" s="37">
        <v>240</v>
      </c>
      <c r="K191" s="37">
        <v>202</v>
      </c>
      <c r="L191" s="37">
        <v>215</v>
      </c>
      <c r="M191" s="37">
        <v>148</v>
      </c>
      <c r="N191" s="37">
        <v>213</v>
      </c>
      <c r="O191" s="33">
        <f t="shared" si="0"/>
        <v>192</v>
      </c>
      <c r="P191" s="34">
        <f t="shared" si="1"/>
        <v>212.09090909090909</v>
      </c>
      <c r="Q191" s="35">
        <v>148</v>
      </c>
      <c r="R191" s="35">
        <v>277</v>
      </c>
      <c r="S191" s="33">
        <f t="shared" si="2"/>
        <v>32.032653794072566</v>
      </c>
    </row>
    <row r="192" spans="1:19" ht="13.2" x14ac:dyDescent="0.25">
      <c r="A192" s="36" t="s">
        <v>402</v>
      </c>
      <c r="B192" s="36" t="s">
        <v>54</v>
      </c>
      <c r="C192" s="36" t="s">
        <v>28</v>
      </c>
      <c r="D192" s="37">
        <v>234</v>
      </c>
      <c r="E192" s="37">
        <v>179</v>
      </c>
      <c r="F192" s="37">
        <v>162</v>
      </c>
      <c r="G192" s="37">
        <v>163</v>
      </c>
      <c r="H192" s="37">
        <v>196</v>
      </c>
      <c r="I192" s="37">
        <v>207</v>
      </c>
      <c r="J192" s="37">
        <v>154</v>
      </c>
      <c r="K192" s="37">
        <v>184</v>
      </c>
      <c r="L192" s="37">
        <v>205</v>
      </c>
      <c r="M192" s="37">
        <v>207</v>
      </c>
      <c r="N192" s="37">
        <v>169</v>
      </c>
      <c r="O192" s="33">
        <f t="shared" si="0"/>
        <v>193.66666666666666</v>
      </c>
      <c r="P192" s="34">
        <f t="shared" si="1"/>
        <v>187.27272727272728</v>
      </c>
      <c r="Q192" s="35">
        <v>154</v>
      </c>
      <c r="R192" s="35">
        <v>234</v>
      </c>
      <c r="S192" s="33">
        <f t="shared" si="2"/>
        <v>24.698546147864299</v>
      </c>
    </row>
    <row r="193" spans="1:19" ht="13.2" x14ac:dyDescent="0.25">
      <c r="A193" s="36" t="s">
        <v>404</v>
      </c>
      <c r="B193" s="36" t="s">
        <v>19</v>
      </c>
      <c r="C193" s="36" t="s">
        <v>282</v>
      </c>
      <c r="D193" s="37">
        <v>162</v>
      </c>
      <c r="E193" s="37">
        <v>192</v>
      </c>
      <c r="F193" s="37">
        <v>184</v>
      </c>
      <c r="G193" s="37">
        <v>182</v>
      </c>
      <c r="H193" s="38"/>
      <c r="I193" s="37">
        <v>183</v>
      </c>
      <c r="J193" s="37">
        <v>203</v>
      </c>
      <c r="K193" s="37">
        <v>182</v>
      </c>
      <c r="L193" s="37">
        <v>216</v>
      </c>
      <c r="M193" s="37">
        <v>199</v>
      </c>
      <c r="N193" s="37">
        <v>166</v>
      </c>
      <c r="O193" s="33">
        <f t="shared" si="0"/>
        <v>193.66666666666666</v>
      </c>
      <c r="P193" s="34">
        <f t="shared" si="1"/>
        <v>186.9</v>
      </c>
      <c r="Q193" s="35">
        <v>162</v>
      </c>
      <c r="R193" s="35">
        <v>216</v>
      </c>
      <c r="S193" s="33">
        <f t="shared" si="2"/>
        <v>16.353389047330019</v>
      </c>
    </row>
    <row r="194" spans="1:19" ht="13.2" x14ac:dyDescent="0.25">
      <c r="A194" s="36" t="s">
        <v>406</v>
      </c>
      <c r="B194" s="36" t="s">
        <v>15</v>
      </c>
      <c r="C194" s="36" t="s">
        <v>53</v>
      </c>
      <c r="D194" s="37">
        <v>261</v>
      </c>
      <c r="E194" s="37">
        <v>223</v>
      </c>
      <c r="F194" s="37">
        <v>157</v>
      </c>
      <c r="G194" s="37">
        <v>256</v>
      </c>
      <c r="H194" s="37">
        <v>263</v>
      </c>
      <c r="I194" s="37">
        <v>259</v>
      </c>
      <c r="J194" s="37">
        <v>257</v>
      </c>
      <c r="K194" s="37">
        <v>231</v>
      </c>
      <c r="L194" s="37">
        <v>177</v>
      </c>
      <c r="M194" s="37">
        <v>222</v>
      </c>
      <c r="N194" s="37">
        <v>185</v>
      </c>
      <c r="O194" s="33">
        <f t="shared" si="0"/>
        <v>194.66666666666666</v>
      </c>
      <c r="P194" s="34">
        <f t="shared" si="1"/>
        <v>226.45454545454547</v>
      </c>
      <c r="Q194" s="35">
        <v>157</v>
      </c>
      <c r="R194" s="35">
        <v>263</v>
      </c>
      <c r="S194" s="33">
        <f t="shared" si="2"/>
        <v>37.993061567511631</v>
      </c>
    </row>
    <row r="195" spans="1:19" ht="13.2" x14ac:dyDescent="0.25">
      <c r="A195" s="36" t="s">
        <v>18</v>
      </c>
      <c r="B195" s="36" t="s">
        <v>19</v>
      </c>
      <c r="C195" s="36" t="s">
        <v>11</v>
      </c>
      <c r="D195" s="37">
        <v>172</v>
      </c>
      <c r="E195" s="37">
        <v>200</v>
      </c>
      <c r="F195" s="37">
        <v>209</v>
      </c>
      <c r="G195" s="37">
        <v>177</v>
      </c>
      <c r="H195" s="37">
        <v>247</v>
      </c>
      <c r="I195" s="37">
        <v>163</v>
      </c>
      <c r="J195" s="37">
        <v>202</v>
      </c>
      <c r="K195" s="37">
        <v>251</v>
      </c>
      <c r="L195" s="37">
        <v>183</v>
      </c>
      <c r="M195" s="37">
        <v>172</v>
      </c>
      <c r="N195" s="37">
        <v>230</v>
      </c>
      <c r="O195" s="33">
        <f t="shared" si="0"/>
        <v>195</v>
      </c>
      <c r="P195" s="34">
        <f t="shared" si="1"/>
        <v>200.54545454545453</v>
      </c>
      <c r="Q195" s="35">
        <v>163</v>
      </c>
      <c r="R195" s="35">
        <v>251</v>
      </c>
      <c r="S195" s="33">
        <f t="shared" si="2"/>
        <v>30.897778678615868</v>
      </c>
    </row>
    <row r="196" spans="1:19" ht="13.2" x14ac:dyDescent="0.25">
      <c r="A196" s="36" t="s">
        <v>410</v>
      </c>
      <c r="B196" s="36" t="s">
        <v>54</v>
      </c>
      <c r="C196" s="36" t="s">
        <v>50</v>
      </c>
      <c r="D196" s="37">
        <v>165</v>
      </c>
      <c r="E196" s="37">
        <v>191</v>
      </c>
      <c r="F196" s="37">
        <v>206</v>
      </c>
      <c r="G196" s="37">
        <v>205</v>
      </c>
      <c r="H196" s="37">
        <v>187</v>
      </c>
      <c r="I196" s="37">
        <v>131</v>
      </c>
      <c r="J196" s="37">
        <v>153</v>
      </c>
      <c r="K196" s="37">
        <v>162</v>
      </c>
      <c r="L196" s="37">
        <v>155</v>
      </c>
      <c r="M196" s="37">
        <v>200</v>
      </c>
      <c r="N196" s="37">
        <v>232</v>
      </c>
      <c r="O196" s="33">
        <f t="shared" si="0"/>
        <v>195.66666666666666</v>
      </c>
      <c r="P196" s="34">
        <f t="shared" si="1"/>
        <v>180.63636363636363</v>
      </c>
      <c r="Q196" s="35">
        <v>131</v>
      </c>
      <c r="R196" s="35">
        <v>232</v>
      </c>
      <c r="S196" s="33">
        <f t="shared" si="2"/>
        <v>29.790175317620189</v>
      </c>
    </row>
    <row r="197" spans="1:19" ht="13.2" x14ac:dyDescent="0.25">
      <c r="A197" s="36" t="s">
        <v>412</v>
      </c>
      <c r="B197" s="36" t="s">
        <v>54</v>
      </c>
      <c r="C197" s="36" t="s">
        <v>274</v>
      </c>
      <c r="D197" s="37">
        <v>221</v>
      </c>
      <c r="E197" s="37">
        <v>215</v>
      </c>
      <c r="F197" s="37">
        <v>225</v>
      </c>
      <c r="G197" s="38"/>
      <c r="H197" s="37">
        <v>204</v>
      </c>
      <c r="I197" s="37">
        <v>216</v>
      </c>
      <c r="J197" s="37">
        <v>140</v>
      </c>
      <c r="K197" s="37">
        <v>171</v>
      </c>
      <c r="L197" s="37">
        <v>206</v>
      </c>
      <c r="M197" s="37">
        <v>189</v>
      </c>
      <c r="N197" s="38"/>
      <c r="O197" s="33">
        <f t="shared" si="0"/>
        <v>197.5</v>
      </c>
      <c r="P197" s="34">
        <f t="shared" si="1"/>
        <v>198.55555555555554</v>
      </c>
      <c r="Q197" s="35">
        <v>140</v>
      </c>
      <c r="R197" s="35">
        <v>225</v>
      </c>
      <c r="S197" s="33">
        <f t="shared" si="2"/>
        <v>27.7088032541606</v>
      </c>
    </row>
    <row r="198" spans="1:19" ht="13.2" x14ac:dyDescent="0.25">
      <c r="A198" s="36" t="s">
        <v>299</v>
      </c>
      <c r="B198" s="36" t="s">
        <v>54</v>
      </c>
      <c r="C198" s="36" t="s">
        <v>36</v>
      </c>
      <c r="D198" s="37">
        <v>213</v>
      </c>
      <c r="E198" s="37">
        <v>206</v>
      </c>
      <c r="F198" s="37">
        <v>190</v>
      </c>
      <c r="G198" s="37">
        <v>146</v>
      </c>
      <c r="H198" s="37">
        <v>162</v>
      </c>
      <c r="I198" s="37">
        <v>126</v>
      </c>
      <c r="J198" s="37">
        <v>150</v>
      </c>
      <c r="K198" s="37">
        <v>178</v>
      </c>
      <c r="L198" s="37">
        <v>203</v>
      </c>
      <c r="M198" s="37">
        <v>196</v>
      </c>
      <c r="N198" s="37">
        <v>194</v>
      </c>
      <c r="O198" s="33">
        <f t="shared" si="0"/>
        <v>197.66666666666666</v>
      </c>
      <c r="P198" s="34">
        <f t="shared" si="1"/>
        <v>178.54545454545453</v>
      </c>
      <c r="Q198" s="35">
        <v>126</v>
      </c>
      <c r="R198" s="35">
        <v>213</v>
      </c>
      <c r="S198" s="33">
        <f t="shared" si="2"/>
        <v>28.500398721293873</v>
      </c>
    </row>
    <row r="199" spans="1:19" ht="13.2" x14ac:dyDescent="0.25">
      <c r="A199" s="36" t="s">
        <v>417</v>
      </c>
      <c r="B199" s="36" t="s">
        <v>19</v>
      </c>
      <c r="C199" s="36" t="s">
        <v>50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7">
        <v>198</v>
      </c>
      <c r="O199" s="33">
        <f t="shared" si="0"/>
        <v>198</v>
      </c>
      <c r="P199" s="34">
        <f t="shared" si="1"/>
        <v>198</v>
      </c>
      <c r="Q199" s="35">
        <v>198</v>
      </c>
      <c r="R199" s="35">
        <v>198</v>
      </c>
      <c r="S199" s="33"/>
    </row>
    <row r="200" spans="1:19" ht="13.2" x14ac:dyDescent="0.25">
      <c r="A200" s="36" t="s">
        <v>161</v>
      </c>
      <c r="B200" s="36" t="s">
        <v>19</v>
      </c>
      <c r="C200" s="36" t="s">
        <v>142</v>
      </c>
      <c r="D200" s="37">
        <v>209</v>
      </c>
      <c r="E200" s="37">
        <v>128</v>
      </c>
      <c r="F200" s="37">
        <v>173</v>
      </c>
      <c r="G200" s="37">
        <v>197</v>
      </c>
      <c r="H200" s="37">
        <v>189</v>
      </c>
      <c r="I200" s="37">
        <v>200</v>
      </c>
      <c r="J200" s="37">
        <v>167</v>
      </c>
      <c r="K200" s="37">
        <v>197</v>
      </c>
      <c r="L200" s="37">
        <v>194</v>
      </c>
      <c r="M200" s="37">
        <v>215</v>
      </c>
      <c r="N200" s="37">
        <v>190</v>
      </c>
      <c r="O200" s="33">
        <f t="shared" si="0"/>
        <v>199.66666666666666</v>
      </c>
      <c r="P200" s="34">
        <f t="shared" si="1"/>
        <v>187.18181818181819</v>
      </c>
      <c r="Q200" s="35">
        <v>128</v>
      </c>
      <c r="R200" s="35">
        <v>215</v>
      </c>
      <c r="S200" s="33">
        <f t="shared" ref="S200:S201" si="3">STDEV(D200:N200)</f>
        <v>24.032553679616225</v>
      </c>
    </row>
    <row r="201" spans="1:19" ht="13.2" x14ac:dyDescent="0.25">
      <c r="A201" s="36" t="s">
        <v>421</v>
      </c>
      <c r="B201" s="36" t="s">
        <v>19</v>
      </c>
      <c r="C201" s="36" t="s">
        <v>50</v>
      </c>
      <c r="D201" s="37">
        <v>217</v>
      </c>
      <c r="E201" s="37">
        <v>203</v>
      </c>
      <c r="F201" s="37">
        <v>220</v>
      </c>
      <c r="G201" s="37">
        <v>193</v>
      </c>
      <c r="H201" s="37">
        <v>207</v>
      </c>
      <c r="I201" s="37">
        <v>233</v>
      </c>
      <c r="J201" s="37">
        <v>209</v>
      </c>
      <c r="K201" s="37">
        <v>225</v>
      </c>
      <c r="L201" s="37">
        <v>224</v>
      </c>
      <c r="M201" s="37">
        <v>181</v>
      </c>
      <c r="N201" s="37">
        <v>196</v>
      </c>
      <c r="O201" s="33">
        <f t="shared" si="0"/>
        <v>200.33333333333334</v>
      </c>
      <c r="P201" s="34">
        <f t="shared" si="1"/>
        <v>209.81818181818181</v>
      </c>
      <c r="Q201" s="35">
        <v>181</v>
      </c>
      <c r="R201" s="35">
        <v>233</v>
      </c>
      <c r="S201" s="33">
        <f t="shared" si="3"/>
        <v>15.759556985005522</v>
      </c>
    </row>
    <row r="202" spans="1:19" ht="13.2" x14ac:dyDescent="0.25">
      <c r="A202" s="36" t="s">
        <v>423</v>
      </c>
      <c r="B202" s="36" t="s">
        <v>54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7">
        <v>201</v>
      </c>
      <c r="M202" s="38"/>
      <c r="N202" s="38"/>
      <c r="O202" s="33">
        <f t="shared" si="0"/>
        <v>201</v>
      </c>
      <c r="P202" s="34">
        <f t="shared" si="1"/>
        <v>201</v>
      </c>
      <c r="Q202" s="35">
        <v>201</v>
      </c>
      <c r="R202" s="35">
        <v>201</v>
      </c>
      <c r="S202" s="33"/>
    </row>
    <row r="203" spans="1:19" ht="13.2" x14ac:dyDescent="0.25">
      <c r="A203" s="36" t="s">
        <v>425</v>
      </c>
      <c r="B203" s="36" t="s">
        <v>19</v>
      </c>
      <c r="C203" s="36" t="s">
        <v>67</v>
      </c>
      <c r="D203" s="37">
        <v>250</v>
      </c>
      <c r="E203" s="37">
        <v>235</v>
      </c>
      <c r="F203" s="37">
        <v>212</v>
      </c>
      <c r="G203" s="37">
        <v>204</v>
      </c>
      <c r="H203" s="37">
        <v>198</v>
      </c>
      <c r="I203" s="37">
        <v>179</v>
      </c>
      <c r="J203" s="37">
        <v>183</v>
      </c>
      <c r="K203" s="37">
        <v>210</v>
      </c>
      <c r="L203" s="37">
        <v>186</v>
      </c>
      <c r="M203" s="37">
        <v>226</v>
      </c>
      <c r="N203" s="37">
        <v>201</v>
      </c>
      <c r="O203" s="33">
        <f t="shared" si="0"/>
        <v>204.33333333333334</v>
      </c>
      <c r="P203" s="34">
        <f t="shared" si="1"/>
        <v>207.63636363636363</v>
      </c>
      <c r="Q203" s="35">
        <v>179</v>
      </c>
      <c r="R203" s="35">
        <v>250</v>
      </c>
      <c r="S203" s="33">
        <f t="shared" ref="S203:S224" si="4">STDEV(D203:N203)</f>
        <v>22.249821245451546</v>
      </c>
    </row>
    <row r="204" spans="1:19" ht="13.2" x14ac:dyDescent="0.25">
      <c r="A204" s="36" t="s">
        <v>429</v>
      </c>
      <c r="B204" s="36" t="s">
        <v>19</v>
      </c>
      <c r="C204" s="36" t="s">
        <v>282</v>
      </c>
      <c r="D204" s="37">
        <v>249</v>
      </c>
      <c r="E204" s="38"/>
      <c r="F204" s="37">
        <v>257</v>
      </c>
      <c r="G204" s="37">
        <v>215</v>
      </c>
      <c r="H204" s="37">
        <v>190</v>
      </c>
      <c r="I204" s="37">
        <v>241</v>
      </c>
      <c r="J204" s="37">
        <v>285</v>
      </c>
      <c r="K204" s="37">
        <v>252</v>
      </c>
      <c r="L204" s="37">
        <v>212</v>
      </c>
      <c r="M204" s="37">
        <v>182</v>
      </c>
      <c r="N204" s="37">
        <v>220</v>
      </c>
      <c r="O204" s="33">
        <f t="shared" si="0"/>
        <v>204.66666666666666</v>
      </c>
      <c r="P204" s="34">
        <f t="shared" si="1"/>
        <v>230.3</v>
      </c>
      <c r="Q204" s="35">
        <v>182</v>
      </c>
      <c r="R204" s="35">
        <v>285</v>
      </c>
      <c r="S204" s="33">
        <f t="shared" si="4"/>
        <v>32.097248064800368</v>
      </c>
    </row>
    <row r="205" spans="1:19" ht="13.2" x14ac:dyDescent="0.25">
      <c r="A205" s="36" t="s">
        <v>230</v>
      </c>
      <c r="B205" s="36" t="s">
        <v>54</v>
      </c>
      <c r="C205" s="36" t="s">
        <v>24</v>
      </c>
      <c r="D205" s="38"/>
      <c r="E205" s="37">
        <v>180</v>
      </c>
      <c r="F205" s="37">
        <v>167</v>
      </c>
      <c r="G205" s="37">
        <v>274</v>
      </c>
      <c r="H205" s="37">
        <v>199</v>
      </c>
      <c r="I205" s="37">
        <v>205</v>
      </c>
      <c r="J205" s="37">
        <v>189</v>
      </c>
      <c r="K205" s="37">
        <v>183</v>
      </c>
      <c r="L205" s="37">
        <v>199</v>
      </c>
      <c r="M205" s="38"/>
      <c r="N205" s="37">
        <v>214</v>
      </c>
      <c r="O205" s="33">
        <f t="shared" si="0"/>
        <v>206.5</v>
      </c>
      <c r="P205" s="34">
        <f t="shared" si="1"/>
        <v>201.11111111111111</v>
      </c>
      <c r="Q205" s="35">
        <v>167</v>
      </c>
      <c r="R205" s="35">
        <v>274</v>
      </c>
      <c r="S205" s="33">
        <f t="shared" si="4"/>
        <v>30.795472250171933</v>
      </c>
    </row>
    <row r="206" spans="1:19" ht="13.2" x14ac:dyDescent="0.25">
      <c r="A206" s="36" t="s">
        <v>433</v>
      </c>
      <c r="B206" s="36" t="s">
        <v>54</v>
      </c>
      <c r="C206" s="36" t="s">
        <v>272</v>
      </c>
      <c r="D206" s="37">
        <v>241</v>
      </c>
      <c r="E206" s="37">
        <v>202</v>
      </c>
      <c r="F206" s="37">
        <v>244</v>
      </c>
      <c r="G206" s="38"/>
      <c r="H206" s="37">
        <v>200</v>
      </c>
      <c r="I206" s="37">
        <v>253</v>
      </c>
      <c r="J206" s="37">
        <v>235</v>
      </c>
      <c r="K206" s="38"/>
      <c r="L206" s="37">
        <v>188</v>
      </c>
      <c r="M206" s="37">
        <v>224</v>
      </c>
      <c r="N206" s="37">
        <v>209</v>
      </c>
      <c r="O206" s="33">
        <f t="shared" si="0"/>
        <v>207</v>
      </c>
      <c r="P206" s="34">
        <f t="shared" si="1"/>
        <v>221.77777777777777</v>
      </c>
      <c r="Q206" s="35">
        <v>188</v>
      </c>
      <c r="R206" s="35">
        <v>253</v>
      </c>
      <c r="S206" s="33">
        <f t="shared" si="4"/>
        <v>22.878908287862959</v>
      </c>
    </row>
    <row r="207" spans="1:19" ht="13.2" x14ac:dyDescent="0.25">
      <c r="A207" s="36" t="s">
        <v>435</v>
      </c>
      <c r="B207" s="36" t="s">
        <v>19</v>
      </c>
      <c r="C207" s="36" t="s">
        <v>274</v>
      </c>
      <c r="D207" s="37">
        <v>194</v>
      </c>
      <c r="E207" s="37">
        <v>201</v>
      </c>
      <c r="F207" s="37">
        <v>211</v>
      </c>
      <c r="G207" s="37">
        <v>209</v>
      </c>
      <c r="H207" s="37">
        <v>237</v>
      </c>
      <c r="I207" s="37">
        <v>213</v>
      </c>
      <c r="J207" s="37">
        <v>215</v>
      </c>
      <c r="K207" s="37">
        <v>234</v>
      </c>
      <c r="L207" s="37">
        <v>198</v>
      </c>
      <c r="M207" s="37">
        <v>233</v>
      </c>
      <c r="N207" s="37">
        <v>193</v>
      </c>
      <c r="O207" s="33">
        <f t="shared" si="0"/>
        <v>208</v>
      </c>
      <c r="P207" s="34">
        <f t="shared" si="1"/>
        <v>212.54545454545453</v>
      </c>
      <c r="Q207" s="35">
        <v>193</v>
      </c>
      <c r="R207" s="35">
        <v>237</v>
      </c>
      <c r="S207" s="33">
        <f t="shared" si="4"/>
        <v>16.027249523006972</v>
      </c>
    </row>
    <row r="208" spans="1:19" ht="13.2" x14ac:dyDescent="0.25">
      <c r="A208" s="36" t="s">
        <v>204</v>
      </c>
      <c r="B208" s="36" t="s">
        <v>19</v>
      </c>
      <c r="C208" s="36" t="s">
        <v>24</v>
      </c>
      <c r="D208" s="37">
        <v>205</v>
      </c>
      <c r="E208" s="37">
        <v>256</v>
      </c>
      <c r="F208" s="37">
        <v>203</v>
      </c>
      <c r="G208" s="37">
        <v>249</v>
      </c>
      <c r="H208" s="38"/>
      <c r="I208" s="37">
        <v>208</v>
      </c>
      <c r="J208" s="37">
        <v>210</v>
      </c>
      <c r="K208" s="37">
        <v>219</v>
      </c>
      <c r="L208" s="37">
        <v>180</v>
      </c>
      <c r="M208" s="37">
        <v>239</v>
      </c>
      <c r="N208" s="37">
        <v>206</v>
      </c>
      <c r="O208" s="33">
        <f t="shared" si="0"/>
        <v>208.33333333333334</v>
      </c>
      <c r="P208" s="34">
        <f t="shared" si="1"/>
        <v>217.5</v>
      </c>
      <c r="Q208" s="35">
        <v>180</v>
      </c>
      <c r="R208" s="35">
        <v>256</v>
      </c>
      <c r="S208" s="33">
        <f t="shared" si="4"/>
        <v>23.547823678633232</v>
      </c>
    </row>
    <row r="209" spans="1:19" ht="13.2" x14ac:dyDescent="0.25">
      <c r="A209" s="36" t="s">
        <v>439</v>
      </c>
      <c r="B209" s="36" t="s">
        <v>19</v>
      </c>
      <c r="C209" s="36" t="s">
        <v>274</v>
      </c>
      <c r="D209" s="37">
        <v>147</v>
      </c>
      <c r="E209" s="37">
        <v>208</v>
      </c>
      <c r="F209" s="37">
        <v>204</v>
      </c>
      <c r="G209" s="37">
        <v>189</v>
      </c>
      <c r="H209" s="37">
        <v>216</v>
      </c>
      <c r="I209" s="37">
        <v>229</v>
      </c>
      <c r="J209" s="37">
        <v>174</v>
      </c>
      <c r="K209" s="37">
        <v>230</v>
      </c>
      <c r="L209" s="37">
        <v>213</v>
      </c>
      <c r="M209" s="37">
        <v>175</v>
      </c>
      <c r="N209" s="37">
        <v>240</v>
      </c>
      <c r="O209" s="33">
        <f t="shared" si="0"/>
        <v>209.33333333333334</v>
      </c>
      <c r="P209" s="34">
        <f t="shared" si="1"/>
        <v>202.27272727272728</v>
      </c>
      <c r="Q209" s="35">
        <v>147</v>
      </c>
      <c r="R209" s="35">
        <v>240</v>
      </c>
      <c r="S209" s="33">
        <f t="shared" si="4"/>
        <v>28.319925526353039</v>
      </c>
    </row>
    <row r="210" spans="1:19" ht="13.2" x14ac:dyDescent="0.25">
      <c r="A210" s="36" t="s">
        <v>441</v>
      </c>
      <c r="B210" s="36" t="s">
        <v>54</v>
      </c>
      <c r="C210" s="36" t="s">
        <v>56</v>
      </c>
      <c r="D210" s="37">
        <v>181</v>
      </c>
      <c r="E210" s="37">
        <v>173</v>
      </c>
      <c r="F210" s="37">
        <v>177</v>
      </c>
      <c r="G210" s="37">
        <v>226</v>
      </c>
      <c r="H210" s="37">
        <v>194</v>
      </c>
      <c r="I210" s="37">
        <v>181</v>
      </c>
      <c r="J210" s="37">
        <v>135</v>
      </c>
      <c r="K210" s="37">
        <v>164</v>
      </c>
      <c r="L210" s="37">
        <v>174</v>
      </c>
      <c r="M210" s="37">
        <v>214</v>
      </c>
      <c r="N210" s="37">
        <v>243</v>
      </c>
      <c r="O210" s="33">
        <f t="shared" si="0"/>
        <v>210.33333333333334</v>
      </c>
      <c r="P210" s="34">
        <f t="shared" si="1"/>
        <v>187.45454545454547</v>
      </c>
      <c r="Q210" s="35">
        <v>135</v>
      </c>
      <c r="R210" s="35">
        <v>243</v>
      </c>
      <c r="S210" s="33">
        <f t="shared" si="4"/>
        <v>30.335997219025607</v>
      </c>
    </row>
    <row r="211" spans="1:19" ht="13.2" x14ac:dyDescent="0.25">
      <c r="A211" s="36" t="s">
        <v>172</v>
      </c>
      <c r="B211" s="36" t="s">
        <v>19</v>
      </c>
      <c r="C211" s="36" t="s">
        <v>142</v>
      </c>
      <c r="D211" s="38"/>
      <c r="E211" s="37">
        <v>253</v>
      </c>
      <c r="F211" s="37">
        <v>228</v>
      </c>
      <c r="G211" s="37">
        <v>221</v>
      </c>
      <c r="H211" s="37">
        <v>235</v>
      </c>
      <c r="I211" s="37">
        <v>180</v>
      </c>
      <c r="J211" s="37">
        <v>219</v>
      </c>
      <c r="K211" s="38"/>
      <c r="L211" s="37">
        <v>254</v>
      </c>
      <c r="M211" s="38"/>
      <c r="N211" s="37">
        <v>167</v>
      </c>
      <c r="O211" s="33">
        <f t="shared" si="0"/>
        <v>210.5</v>
      </c>
      <c r="P211" s="34">
        <f t="shared" si="1"/>
        <v>219.625</v>
      </c>
      <c r="Q211" s="35">
        <v>167</v>
      </c>
      <c r="R211" s="35">
        <v>254</v>
      </c>
      <c r="S211" s="33">
        <f t="shared" si="4"/>
        <v>31.495748012345143</v>
      </c>
    </row>
    <row r="212" spans="1:19" ht="13.2" x14ac:dyDescent="0.25">
      <c r="A212" s="36" t="s">
        <v>445</v>
      </c>
      <c r="B212" s="36" t="s">
        <v>19</v>
      </c>
      <c r="C212" s="36" t="s">
        <v>294</v>
      </c>
      <c r="D212" s="37">
        <v>206</v>
      </c>
      <c r="E212" s="37">
        <v>255</v>
      </c>
      <c r="F212" s="37">
        <v>285</v>
      </c>
      <c r="G212" s="38"/>
      <c r="H212" s="38"/>
      <c r="I212" s="37">
        <v>240</v>
      </c>
      <c r="J212" s="37">
        <v>245</v>
      </c>
      <c r="K212" s="38"/>
      <c r="L212" s="38"/>
      <c r="M212" s="37">
        <v>209</v>
      </c>
      <c r="N212" s="37">
        <v>212</v>
      </c>
      <c r="O212" s="33">
        <f t="shared" si="0"/>
        <v>210.5</v>
      </c>
      <c r="P212" s="34">
        <f t="shared" si="1"/>
        <v>236</v>
      </c>
      <c r="Q212" s="35">
        <v>206</v>
      </c>
      <c r="R212" s="35">
        <v>285</v>
      </c>
      <c r="S212" s="33">
        <f t="shared" si="4"/>
        <v>29.051678092667899</v>
      </c>
    </row>
    <row r="213" spans="1:19" ht="13.2" x14ac:dyDescent="0.25">
      <c r="A213" s="36" t="s">
        <v>210</v>
      </c>
      <c r="B213" s="36" t="s">
        <v>19</v>
      </c>
      <c r="C213" s="36" t="s">
        <v>24</v>
      </c>
      <c r="D213" s="37">
        <v>184</v>
      </c>
      <c r="E213" s="37">
        <v>178</v>
      </c>
      <c r="F213" s="37">
        <v>261</v>
      </c>
      <c r="G213" s="37">
        <v>196</v>
      </c>
      <c r="H213" s="37">
        <v>193</v>
      </c>
      <c r="I213" s="37">
        <v>201</v>
      </c>
      <c r="J213" s="37">
        <v>206</v>
      </c>
      <c r="K213" s="37">
        <v>180</v>
      </c>
      <c r="L213" s="37">
        <v>217</v>
      </c>
      <c r="M213" s="37">
        <v>183</v>
      </c>
      <c r="N213" s="37">
        <v>233</v>
      </c>
      <c r="O213" s="33">
        <f t="shared" si="0"/>
        <v>211</v>
      </c>
      <c r="P213" s="34">
        <f t="shared" si="1"/>
        <v>202.90909090909091</v>
      </c>
      <c r="Q213" s="35">
        <v>178</v>
      </c>
      <c r="R213" s="35">
        <v>261</v>
      </c>
      <c r="S213" s="33">
        <f t="shared" si="4"/>
        <v>25.567379785400611</v>
      </c>
    </row>
    <row r="214" spans="1:19" ht="13.2" x14ac:dyDescent="0.25">
      <c r="A214" s="36" t="s">
        <v>448</v>
      </c>
      <c r="B214" s="36" t="s">
        <v>54</v>
      </c>
      <c r="C214" s="36" t="s">
        <v>50</v>
      </c>
      <c r="D214" s="38"/>
      <c r="E214" s="38"/>
      <c r="F214" s="38"/>
      <c r="G214" s="37">
        <v>244</v>
      </c>
      <c r="H214" s="37">
        <v>210</v>
      </c>
      <c r="I214" s="37">
        <v>258</v>
      </c>
      <c r="J214" s="37">
        <v>239</v>
      </c>
      <c r="K214" s="37">
        <v>269</v>
      </c>
      <c r="L214" s="37">
        <v>211</v>
      </c>
      <c r="M214" s="38"/>
      <c r="N214" s="38"/>
      <c r="O214" s="33">
        <f t="shared" si="0"/>
        <v>211</v>
      </c>
      <c r="P214" s="34">
        <f t="shared" si="1"/>
        <v>238.5</v>
      </c>
      <c r="Q214" s="35">
        <v>210</v>
      </c>
      <c r="R214" s="35">
        <v>269</v>
      </c>
      <c r="S214" s="33">
        <f t="shared" si="4"/>
        <v>24.122603507913485</v>
      </c>
    </row>
    <row r="215" spans="1:19" ht="13.2" x14ac:dyDescent="0.25">
      <c r="A215" s="36" t="s">
        <v>284</v>
      </c>
      <c r="B215" s="36" t="s">
        <v>19</v>
      </c>
      <c r="C215" s="36" t="s">
        <v>36</v>
      </c>
      <c r="D215" s="37">
        <v>195</v>
      </c>
      <c r="E215" s="37">
        <v>262</v>
      </c>
      <c r="F215" s="37">
        <v>248</v>
      </c>
      <c r="G215" s="37">
        <v>248</v>
      </c>
      <c r="H215" s="38"/>
      <c r="I215" s="37">
        <v>212</v>
      </c>
      <c r="J215" s="37">
        <v>223</v>
      </c>
      <c r="K215" s="37">
        <v>222</v>
      </c>
      <c r="L215" s="37">
        <v>208</v>
      </c>
      <c r="M215" s="38"/>
      <c r="N215" s="37">
        <v>217</v>
      </c>
      <c r="O215" s="33">
        <f t="shared" si="0"/>
        <v>212.5</v>
      </c>
      <c r="P215" s="34">
        <f t="shared" si="1"/>
        <v>226.11111111111111</v>
      </c>
      <c r="Q215" s="35">
        <v>195</v>
      </c>
      <c r="R215" s="35">
        <v>262</v>
      </c>
      <c r="S215" s="33">
        <f t="shared" si="4"/>
        <v>21.939943279578259</v>
      </c>
    </row>
    <row r="216" spans="1:19" ht="13.2" x14ac:dyDescent="0.25">
      <c r="A216" s="36" t="s">
        <v>453</v>
      </c>
      <c r="B216" s="36" t="s">
        <v>19</v>
      </c>
      <c r="C216" s="36" t="s">
        <v>47</v>
      </c>
      <c r="D216" s="37">
        <v>222</v>
      </c>
      <c r="E216" s="37">
        <v>205</v>
      </c>
      <c r="F216" s="37">
        <v>180</v>
      </c>
      <c r="G216" s="38"/>
      <c r="H216" s="37">
        <v>208</v>
      </c>
      <c r="I216" s="37">
        <v>196</v>
      </c>
      <c r="J216" s="37">
        <v>149</v>
      </c>
      <c r="K216" s="37">
        <v>186</v>
      </c>
      <c r="L216" s="37">
        <v>210</v>
      </c>
      <c r="M216" s="37">
        <v>221</v>
      </c>
      <c r="N216" s="37">
        <v>211</v>
      </c>
      <c r="O216" s="33">
        <f t="shared" si="0"/>
        <v>214</v>
      </c>
      <c r="P216" s="34">
        <f t="shared" si="1"/>
        <v>198.8</v>
      </c>
      <c r="Q216" s="35">
        <v>149</v>
      </c>
      <c r="R216" s="35">
        <v>222</v>
      </c>
      <c r="S216" s="33">
        <f t="shared" si="4"/>
        <v>22.195094553126367</v>
      </c>
    </row>
    <row r="217" spans="1:19" ht="13.2" x14ac:dyDescent="0.25">
      <c r="A217" s="36" t="s">
        <v>455</v>
      </c>
      <c r="B217" s="36" t="s">
        <v>54</v>
      </c>
      <c r="C217" s="36" t="s">
        <v>294</v>
      </c>
      <c r="D217" s="37">
        <v>230</v>
      </c>
      <c r="E217" s="37">
        <v>232</v>
      </c>
      <c r="F217" s="37">
        <v>237</v>
      </c>
      <c r="G217" s="37">
        <v>195</v>
      </c>
      <c r="H217" s="37">
        <v>230</v>
      </c>
      <c r="I217" s="37">
        <v>192</v>
      </c>
      <c r="J217" s="37">
        <v>256</v>
      </c>
      <c r="K217" s="37">
        <v>203</v>
      </c>
      <c r="L217" s="37">
        <v>232</v>
      </c>
      <c r="M217" s="37">
        <v>204</v>
      </c>
      <c r="N217" s="37">
        <v>207</v>
      </c>
      <c r="O217" s="33">
        <f t="shared" si="0"/>
        <v>214.33333333333334</v>
      </c>
      <c r="P217" s="34">
        <f t="shared" si="1"/>
        <v>219.81818181818181</v>
      </c>
      <c r="Q217" s="35">
        <v>192</v>
      </c>
      <c r="R217" s="35">
        <v>256</v>
      </c>
      <c r="S217" s="33">
        <f t="shared" si="4"/>
        <v>20.483252582625553</v>
      </c>
    </row>
    <row r="218" spans="1:19" ht="13.2" x14ac:dyDescent="0.25">
      <c r="A218" s="36" t="s">
        <v>458</v>
      </c>
      <c r="B218" s="36" t="s">
        <v>54</v>
      </c>
      <c r="C218" s="36" t="s">
        <v>277</v>
      </c>
      <c r="D218" s="37">
        <v>178</v>
      </c>
      <c r="E218" s="37">
        <v>221</v>
      </c>
      <c r="F218" s="37">
        <v>215</v>
      </c>
      <c r="G218" s="37">
        <v>187</v>
      </c>
      <c r="H218" s="38"/>
      <c r="I218" s="37">
        <v>199</v>
      </c>
      <c r="J218" s="37">
        <v>246</v>
      </c>
      <c r="K218" s="37">
        <v>169</v>
      </c>
      <c r="L218" s="37">
        <v>191</v>
      </c>
      <c r="M218" s="37">
        <v>238</v>
      </c>
      <c r="N218" s="38"/>
      <c r="O218" s="33">
        <f t="shared" si="0"/>
        <v>214.5</v>
      </c>
      <c r="P218" s="34">
        <f t="shared" si="1"/>
        <v>204.88888888888889</v>
      </c>
      <c r="Q218" s="35">
        <v>169</v>
      </c>
      <c r="R218" s="35">
        <v>246</v>
      </c>
      <c r="S218" s="33">
        <f t="shared" si="4"/>
        <v>26.708820848384704</v>
      </c>
    </row>
    <row r="219" spans="1:19" ht="13.2" x14ac:dyDescent="0.25">
      <c r="A219" s="36" t="s">
        <v>112</v>
      </c>
      <c r="B219" s="36" t="s">
        <v>19</v>
      </c>
      <c r="C219" s="36" t="s">
        <v>279</v>
      </c>
      <c r="D219" s="37">
        <v>225</v>
      </c>
      <c r="E219" s="37">
        <v>183</v>
      </c>
      <c r="F219" s="37">
        <v>221</v>
      </c>
      <c r="G219" s="37">
        <v>251</v>
      </c>
      <c r="H219" s="37">
        <v>219</v>
      </c>
      <c r="I219" s="38"/>
      <c r="J219" s="37">
        <v>195</v>
      </c>
      <c r="K219" s="37">
        <v>241</v>
      </c>
      <c r="L219" s="37">
        <v>246</v>
      </c>
      <c r="M219" s="37">
        <v>206</v>
      </c>
      <c r="N219" s="37">
        <v>195</v>
      </c>
      <c r="O219" s="33">
        <f t="shared" si="0"/>
        <v>215.66666666666666</v>
      </c>
      <c r="P219" s="34">
        <f t="shared" si="1"/>
        <v>218.2</v>
      </c>
      <c r="Q219" s="35">
        <v>183</v>
      </c>
      <c r="R219" s="35">
        <v>251</v>
      </c>
      <c r="S219" s="33">
        <f t="shared" si="4"/>
        <v>23.303790821809745</v>
      </c>
    </row>
    <row r="220" spans="1:19" ht="13.2" x14ac:dyDescent="0.25">
      <c r="A220" s="36" t="s">
        <v>463</v>
      </c>
      <c r="B220" s="36" t="s">
        <v>15</v>
      </c>
      <c r="C220" s="36" t="s">
        <v>30</v>
      </c>
      <c r="D220" s="37">
        <v>158</v>
      </c>
      <c r="E220" s="37">
        <v>266</v>
      </c>
      <c r="F220" s="37">
        <v>256</v>
      </c>
      <c r="G220" s="37">
        <v>228</v>
      </c>
      <c r="H220" s="37">
        <v>254</v>
      </c>
      <c r="I220" s="37">
        <v>227</v>
      </c>
      <c r="J220" s="37">
        <v>187</v>
      </c>
      <c r="K220" s="37">
        <v>232</v>
      </c>
      <c r="L220" s="37">
        <v>202</v>
      </c>
      <c r="M220" s="37">
        <v>198</v>
      </c>
      <c r="N220" s="37">
        <v>248</v>
      </c>
      <c r="O220" s="33">
        <f t="shared" si="0"/>
        <v>216</v>
      </c>
      <c r="P220" s="34">
        <f t="shared" si="1"/>
        <v>223.27272727272728</v>
      </c>
      <c r="Q220" s="35">
        <v>158</v>
      </c>
      <c r="R220" s="35">
        <v>266</v>
      </c>
      <c r="S220" s="33">
        <f t="shared" si="4"/>
        <v>33.514447359581759</v>
      </c>
    </row>
    <row r="221" spans="1:19" ht="13.2" x14ac:dyDescent="0.25">
      <c r="A221" s="36" t="s">
        <v>181</v>
      </c>
      <c r="B221" s="36" t="s">
        <v>54</v>
      </c>
      <c r="C221" s="36" t="s">
        <v>142</v>
      </c>
      <c r="D221" s="37">
        <v>232</v>
      </c>
      <c r="E221" s="37">
        <v>193</v>
      </c>
      <c r="F221" s="37">
        <v>219</v>
      </c>
      <c r="G221" s="38"/>
      <c r="H221" s="38"/>
      <c r="I221" s="37">
        <v>243</v>
      </c>
      <c r="J221" s="37">
        <v>230</v>
      </c>
      <c r="K221" s="37">
        <v>228</v>
      </c>
      <c r="L221" s="37">
        <v>264</v>
      </c>
      <c r="M221" s="37">
        <v>205</v>
      </c>
      <c r="N221" s="37">
        <v>179</v>
      </c>
      <c r="O221" s="33">
        <f t="shared" si="0"/>
        <v>216</v>
      </c>
      <c r="P221" s="34">
        <f t="shared" si="1"/>
        <v>221.44444444444446</v>
      </c>
      <c r="Q221" s="35">
        <v>179</v>
      </c>
      <c r="R221" s="35">
        <v>264</v>
      </c>
      <c r="S221" s="33">
        <f t="shared" si="4"/>
        <v>25.957229778575776</v>
      </c>
    </row>
    <row r="222" spans="1:19" ht="13.2" x14ac:dyDescent="0.25">
      <c r="A222" s="36" t="s">
        <v>466</v>
      </c>
      <c r="B222" s="36" t="s">
        <v>19</v>
      </c>
      <c r="C222" s="36" t="s">
        <v>38</v>
      </c>
      <c r="D222" s="37">
        <v>193</v>
      </c>
      <c r="E222" s="37">
        <v>197</v>
      </c>
      <c r="F222" s="37">
        <v>201</v>
      </c>
      <c r="G222" s="37">
        <v>183</v>
      </c>
      <c r="H222" s="38"/>
      <c r="I222" s="37">
        <v>188</v>
      </c>
      <c r="J222" s="37">
        <v>198</v>
      </c>
      <c r="K222" s="37">
        <v>209</v>
      </c>
      <c r="L222" s="37">
        <v>204</v>
      </c>
      <c r="M222" s="37">
        <v>201</v>
      </c>
      <c r="N222" s="37">
        <v>246</v>
      </c>
      <c r="O222" s="33">
        <f t="shared" si="0"/>
        <v>217</v>
      </c>
      <c r="P222" s="34">
        <f t="shared" si="1"/>
        <v>202</v>
      </c>
      <c r="Q222" s="35">
        <v>183</v>
      </c>
      <c r="R222" s="35">
        <v>246</v>
      </c>
      <c r="S222" s="33">
        <f t="shared" si="4"/>
        <v>17.224014243685083</v>
      </c>
    </row>
    <row r="223" spans="1:19" ht="13.2" x14ac:dyDescent="0.25">
      <c r="A223" s="36" t="s">
        <v>468</v>
      </c>
      <c r="B223" s="36" t="s">
        <v>19</v>
      </c>
      <c r="C223" s="36" t="s">
        <v>275</v>
      </c>
      <c r="D223" s="37">
        <v>207</v>
      </c>
      <c r="E223" s="37">
        <v>164</v>
      </c>
      <c r="F223" s="37">
        <v>166</v>
      </c>
      <c r="G223" s="37">
        <v>200</v>
      </c>
      <c r="H223" s="37">
        <v>181</v>
      </c>
      <c r="I223" s="37">
        <v>155</v>
      </c>
      <c r="J223" s="37">
        <v>146</v>
      </c>
      <c r="K223" s="37">
        <v>150</v>
      </c>
      <c r="L223" s="37">
        <v>185</v>
      </c>
      <c r="M223" s="37">
        <v>219</v>
      </c>
      <c r="N223" s="37">
        <v>250</v>
      </c>
      <c r="O223" s="33">
        <f t="shared" si="0"/>
        <v>218</v>
      </c>
      <c r="P223" s="34">
        <f t="shared" si="1"/>
        <v>183.90909090909091</v>
      </c>
      <c r="Q223" s="35">
        <v>146</v>
      </c>
      <c r="R223" s="35">
        <v>250</v>
      </c>
      <c r="S223" s="33">
        <f t="shared" si="4"/>
        <v>32.466766224724502</v>
      </c>
    </row>
    <row r="224" spans="1:19" ht="13.2" x14ac:dyDescent="0.25">
      <c r="A224" s="36" t="s">
        <v>470</v>
      </c>
      <c r="B224" s="36" t="s">
        <v>54</v>
      </c>
      <c r="C224" s="36" t="s">
        <v>20</v>
      </c>
      <c r="D224" s="38"/>
      <c r="E224" s="38"/>
      <c r="F224" s="37">
        <v>232</v>
      </c>
      <c r="G224" s="38"/>
      <c r="H224" s="38"/>
      <c r="I224" s="38"/>
      <c r="J224" s="38"/>
      <c r="K224" s="38"/>
      <c r="L224" s="37">
        <v>225</v>
      </c>
      <c r="M224" s="37">
        <v>223</v>
      </c>
      <c r="N224" s="37">
        <v>208</v>
      </c>
      <c r="O224" s="33">
        <f t="shared" si="0"/>
        <v>218.66666666666666</v>
      </c>
      <c r="P224" s="34">
        <f t="shared" si="1"/>
        <v>222</v>
      </c>
      <c r="Q224" s="35">
        <v>208</v>
      </c>
      <c r="R224" s="35">
        <v>232</v>
      </c>
      <c r="S224" s="33">
        <f t="shared" si="4"/>
        <v>10.099504938362077</v>
      </c>
    </row>
    <row r="225" spans="1:19" ht="13.2" x14ac:dyDescent="0.25">
      <c r="A225" s="36" t="s">
        <v>472</v>
      </c>
      <c r="B225" s="36" t="s">
        <v>19</v>
      </c>
      <c r="C225" s="36" t="s">
        <v>282</v>
      </c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7">
        <v>219</v>
      </c>
      <c r="O225" s="33">
        <f t="shared" si="0"/>
        <v>219</v>
      </c>
      <c r="P225" s="34">
        <f t="shared" si="1"/>
        <v>219</v>
      </c>
      <c r="Q225" s="35">
        <v>219</v>
      </c>
      <c r="R225" s="35">
        <v>219</v>
      </c>
      <c r="S225" s="33"/>
    </row>
    <row r="226" spans="1:19" ht="13.2" x14ac:dyDescent="0.25">
      <c r="A226" s="36" t="s">
        <v>474</v>
      </c>
      <c r="B226" s="36" t="s">
        <v>19</v>
      </c>
      <c r="C226" s="36" t="s">
        <v>56</v>
      </c>
      <c r="D226" s="38"/>
      <c r="E226" s="37">
        <v>227</v>
      </c>
      <c r="F226" s="38"/>
      <c r="G226" s="37">
        <v>213</v>
      </c>
      <c r="H226" s="38"/>
      <c r="I226" s="37">
        <v>256</v>
      </c>
      <c r="J226" s="38"/>
      <c r="K226" s="38"/>
      <c r="L226" s="38"/>
      <c r="M226" s="37">
        <v>202</v>
      </c>
      <c r="N226" s="37">
        <v>242</v>
      </c>
      <c r="O226" s="33">
        <f t="shared" si="0"/>
        <v>222</v>
      </c>
      <c r="P226" s="34">
        <f t="shared" si="1"/>
        <v>228</v>
      </c>
      <c r="Q226" s="35">
        <v>202</v>
      </c>
      <c r="R226" s="35">
        <v>256</v>
      </c>
      <c r="S226" s="33">
        <f t="shared" ref="S226:S247" si="5">STDEV(D226:N226)</f>
        <v>21.691011963483863</v>
      </c>
    </row>
    <row r="227" spans="1:19" ht="13.2" x14ac:dyDescent="0.25">
      <c r="A227" s="36" t="s">
        <v>476</v>
      </c>
      <c r="B227" s="36" t="s">
        <v>19</v>
      </c>
      <c r="C227" s="36" t="s">
        <v>47</v>
      </c>
      <c r="D227" s="37">
        <v>267</v>
      </c>
      <c r="E227" s="37">
        <v>246</v>
      </c>
      <c r="F227" s="37">
        <v>183</v>
      </c>
      <c r="G227" s="38"/>
      <c r="H227" s="37">
        <v>217</v>
      </c>
      <c r="I227" s="37">
        <v>210</v>
      </c>
      <c r="J227" s="37">
        <v>212</v>
      </c>
      <c r="K227" s="37">
        <v>204</v>
      </c>
      <c r="L227" s="37">
        <v>226</v>
      </c>
      <c r="M227" s="37">
        <v>210</v>
      </c>
      <c r="N227" s="37">
        <v>231</v>
      </c>
      <c r="O227" s="33">
        <f t="shared" si="0"/>
        <v>222.33333333333334</v>
      </c>
      <c r="P227" s="34">
        <f t="shared" si="1"/>
        <v>220.6</v>
      </c>
      <c r="Q227" s="35">
        <v>183</v>
      </c>
      <c r="R227" s="35">
        <v>267</v>
      </c>
      <c r="S227" s="33">
        <f t="shared" si="5"/>
        <v>23.419839642680977</v>
      </c>
    </row>
    <row r="228" spans="1:19" ht="13.2" x14ac:dyDescent="0.25">
      <c r="A228" s="36" t="s">
        <v>244</v>
      </c>
      <c r="B228" s="36" t="s">
        <v>19</v>
      </c>
      <c r="C228" s="36" t="s">
        <v>33</v>
      </c>
      <c r="D228" s="37">
        <v>237</v>
      </c>
      <c r="E228" s="38"/>
      <c r="F228" s="38"/>
      <c r="G228" s="37">
        <v>272</v>
      </c>
      <c r="H228" s="38"/>
      <c r="I228" s="37">
        <v>246</v>
      </c>
      <c r="J228" s="38"/>
      <c r="K228" s="38"/>
      <c r="L228" s="38"/>
      <c r="M228" s="37">
        <v>216</v>
      </c>
      <c r="N228" s="37">
        <v>229</v>
      </c>
      <c r="O228" s="33">
        <f t="shared" si="0"/>
        <v>222.5</v>
      </c>
      <c r="P228" s="34">
        <f t="shared" si="1"/>
        <v>240</v>
      </c>
      <c r="Q228" s="35">
        <v>216</v>
      </c>
      <c r="R228" s="35">
        <v>272</v>
      </c>
      <c r="S228" s="33">
        <f t="shared" si="5"/>
        <v>21.011901389450696</v>
      </c>
    </row>
    <row r="229" spans="1:19" ht="13.2" x14ac:dyDescent="0.25">
      <c r="A229" s="36" t="s">
        <v>156</v>
      </c>
      <c r="B229" s="36" t="s">
        <v>19</v>
      </c>
      <c r="C229" s="36" t="s">
        <v>142</v>
      </c>
      <c r="D229" s="37">
        <v>240</v>
      </c>
      <c r="E229" s="38"/>
      <c r="F229" s="37">
        <v>262</v>
      </c>
      <c r="G229" s="38"/>
      <c r="H229" s="38"/>
      <c r="I229" s="37">
        <v>225</v>
      </c>
      <c r="J229" s="37">
        <v>238</v>
      </c>
      <c r="K229" s="38"/>
      <c r="L229" s="38"/>
      <c r="M229" s="37">
        <v>218</v>
      </c>
      <c r="N229" s="37">
        <v>228</v>
      </c>
      <c r="O229" s="33">
        <f t="shared" si="0"/>
        <v>223</v>
      </c>
      <c r="P229" s="34">
        <f t="shared" si="1"/>
        <v>235.16666666666666</v>
      </c>
      <c r="Q229" s="35">
        <v>218</v>
      </c>
      <c r="R229" s="35">
        <v>262</v>
      </c>
      <c r="S229" s="33">
        <f t="shared" si="5"/>
        <v>15.497311594811103</v>
      </c>
    </row>
    <row r="230" spans="1:19" ht="13.2" x14ac:dyDescent="0.25">
      <c r="A230" s="36" t="s">
        <v>482</v>
      </c>
      <c r="B230" s="36" t="s">
        <v>54</v>
      </c>
      <c r="C230" s="36" t="s">
        <v>30</v>
      </c>
      <c r="D230" s="38"/>
      <c r="E230" s="37">
        <v>217</v>
      </c>
      <c r="F230" s="37">
        <v>253</v>
      </c>
      <c r="G230" s="37">
        <v>198</v>
      </c>
      <c r="H230" s="38"/>
      <c r="I230" s="37">
        <v>236</v>
      </c>
      <c r="J230" s="37">
        <v>175</v>
      </c>
      <c r="K230" s="37">
        <v>248</v>
      </c>
      <c r="L230" s="37">
        <v>245</v>
      </c>
      <c r="M230" s="38"/>
      <c r="N230" s="37">
        <v>202</v>
      </c>
      <c r="O230" s="33">
        <f t="shared" si="0"/>
        <v>223.5</v>
      </c>
      <c r="P230" s="34">
        <f t="shared" si="1"/>
        <v>221.75</v>
      </c>
      <c r="Q230" s="35">
        <v>175</v>
      </c>
      <c r="R230" s="35">
        <v>253</v>
      </c>
      <c r="S230" s="33">
        <f t="shared" si="5"/>
        <v>28.212206071638061</v>
      </c>
    </row>
    <row r="231" spans="1:19" ht="13.2" x14ac:dyDescent="0.25">
      <c r="A231" s="36" t="s">
        <v>485</v>
      </c>
      <c r="B231" s="36" t="s">
        <v>19</v>
      </c>
      <c r="C231" s="36" t="s">
        <v>282</v>
      </c>
      <c r="D231" s="37">
        <v>260</v>
      </c>
      <c r="E231" s="37">
        <v>211</v>
      </c>
      <c r="F231" s="37">
        <v>193</v>
      </c>
      <c r="G231" s="38"/>
      <c r="H231" s="37">
        <v>169</v>
      </c>
      <c r="I231" s="37">
        <v>228</v>
      </c>
      <c r="J231" s="37">
        <v>196</v>
      </c>
      <c r="K231" s="37">
        <v>174</v>
      </c>
      <c r="L231" s="37">
        <v>209</v>
      </c>
      <c r="M231" s="37">
        <v>225</v>
      </c>
      <c r="N231" s="37">
        <v>237</v>
      </c>
      <c r="O231" s="33">
        <f t="shared" si="0"/>
        <v>223.66666666666666</v>
      </c>
      <c r="P231" s="34">
        <f t="shared" si="1"/>
        <v>210.2</v>
      </c>
      <c r="Q231" s="35">
        <v>169</v>
      </c>
      <c r="R231" s="35">
        <v>260</v>
      </c>
      <c r="S231" s="33">
        <f t="shared" si="5"/>
        <v>28.365863678411408</v>
      </c>
    </row>
    <row r="232" spans="1:19" ht="13.2" x14ac:dyDescent="0.25">
      <c r="A232" s="36" t="s">
        <v>487</v>
      </c>
      <c r="B232" s="36" t="s">
        <v>19</v>
      </c>
      <c r="C232" s="36" t="s">
        <v>275</v>
      </c>
      <c r="D232" s="37">
        <v>200</v>
      </c>
      <c r="E232" s="37">
        <v>207</v>
      </c>
      <c r="F232" s="37">
        <v>200</v>
      </c>
      <c r="G232" s="37">
        <v>253</v>
      </c>
      <c r="H232" s="38"/>
      <c r="I232" s="37">
        <v>190</v>
      </c>
      <c r="J232" s="37">
        <v>211</v>
      </c>
      <c r="K232" s="37">
        <v>239</v>
      </c>
      <c r="L232" s="37">
        <v>237</v>
      </c>
      <c r="M232" s="37">
        <v>230</v>
      </c>
      <c r="N232" s="37">
        <v>205</v>
      </c>
      <c r="O232" s="33">
        <f t="shared" si="0"/>
        <v>224</v>
      </c>
      <c r="P232" s="34">
        <f t="shared" si="1"/>
        <v>217.2</v>
      </c>
      <c r="Q232" s="35">
        <v>190</v>
      </c>
      <c r="R232" s="35">
        <v>253</v>
      </c>
      <c r="S232" s="33">
        <f t="shared" si="5"/>
        <v>20.911453533623362</v>
      </c>
    </row>
    <row r="233" spans="1:19" ht="13.2" x14ac:dyDescent="0.25">
      <c r="A233" s="36" t="s">
        <v>489</v>
      </c>
      <c r="B233" s="36" t="s">
        <v>54</v>
      </c>
      <c r="C233" s="36" t="s">
        <v>47</v>
      </c>
      <c r="D233" s="38"/>
      <c r="E233" s="38"/>
      <c r="F233" s="38"/>
      <c r="G233" s="37">
        <v>216</v>
      </c>
      <c r="H233" s="38"/>
      <c r="I233" s="38"/>
      <c r="J233" s="38"/>
      <c r="K233" s="38"/>
      <c r="L233" s="38"/>
      <c r="M233" s="37">
        <v>231</v>
      </c>
      <c r="N233" s="37">
        <v>218</v>
      </c>
      <c r="O233" s="33">
        <f t="shared" si="0"/>
        <v>224.5</v>
      </c>
      <c r="P233" s="34">
        <f t="shared" si="1"/>
        <v>221.66666666666666</v>
      </c>
      <c r="Q233" s="35">
        <v>216</v>
      </c>
      <c r="R233" s="35">
        <v>231</v>
      </c>
      <c r="S233" s="33">
        <f t="shared" si="5"/>
        <v>8.144527815247077</v>
      </c>
    </row>
    <row r="234" spans="1:19" ht="13.2" x14ac:dyDescent="0.25">
      <c r="A234" s="36" t="s">
        <v>492</v>
      </c>
      <c r="B234" s="36" t="s">
        <v>19</v>
      </c>
      <c r="C234" s="36" t="s">
        <v>30</v>
      </c>
      <c r="D234" s="37">
        <v>220</v>
      </c>
      <c r="E234" s="37">
        <v>254</v>
      </c>
      <c r="F234" s="37">
        <v>251</v>
      </c>
      <c r="G234" s="37">
        <v>174</v>
      </c>
      <c r="H234" s="38"/>
      <c r="I234" s="37">
        <v>219</v>
      </c>
      <c r="J234" s="37">
        <v>225</v>
      </c>
      <c r="K234" s="37">
        <v>235</v>
      </c>
      <c r="L234" s="37">
        <v>184</v>
      </c>
      <c r="M234" s="37">
        <v>244</v>
      </c>
      <c r="N234" s="37">
        <v>247</v>
      </c>
      <c r="O234" s="33">
        <f t="shared" si="0"/>
        <v>225</v>
      </c>
      <c r="P234" s="34">
        <f t="shared" si="1"/>
        <v>225.3</v>
      </c>
      <c r="Q234" s="35">
        <v>174</v>
      </c>
      <c r="R234" s="35">
        <v>254</v>
      </c>
      <c r="S234" s="33">
        <f t="shared" si="5"/>
        <v>27.495656222594661</v>
      </c>
    </row>
    <row r="235" spans="1:19" ht="13.2" x14ac:dyDescent="0.25">
      <c r="A235" s="36" t="s">
        <v>495</v>
      </c>
      <c r="B235" s="36" t="s">
        <v>54</v>
      </c>
      <c r="C235" s="36" t="s">
        <v>47</v>
      </c>
      <c r="D235" s="37">
        <v>226</v>
      </c>
      <c r="E235" s="37">
        <v>226</v>
      </c>
      <c r="F235" s="37">
        <v>174</v>
      </c>
      <c r="G235" s="37">
        <v>188</v>
      </c>
      <c r="H235" s="37">
        <v>177</v>
      </c>
      <c r="I235" s="37">
        <v>215</v>
      </c>
      <c r="J235" s="37">
        <v>214</v>
      </c>
      <c r="K235" s="37">
        <v>211</v>
      </c>
      <c r="L235" s="37">
        <v>239</v>
      </c>
      <c r="M235" s="37">
        <v>232</v>
      </c>
      <c r="N235" s="37">
        <v>204</v>
      </c>
      <c r="O235" s="33">
        <f t="shared" si="0"/>
        <v>225</v>
      </c>
      <c r="P235" s="34">
        <f t="shared" si="1"/>
        <v>209.63636363636363</v>
      </c>
      <c r="Q235" s="35">
        <v>174</v>
      </c>
      <c r="R235" s="35">
        <v>239</v>
      </c>
      <c r="S235" s="33">
        <f t="shared" si="5"/>
        <v>21.869031653334481</v>
      </c>
    </row>
    <row r="236" spans="1:19" ht="13.2" x14ac:dyDescent="0.25">
      <c r="A236" s="36" t="s">
        <v>497</v>
      </c>
      <c r="B236" s="36" t="s">
        <v>54</v>
      </c>
      <c r="C236" s="36" t="s">
        <v>56</v>
      </c>
      <c r="D236" s="37">
        <v>246</v>
      </c>
      <c r="E236" s="37">
        <v>230</v>
      </c>
      <c r="F236" s="37">
        <v>236</v>
      </c>
      <c r="G236" s="37">
        <v>231</v>
      </c>
      <c r="H236" s="38"/>
      <c r="I236" s="37">
        <v>257</v>
      </c>
      <c r="J236" s="37">
        <v>258</v>
      </c>
      <c r="K236" s="38"/>
      <c r="L236" s="37">
        <v>228</v>
      </c>
      <c r="M236" s="38"/>
      <c r="N236" s="37">
        <v>222</v>
      </c>
      <c r="O236" s="33">
        <f t="shared" si="0"/>
        <v>225</v>
      </c>
      <c r="P236" s="34">
        <f t="shared" si="1"/>
        <v>238.5</v>
      </c>
      <c r="Q236" s="35">
        <v>222</v>
      </c>
      <c r="R236" s="35">
        <v>258</v>
      </c>
      <c r="S236" s="33">
        <f t="shared" si="5"/>
        <v>13.60672102833218</v>
      </c>
    </row>
    <row r="237" spans="1:19" ht="13.2" x14ac:dyDescent="0.25">
      <c r="A237" s="36" t="s">
        <v>499</v>
      </c>
      <c r="B237" s="36" t="s">
        <v>19</v>
      </c>
      <c r="C237" s="36" t="s">
        <v>60</v>
      </c>
      <c r="D237" s="37">
        <v>166</v>
      </c>
      <c r="E237" s="37">
        <v>175</v>
      </c>
      <c r="F237" s="37">
        <v>195</v>
      </c>
      <c r="G237" s="37">
        <v>214</v>
      </c>
      <c r="H237" s="37">
        <v>166</v>
      </c>
      <c r="I237" s="37">
        <v>223</v>
      </c>
      <c r="J237" s="37">
        <v>184</v>
      </c>
      <c r="K237" s="37">
        <v>193</v>
      </c>
      <c r="L237" s="37">
        <v>171</v>
      </c>
      <c r="M237" s="37">
        <v>248</v>
      </c>
      <c r="N237" s="37">
        <v>263</v>
      </c>
      <c r="O237" s="33">
        <f t="shared" si="0"/>
        <v>227.33333333333334</v>
      </c>
      <c r="P237" s="34">
        <f t="shared" si="1"/>
        <v>199.81818181818181</v>
      </c>
      <c r="Q237" s="35">
        <v>166</v>
      </c>
      <c r="R237" s="35">
        <v>263</v>
      </c>
      <c r="S237" s="33">
        <f t="shared" si="5"/>
        <v>33.325120200287884</v>
      </c>
    </row>
    <row r="238" spans="1:19" ht="13.2" x14ac:dyDescent="0.25">
      <c r="A238" s="36" t="s">
        <v>502</v>
      </c>
      <c r="B238" s="36" t="s">
        <v>19</v>
      </c>
      <c r="C238" s="36" t="s">
        <v>67</v>
      </c>
      <c r="D238" s="37">
        <v>273</v>
      </c>
      <c r="E238" s="37">
        <v>260</v>
      </c>
      <c r="F238" s="38"/>
      <c r="G238" s="37">
        <v>222</v>
      </c>
      <c r="H238" s="37">
        <v>211</v>
      </c>
      <c r="I238" s="37">
        <v>226</v>
      </c>
      <c r="J238" s="37">
        <v>226</v>
      </c>
      <c r="K238" s="37">
        <v>220</v>
      </c>
      <c r="L238" s="37">
        <v>231</v>
      </c>
      <c r="M238" s="38"/>
      <c r="N238" s="37">
        <v>225</v>
      </c>
      <c r="O238" s="33">
        <f t="shared" si="0"/>
        <v>228</v>
      </c>
      <c r="P238" s="34">
        <f t="shared" si="1"/>
        <v>232.66666666666666</v>
      </c>
      <c r="Q238" s="35">
        <v>211</v>
      </c>
      <c r="R238" s="35">
        <v>273</v>
      </c>
      <c r="S238" s="33">
        <f t="shared" si="5"/>
        <v>20.211382931407737</v>
      </c>
    </row>
    <row r="239" spans="1:19" ht="13.2" x14ac:dyDescent="0.25">
      <c r="A239" s="36" t="s">
        <v>504</v>
      </c>
      <c r="B239" s="36" t="s">
        <v>19</v>
      </c>
      <c r="C239" s="36" t="s">
        <v>275</v>
      </c>
      <c r="D239" s="37">
        <v>238</v>
      </c>
      <c r="E239" s="37">
        <v>239</v>
      </c>
      <c r="F239" s="37">
        <v>250</v>
      </c>
      <c r="G239" s="37">
        <v>192</v>
      </c>
      <c r="H239" s="38"/>
      <c r="I239" s="37">
        <v>204</v>
      </c>
      <c r="J239" s="37">
        <v>178</v>
      </c>
      <c r="K239" s="37">
        <v>242</v>
      </c>
      <c r="L239" s="37">
        <v>197</v>
      </c>
      <c r="M239" s="37">
        <v>237</v>
      </c>
      <c r="N239" s="37">
        <v>251</v>
      </c>
      <c r="O239" s="33">
        <f t="shared" si="0"/>
        <v>228.33333333333334</v>
      </c>
      <c r="P239" s="34">
        <f t="shared" si="1"/>
        <v>222.8</v>
      </c>
      <c r="Q239" s="35">
        <v>178</v>
      </c>
      <c r="R239" s="35">
        <v>251</v>
      </c>
      <c r="S239" s="33">
        <f t="shared" si="5"/>
        <v>27.02591349057414</v>
      </c>
    </row>
    <row r="240" spans="1:19" ht="13.2" x14ac:dyDescent="0.25">
      <c r="A240" s="36" t="s">
        <v>503</v>
      </c>
      <c r="B240" s="36" t="s">
        <v>15</v>
      </c>
      <c r="C240" s="36" t="s">
        <v>38</v>
      </c>
      <c r="D240" s="37">
        <v>219</v>
      </c>
      <c r="E240" s="37">
        <v>209</v>
      </c>
      <c r="F240" s="37">
        <v>178</v>
      </c>
      <c r="G240" s="37">
        <v>235</v>
      </c>
      <c r="H240" s="37">
        <v>174</v>
      </c>
      <c r="I240" s="37">
        <v>129</v>
      </c>
      <c r="J240" s="37">
        <v>204</v>
      </c>
      <c r="K240" s="37">
        <v>196</v>
      </c>
      <c r="L240" s="37">
        <v>241</v>
      </c>
      <c r="M240" s="37">
        <v>185</v>
      </c>
      <c r="N240" s="37">
        <v>260</v>
      </c>
      <c r="O240" s="33">
        <f t="shared" si="0"/>
        <v>228.66666666666666</v>
      </c>
      <c r="P240" s="34">
        <f t="shared" si="1"/>
        <v>202.72727272727272</v>
      </c>
      <c r="Q240" s="35">
        <v>129</v>
      </c>
      <c r="R240" s="35">
        <v>260</v>
      </c>
      <c r="S240" s="33">
        <f t="shared" si="5"/>
        <v>36.502303787818413</v>
      </c>
    </row>
    <row r="241" spans="1:19" ht="13.2" x14ac:dyDescent="0.25">
      <c r="A241" s="36" t="s">
        <v>505</v>
      </c>
      <c r="B241" s="36" t="s">
        <v>19</v>
      </c>
      <c r="C241" s="36" t="s">
        <v>30</v>
      </c>
      <c r="D241" s="38"/>
      <c r="E241" s="37">
        <v>271</v>
      </c>
      <c r="F241" s="37">
        <v>217</v>
      </c>
      <c r="G241" s="38"/>
      <c r="H241" s="38"/>
      <c r="I241" s="38"/>
      <c r="J241" s="37">
        <v>181</v>
      </c>
      <c r="K241" s="37">
        <v>187</v>
      </c>
      <c r="L241" s="37">
        <v>229</v>
      </c>
      <c r="M241" s="38"/>
      <c r="N241" s="38"/>
      <c r="O241" s="33">
        <f t="shared" si="0"/>
        <v>229</v>
      </c>
      <c r="P241" s="34">
        <f t="shared" si="1"/>
        <v>217</v>
      </c>
      <c r="Q241" s="35">
        <v>181</v>
      </c>
      <c r="R241" s="35">
        <v>271</v>
      </c>
      <c r="S241" s="33">
        <f t="shared" si="5"/>
        <v>36.249137920783717</v>
      </c>
    </row>
    <row r="242" spans="1:19" ht="13.2" x14ac:dyDescent="0.25">
      <c r="A242" s="36" t="s">
        <v>507</v>
      </c>
      <c r="B242" s="36" t="s">
        <v>19</v>
      </c>
      <c r="C242" s="36" t="s">
        <v>282</v>
      </c>
      <c r="D242" s="37">
        <v>231</v>
      </c>
      <c r="E242" s="37">
        <v>263</v>
      </c>
      <c r="F242" s="37">
        <v>214</v>
      </c>
      <c r="G242" s="37">
        <v>191</v>
      </c>
      <c r="H242" s="37">
        <v>192</v>
      </c>
      <c r="I242" s="37">
        <v>261</v>
      </c>
      <c r="J242" s="37">
        <v>241</v>
      </c>
      <c r="K242" s="37">
        <v>226</v>
      </c>
      <c r="L242" s="37">
        <v>230</v>
      </c>
      <c r="M242" s="37">
        <v>208</v>
      </c>
      <c r="N242" s="37">
        <v>249</v>
      </c>
      <c r="O242" s="33">
        <f t="shared" si="0"/>
        <v>229</v>
      </c>
      <c r="P242" s="34">
        <f t="shared" si="1"/>
        <v>227.81818181818181</v>
      </c>
      <c r="Q242" s="35">
        <v>191</v>
      </c>
      <c r="R242" s="35">
        <v>263</v>
      </c>
      <c r="S242" s="33">
        <f t="shared" si="5"/>
        <v>24.903084876449249</v>
      </c>
    </row>
    <row r="243" spans="1:19" ht="13.2" x14ac:dyDescent="0.25">
      <c r="A243" s="36" t="s">
        <v>509</v>
      </c>
      <c r="B243" s="36" t="s">
        <v>54</v>
      </c>
      <c r="C243" s="36" t="s">
        <v>38</v>
      </c>
      <c r="D243" s="38"/>
      <c r="E243" s="38"/>
      <c r="F243" s="38"/>
      <c r="G243" s="37">
        <v>179</v>
      </c>
      <c r="H243" s="37">
        <v>202</v>
      </c>
      <c r="I243" s="37">
        <v>273</v>
      </c>
      <c r="J243" s="37">
        <v>217</v>
      </c>
      <c r="K243" s="37">
        <v>223</v>
      </c>
      <c r="L243" s="37">
        <v>223</v>
      </c>
      <c r="M243" s="38"/>
      <c r="N243" s="37">
        <v>241</v>
      </c>
      <c r="O243" s="33">
        <f t="shared" si="0"/>
        <v>232</v>
      </c>
      <c r="P243" s="34">
        <f t="shared" si="1"/>
        <v>222.57142857142858</v>
      </c>
      <c r="Q243" s="35">
        <v>179</v>
      </c>
      <c r="R243" s="35">
        <v>273</v>
      </c>
      <c r="S243" s="33">
        <f t="shared" si="5"/>
        <v>29.54012605963359</v>
      </c>
    </row>
    <row r="244" spans="1:19" ht="13.2" x14ac:dyDescent="0.25">
      <c r="A244" s="36" t="s">
        <v>97</v>
      </c>
      <c r="B244" s="36" t="s">
        <v>19</v>
      </c>
      <c r="C244" s="36" t="s">
        <v>279</v>
      </c>
      <c r="D244" s="37">
        <v>247</v>
      </c>
      <c r="E244" s="37">
        <v>213</v>
      </c>
      <c r="F244" s="37">
        <v>273</v>
      </c>
      <c r="G244" s="37">
        <v>217</v>
      </c>
      <c r="H244" s="37">
        <v>226</v>
      </c>
      <c r="I244" s="37">
        <v>235</v>
      </c>
      <c r="J244" s="37">
        <v>186</v>
      </c>
      <c r="K244" s="37">
        <v>237</v>
      </c>
      <c r="L244" s="37">
        <v>236</v>
      </c>
      <c r="M244" s="37">
        <v>241</v>
      </c>
      <c r="N244" s="37">
        <v>223</v>
      </c>
      <c r="O244" s="33">
        <f t="shared" si="0"/>
        <v>233.33333333333334</v>
      </c>
      <c r="P244" s="34">
        <f t="shared" si="1"/>
        <v>230.36363636363637</v>
      </c>
      <c r="Q244" s="35">
        <v>186</v>
      </c>
      <c r="R244" s="35">
        <v>273</v>
      </c>
      <c r="S244" s="33">
        <f t="shared" si="5"/>
        <v>21.969400206982108</v>
      </c>
    </row>
    <row r="245" spans="1:19" ht="13.2" x14ac:dyDescent="0.25">
      <c r="A245" s="36" t="s">
        <v>512</v>
      </c>
      <c r="B245" s="36" t="s">
        <v>19</v>
      </c>
      <c r="C245" s="36" t="s">
        <v>277</v>
      </c>
      <c r="D245" s="37">
        <v>235</v>
      </c>
      <c r="E245" s="37">
        <v>222</v>
      </c>
      <c r="F245" s="37">
        <v>255</v>
      </c>
      <c r="G245" s="38"/>
      <c r="H245" s="38"/>
      <c r="I245" s="37">
        <v>214</v>
      </c>
      <c r="J245" s="37">
        <v>224</v>
      </c>
      <c r="K245" s="37">
        <v>216</v>
      </c>
      <c r="L245" s="37">
        <v>219</v>
      </c>
      <c r="M245" s="37">
        <v>267</v>
      </c>
      <c r="N245" s="37">
        <v>215</v>
      </c>
      <c r="O245" s="33">
        <f t="shared" si="0"/>
        <v>233.66666666666666</v>
      </c>
      <c r="P245" s="34">
        <f t="shared" si="1"/>
        <v>229.66666666666666</v>
      </c>
      <c r="Q245" s="35">
        <v>214</v>
      </c>
      <c r="R245" s="35">
        <v>267</v>
      </c>
      <c r="S245" s="33">
        <f t="shared" si="5"/>
        <v>19.091883092036785</v>
      </c>
    </row>
    <row r="246" spans="1:19" ht="13.2" x14ac:dyDescent="0.25">
      <c r="A246" s="36" t="s">
        <v>514</v>
      </c>
      <c r="B246" s="36" t="s">
        <v>19</v>
      </c>
      <c r="C246" s="36" t="s">
        <v>56</v>
      </c>
      <c r="D246" s="38"/>
      <c r="E246" s="37">
        <v>244</v>
      </c>
      <c r="F246" s="38"/>
      <c r="G246" s="37">
        <v>232</v>
      </c>
      <c r="H246" s="37">
        <v>228</v>
      </c>
      <c r="I246" s="37">
        <v>186</v>
      </c>
      <c r="J246" s="37">
        <v>208</v>
      </c>
      <c r="K246" s="37">
        <v>212</v>
      </c>
      <c r="L246" s="37">
        <v>220</v>
      </c>
      <c r="M246" s="37">
        <v>245</v>
      </c>
      <c r="N246" s="37">
        <v>238</v>
      </c>
      <c r="O246" s="33">
        <f t="shared" si="0"/>
        <v>234.33333333333334</v>
      </c>
      <c r="P246" s="34">
        <f t="shared" si="1"/>
        <v>223.66666666666666</v>
      </c>
      <c r="Q246" s="35">
        <v>186</v>
      </c>
      <c r="R246" s="35">
        <v>245</v>
      </c>
      <c r="S246" s="33">
        <f t="shared" si="5"/>
        <v>19.28730152198591</v>
      </c>
    </row>
    <row r="247" spans="1:19" ht="13.2" x14ac:dyDescent="0.25">
      <c r="A247" s="36" t="s">
        <v>516</v>
      </c>
      <c r="B247" s="36" t="s">
        <v>19</v>
      </c>
      <c r="C247" s="36" t="s">
        <v>47</v>
      </c>
      <c r="D247" s="37">
        <v>204</v>
      </c>
      <c r="E247" s="37">
        <v>234</v>
      </c>
      <c r="F247" s="37">
        <v>207</v>
      </c>
      <c r="G247" s="37">
        <v>250</v>
      </c>
      <c r="H247" s="37">
        <v>214</v>
      </c>
      <c r="I247" s="37">
        <v>277</v>
      </c>
      <c r="J247" s="37">
        <v>237</v>
      </c>
      <c r="K247" s="37">
        <v>154</v>
      </c>
      <c r="L247" s="37">
        <v>248</v>
      </c>
      <c r="M247" s="37">
        <v>255</v>
      </c>
      <c r="N247" s="37">
        <v>200</v>
      </c>
      <c r="O247" s="33">
        <f t="shared" si="0"/>
        <v>234.33333333333334</v>
      </c>
      <c r="P247" s="34">
        <f t="shared" si="1"/>
        <v>225.45454545454547</v>
      </c>
      <c r="Q247" s="35">
        <v>154</v>
      </c>
      <c r="R247" s="35">
        <v>277</v>
      </c>
      <c r="S247" s="33">
        <f t="shared" si="5"/>
        <v>33.959869364777148</v>
      </c>
    </row>
    <row r="248" spans="1:19" ht="13.2" x14ac:dyDescent="0.25">
      <c r="A248" s="36" t="s">
        <v>518</v>
      </c>
      <c r="B248" s="36" t="s">
        <v>54</v>
      </c>
      <c r="C248" s="36" t="s">
        <v>274</v>
      </c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7">
        <v>235</v>
      </c>
      <c r="O248" s="33">
        <f t="shared" si="0"/>
        <v>235</v>
      </c>
      <c r="P248" s="34">
        <f t="shared" si="1"/>
        <v>235</v>
      </c>
      <c r="Q248" s="35">
        <v>235</v>
      </c>
      <c r="R248" s="35">
        <v>235</v>
      </c>
      <c r="S248" s="33"/>
    </row>
    <row r="249" spans="1:19" ht="13.2" x14ac:dyDescent="0.25">
      <c r="A249" s="36" t="s">
        <v>496</v>
      </c>
      <c r="B249" s="36" t="s">
        <v>15</v>
      </c>
      <c r="C249" s="36" t="s">
        <v>50</v>
      </c>
      <c r="D249" s="37">
        <v>123</v>
      </c>
      <c r="E249" s="37">
        <v>258</v>
      </c>
      <c r="F249" s="37">
        <v>266</v>
      </c>
      <c r="G249" s="37">
        <v>230</v>
      </c>
      <c r="H249" s="37">
        <v>215</v>
      </c>
      <c r="I249" s="37">
        <v>193</v>
      </c>
      <c r="J249" s="37">
        <v>250</v>
      </c>
      <c r="K249" s="37">
        <v>229</v>
      </c>
      <c r="L249" s="37">
        <v>251</v>
      </c>
      <c r="M249" s="37">
        <v>188</v>
      </c>
      <c r="N249" s="37">
        <v>267</v>
      </c>
      <c r="O249" s="33">
        <f t="shared" si="0"/>
        <v>235.33333333333334</v>
      </c>
      <c r="P249" s="34">
        <f t="shared" si="1"/>
        <v>224.54545454545453</v>
      </c>
      <c r="Q249" s="35">
        <v>123</v>
      </c>
      <c r="R249" s="35">
        <v>267</v>
      </c>
      <c r="S249" s="33">
        <f t="shared" ref="S249:S256" si="6">STDEV(D249:N249)</f>
        <v>43.325197371422668</v>
      </c>
    </row>
    <row r="250" spans="1:19" ht="13.2" x14ac:dyDescent="0.25">
      <c r="A250" s="36" t="s">
        <v>521</v>
      </c>
      <c r="B250" s="36" t="s">
        <v>19</v>
      </c>
      <c r="C250" s="36" t="s">
        <v>53</v>
      </c>
      <c r="D250" s="37">
        <v>282</v>
      </c>
      <c r="E250" s="38"/>
      <c r="F250" s="37">
        <v>235</v>
      </c>
      <c r="G250" s="37">
        <v>203</v>
      </c>
      <c r="H250" s="38"/>
      <c r="I250" s="37">
        <v>245</v>
      </c>
      <c r="J250" s="37">
        <v>249</v>
      </c>
      <c r="K250" s="37">
        <v>285</v>
      </c>
      <c r="L250" s="37">
        <v>259</v>
      </c>
      <c r="M250" s="37">
        <v>212</v>
      </c>
      <c r="N250" s="38"/>
      <c r="O250" s="33">
        <f t="shared" si="0"/>
        <v>235.5</v>
      </c>
      <c r="P250" s="34">
        <f t="shared" si="1"/>
        <v>246.25</v>
      </c>
      <c r="Q250" s="35">
        <v>203</v>
      </c>
      <c r="R250" s="35">
        <v>285</v>
      </c>
      <c r="S250" s="33">
        <f t="shared" si="6"/>
        <v>29.57194616524249</v>
      </c>
    </row>
    <row r="251" spans="1:19" ht="13.2" x14ac:dyDescent="0.25">
      <c r="A251" s="36" t="s">
        <v>524</v>
      </c>
      <c r="B251" s="36" t="s">
        <v>19</v>
      </c>
      <c r="C251" s="36" t="s">
        <v>294</v>
      </c>
      <c r="D251" s="37">
        <v>208</v>
      </c>
      <c r="E251" s="37">
        <v>220</v>
      </c>
      <c r="F251" s="37">
        <v>245</v>
      </c>
      <c r="G251" s="38"/>
      <c r="H251" s="37">
        <v>197</v>
      </c>
      <c r="I251" s="37">
        <v>209</v>
      </c>
      <c r="J251" s="37">
        <v>222</v>
      </c>
      <c r="K251" s="37">
        <v>253</v>
      </c>
      <c r="L251" s="37">
        <v>233</v>
      </c>
      <c r="M251" s="37">
        <v>251</v>
      </c>
      <c r="N251" s="37">
        <v>224</v>
      </c>
      <c r="O251" s="33">
        <f t="shared" si="0"/>
        <v>236</v>
      </c>
      <c r="P251" s="34">
        <f t="shared" si="1"/>
        <v>226.2</v>
      </c>
      <c r="Q251" s="35">
        <v>197</v>
      </c>
      <c r="R251" s="35">
        <v>253</v>
      </c>
      <c r="S251" s="33">
        <f t="shared" si="6"/>
        <v>19.071794182334639</v>
      </c>
    </row>
    <row r="252" spans="1:19" ht="13.2" x14ac:dyDescent="0.25">
      <c r="A252" s="36" t="s">
        <v>234</v>
      </c>
      <c r="B252" s="36" t="s">
        <v>54</v>
      </c>
      <c r="C252" s="36" t="s">
        <v>24</v>
      </c>
      <c r="D252" s="37">
        <v>214</v>
      </c>
      <c r="E252" s="37">
        <v>210</v>
      </c>
      <c r="F252" s="37">
        <v>175</v>
      </c>
      <c r="G252" s="37">
        <v>202</v>
      </c>
      <c r="H252" s="37">
        <v>155</v>
      </c>
      <c r="I252" s="37">
        <v>237</v>
      </c>
      <c r="J252" s="37">
        <v>253</v>
      </c>
      <c r="K252" s="37">
        <v>254</v>
      </c>
      <c r="L252" s="38"/>
      <c r="M252" s="37">
        <v>211</v>
      </c>
      <c r="N252" s="37">
        <v>261</v>
      </c>
      <c r="O252" s="33">
        <f t="shared" si="0"/>
        <v>236</v>
      </c>
      <c r="P252" s="34">
        <f t="shared" si="1"/>
        <v>217.2</v>
      </c>
      <c r="Q252" s="35">
        <v>155</v>
      </c>
      <c r="R252" s="35">
        <v>261</v>
      </c>
      <c r="S252" s="33">
        <f t="shared" si="6"/>
        <v>34.845053849546211</v>
      </c>
    </row>
    <row r="253" spans="1:19" ht="13.2" x14ac:dyDescent="0.25">
      <c r="A253" s="36" t="s">
        <v>528</v>
      </c>
      <c r="B253" s="36" t="s">
        <v>19</v>
      </c>
      <c r="C253" s="36" t="s">
        <v>272</v>
      </c>
      <c r="D253" s="37">
        <v>252</v>
      </c>
      <c r="E253" s="38"/>
      <c r="F253" s="37">
        <v>223</v>
      </c>
      <c r="G253" s="38"/>
      <c r="H253" s="37">
        <v>184</v>
      </c>
      <c r="I253" s="37">
        <v>264</v>
      </c>
      <c r="J253" s="37">
        <v>228</v>
      </c>
      <c r="K253" s="38"/>
      <c r="L253" s="37">
        <v>234</v>
      </c>
      <c r="M253" s="37">
        <v>236</v>
      </c>
      <c r="N253" s="37">
        <v>239</v>
      </c>
      <c r="O253" s="33">
        <f t="shared" si="0"/>
        <v>236.33333333333334</v>
      </c>
      <c r="P253" s="34">
        <f t="shared" si="1"/>
        <v>232.5</v>
      </c>
      <c r="Q253" s="35">
        <v>184</v>
      </c>
      <c r="R253" s="35">
        <v>264</v>
      </c>
      <c r="S253" s="33">
        <f t="shared" si="6"/>
        <v>23.57965224510319</v>
      </c>
    </row>
    <row r="254" spans="1:19" ht="13.2" x14ac:dyDescent="0.25">
      <c r="A254" s="36" t="s">
        <v>530</v>
      </c>
      <c r="B254" s="36" t="s">
        <v>54</v>
      </c>
      <c r="C254" s="36" t="s">
        <v>272</v>
      </c>
      <c r="D254" s="37">
        <v>245</v>
      </c>
      <c r="E254" s="37">
        <v>241</v>
      </c>
      <c r="F254" s="37">
        <v>240</v>
      </c>
      <c r="G254" s="38"/>
      <c r="H254" s="38"/>
      <c r="I254" s="37">
        <v>262</v>
      </c>
      <c r="J254" s="37">
        <v>263</v>
      </c>
      <c r="K254" s="37">
        <v>217</v>
      </c>
      <c r="L254" s="38"/>
      <c r="M254" s="37">
        <v>220</v>
      </c>
      <c r="N254" s="37">
        <v>253</v>
      </c>
      <c r="O254" s="33">
        <f t="shared" si="0"/>
        <v>236.5</v>
      </c>
      <c r="P254" s="34">
        <f t="shared" si="1"/>
        <v>242.625</v>
      </c>
      <c r="Q254" s="35">
        <v>217</v>
      </c>
      <c r="R254" s="35">
        <v>263</v>
      </c>
      <c r="S254" s="33">
        <f t="shared" si="6"/>
        <v>17.245599852881728</v>
      </c>
    </row>
    <row r="255" spans="1:19" ht="13.2" x14ac:dyDescent="0.25">
      <c r="A255" s="36" t="s">
        <v>532</v>
      </c>
      <c r="B255" s="36" t="s">
        <v>54</v>
      </c>
      <c r="C255" s="36" t="s">
        <v>47</v>
      </c>
      <c r="D255" s="38"/>
      <c r="E255" s="38"/>
      <c r="F255" s="38"/>
      <c r="G255" s="38"/>
      <c r="H255" s="38"/>
      <c r="I255" s="38"/>
      <c r="J255" s="37">
        <v>277</v>
      </c>
      <c r="K255" s="37">
        <v>250</v>
      </c>
      <c r="L255" s="37">
        <v>255</v>
      </c>
      <c r="M255" s="37">
        <v>234</v>
      </c>
      <c r="N255" s="37">
        <v>221</v>
      </c>
      <c r="O255" s="33">
        <f t="shared" si="0"/>
        <v>236.66666666666666</v>
      </c>
      <c r="P255" s="34">
        <f t="shared" si="1"/>
        <v>247.4</v>
      </c>
      <c r="Q255" s="35">
        <v>221</v>
      </c>
      <c r="R255" s="35">
        <v>277</v>
      </c>
      <c r="S255" s="33">
        <f t="shared" si="6"/>
        <v>21.314314438892936</v>
      </c>
    </row>
    <row r="256" spans="1:19" ht="13.2" x14ac:dyDescent="0.25">
      <c r="A256" s="36" t="s">
        <v>534</v>
      </c>
      <c r="B256" s="36" t="s">
        <v>54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7">
        <v>235</v>
      </c>
      <c r="M256" s="37">
        <v>240</v>
      </c>
      <c r="N256" s="38"/>
      <c r="O256" s="33">
        <f t="shared" si="0"/>
        <v>237.5</v>
      </c>
      <c r="P256" s="34">
        <f t="shared" si="1"/>
        <v>237.5</v>
      </c>
      <c r="Q256" s="35">
        <v>235</v>
      </c>
      <c r="R256" s="35">
        <v>240</v>
      </c>
      <c r="S256" s="33">
        <f t="shared" si="6"/>
        <v>3.5355339059327378</v>
      </c>
    </row>
    <row r="257" spans="1:19" ht="13.2" x14ac:dyDescent="0.25">
      <c r="A257" s="36" t="s">
        <v>536</v>
      </c>
      <c r="B257" s="36" t="s">
        <v>19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7">
        <v>238</v>
      </c>
      <c r="M257" s="38"/>
      <c r="N257" s="38"/>
      <c r="O257" s="33">
        <f t="shared" si="0"/>
        <v>238</v>
      </c>
      <c r="P257" s="34">
        <f t="shared" si="1"/>
        <v>238</v>
      </c>
      <c r="Q257" s="35">
        <v>238</v>
      </c>
      <c r="R257" s="35">
        <v>238</v>
      </c>
      <c r="S257" s="33"/>
    </row>
    <row r="258" spans="1:19" ht="13.2" x14ac:dyDescent="0.25">
      <c r="A258" s="36" t="s">
        <v>538</v>
      </c>
      <c r="B258" s="36" t="s">
        <v>54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7">
        <v>243</v>
      </c>
      <c r="M258" s="38"/>
      <c r="N258" s="37">
        <v>234</v>
      </c>
      <c r="O258" s="33">
        <f t="shared" si="0"/>
        <v>238.5</v>
      </c>
      <c r="P258" s="34">
        <f t="shared" si="1"/>
        <v>238.5</v>
      </c>
      <c r="Q258" s="35">
        <v>234</v>
      </c>
      <c r="R258" s="35">
        <v>243</v>
      </c>
      <c r="S258" s="33">
        <f t="shared" ref="S258:S264" si="7">STDEV(D258:N258)</f>
        <v>6.3639610306789276</v>
      </c>
    </row>
    <row r="259" spans="1:19" ht="13.2" x14ac:dyDescent="0.25">
      <c r="A259" s="36" t="s">
        <v>242</v>
      </c>
      <c r="B259" s="36" t="s">
        <v>19</v>
      </c>
      <c r="C259" s="36" t="s">
        <v>33</v>
      </c>
      <c r="D259" s="37">
        <v>196</v>
      </c>
      <c r="E259" s="37">
        <v>219</v>
      </c>
      <c r="F259" s="37">
        <v>202</v>
      </c>
      <c r="G259" s="37">
        <v>184</v>
      </c>
      <c r="H259" s="38"/>
      <c r="I259" s="37">
        <v>189</v>
      </c>
      <c r="J259" s="37">
        <v>251</v>
      </c>
      <c r="K259" s="37">
        <v>233</v>
      </c>
      <c r="L259" s="37">
        <v>253</v>
      </c>
      <c r="M259" s="37">
        <v>249</v>
      </c>
      <c r="N259" s="37">
        <v>216</v>
      </c>
      <c r="O259" s="33">
        <f t="shared" si="0"/>
        <v>239.33333333333334</v>
      </c>
      <c r="P259" s="34">
        <f t="shared" si="1"/>
        <v>219.2</v>
      </c>
      <c r="Q259" s="35">
        <v>184</v>
      </c>
      <c r="R259" s="35">
        <v>253</v>
      </c>
      <c r="S259" s="33">
        <f t="shared" si="7"/>
        <v>26.305048100232643</v>
      </c>
    </row>
    <row r="260" spans="1:19" ht="13.2" x14ac:dyDescent="0.25">
      <c r="A260" s="36" t="s">
        <v>539</v>
      </c>
      <c r="B260" s="36" t="s">
        <v>54</v>
      </c>
      <c r="C260" s="36" t="s">
        <v>28</v>
      </c>
      <c r="D260" s="37">
        <v>264</v>
      </c>
      <c r="E260" s="37">
        <v>237</v>
      </c>
      <c r="F260" s="37">
        <v>233</v>
      </c>
      <c r="G260" s="38"/>
      <c r="H260" s="38"/>
      <c r="I260" s="38"/>
      <c r="J260" s="37">
        <v>259</v>
      </c>
      <c r="K260" s="38"/>
      <c r="L260" s="38"/>
      <c r="M260" s="37">
        <v>252</v>
      </c>
      <c r="N260" s="37">
        <v>227</v>
      </c>
      <c r="O260" s="33">
        <f t="shared" si="0"/>
        <v>239.5</v>
      </c>
      <c r="P260" s="34">
        <f t="shared" si="1"/>
        <v>245.33333333333334</v>
      </c>
      <c r="Q260" s="35">
        <v>227</v>
      </c>
      <c r="R260" s="35">
        <v>264</v>
      </c>
      <c r="S260" s="33">
        <f t="shared" si="7"/>
        <v>15.081998099279375</v>
      </c>
    </row>
    <row r="261" spans="1:19" ht="13.2" x14ac:dyDescent="0.25">
      <c r="A261" s="36" t="s">
        <v>369</v>
      </c>
      <c r="B261" s="36" t="s">
        <v>19</v>
      </c>
      <c r="C261" s="36" t="s">
        <v>271</v>
      </c>
      <c r="D261" s="37">
        <v>212</v>
      </c>
      <c r="E261" s="37">
        <v>118</v>
      </c>
      <c r="F261" s="37">
        <v>208</v>
      </c>
      <c r="G261" s="37">
        <v>210</v>
      </c>
      <c r="H261" s="37">
        <v>170</v>
      </c>
      <c r="I261" s="37">
        <v>217</v>
      </c>
      <c r="J261" s="37">
        <v>147</v>
      </c>
      <c r="K261" s="37">
        <v>198</v>
      </c>
      <c r="L261" s="37">
        <v>222</v>
      </c>
      <c r="M261" s="37">
        <v>259</v>
      </c>
      <c r="N261" s="38"/>
      <c r="O261" s="33">
        <f t="shared" si="0"/>
        <v>240.5</v>
      </c>
      <c r="P261" s="34">
        <f t="shared" si="1"/>
        <v>196.1</v>
      </c>
      <c r="Q261" s="35">
        <v>118</v>
      </c>
      <c r="R261" s="35">
        <v>259</v>
      </c>
      <c r="S261" s="33">
        <f t="shared" si="7"/>
        <v>40.61595198386415</v>
      </c>
    </row>
    <row r="262" spans="1:19" ht="13.2" x14ac:dyDescent="0.25">
      <c r="A262" s="36" t="s">
        <v>273</v>
      </c>
      <c r="B262" s="36" t="s">
        <v>54</v>
      </c>
      <c r="C262" s="36" t="s">
        <v>33</v>
      </c>
      <c r="D262" s="37">
        <v>244</v>
      </c>
      <c r="E262" s="38"/>
      <c r="F262" s="37">
        <v>283</v>
      </c>
      <c r="G262" s="38"/>
      <c r="H262" s="37">
        <v>206</v>
      </c>
      <c r="I262" s="38"/>
      <c r="J262" s="37">
        <v>272</v>
      </c>
      <c r="K262" s="37">
        <v>214</v>
      </c>
      <c r="L262" s="37">
        <v>244</v>
      </c>
      <c r="M262" s="37">
        <v>246</v>
      </c>
      <c r="N262" s="37">
        <v>236</v>
      </c>
      <c r="O262" s="33">
        <f t="shared" si="0"/>
        <v>242</v>
      </c>
      <c r="P262" s="34">
        <f t="shared" si="1"/>
        <v>243.125</v>
      </c>
      <c r="Q262" s="35">
        <v>206</v>
      </c>
      <c r="R262" s="35">
        <v>283</v>
      </c>
      <c r="S262" s="33">
        <f t="shared" si="7"/>
        <v>25.941899368726702</v>
      </c>
    </row>
    <row r="263" spans="1:19" ht="13.2" x14ac:dyDescent="0.25">
      <c r="A263" s="36" t="s">
        <v>544</v>
      </c>
      <c r="B263" s="36" t="s">
        <v>19</v>
      </c>
      <c r="C263" s="36" t="s">
        <v>47</v>
      </c>
      <c r="D263" s="37">
        <v>211</v>
      </c>
      <c r="E263" s="37">
        <v>212</v>
      </c>
      <c r="F263" s="37">
        <v>246</v>
      </c>
      <c r="G263" s="38"/>
      <c r="H263" s="38"/>
      <c r="I263" s="37">
        <v>255</v>
      </c>
      <c r="J263" s="38"/>
      <c r="K263" s="37">
        <v>221</v>
      </c>
      <c r="L263" s="38"/>
      <c r="M263" s="37">
        <v>228</v>
      </c>
      <c r="N263" s="37">
        <v>256</v>
      </c>
      <c r="O263" s="33">
        <f t="shared" si="0"/>
        <v>242</v>
      </c>
      <c r="P263" s="34">
        <f t="shared" si="1"/>
        <v>232.71428571428572</v>
      </c>
      <c r="Q263" s="35">
        <v>211</v>
      </c>
      <c r="R263" s="35">
        <v>256</v>
      </c>
      <c r="S263" s="33">
        <f t="shared" si="7"/>
        <v>19.474036439272041</v>
      </c>
    </row>
    <row r="264" spans="1:19" ht="13.2" x14ac:dyDescent="0.25">
      <c r="A264" s="36" t="s">
        <v>545</v>
      </c>
      <c r="B264" s="36" t="s">
        <v>19</v>
      </c>
      <c r="C264" s="36" t="s">
        <v>60</v>
      </c>
      <c r="D264" s="38"/>
      <c r="E264" s="37">
        <v>196</v>
      </c>
      <c r="F264" s="37">
        <v>239</v>
      </c>
      <c r="G264" s="37">
        <v>239</v>
      </c>
      <c r="H264" s="38"/>
      <c r="I264" s="37">
        <v>230</v>
      </c>
      <c r="J264" s="37">
        <v>229</v>
      </c>
      <c r="K264" s="37">
        <v>194</v>
      </c>
      <c r="L264" s="37">
        <v>218</v>
      </c>
      <c r="M264" s="37">
        <v>229</v>
      </c>
      <c r="N264" s="37">
        <v>284</v>
      </c>
      <c r="O264" s="33">
        <f t="shared" si="0"/>
        <v>243.66666666666666</v>
      </c>
      <c r="P264" s="34">
        <f t="shared" si="1"/>
        <v>228.66666666666666</v>
      </c>
      <c r="Q264" s="35">
        <v>194</v>
      </c>
      <c r="R264" s="35">
        <v>284</v>
      </c>
      <c r="S264" s="33">
        <f t="shared" si="7"/>
        <v>26.598872156540772</v>
      </c>
    </row>
    <row r="265" spans="1:19" ht="13.2" x14ac:dyDescent="0.25">
      <c r="A265" s="36" t="s">
        <v>547</v>
      </c>
      <c r="B265" s="36" t="s">
        <v>54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7">
        <v>244</v>
      </c>
      <c r="O265" s="33">
        <f t="shared" si="0"/>
        <v>244</v>
      </c>
      <c r="P265" s="34">
        <f t="shared" si="1"/>
        <v>244</v>
      </c>
      <c r="Q265" s="35">
        <v>244</v>
      </c>
      <c r="R265" s="35">
        <v>244</v>
      </c>
      <c r="S265" s="33"/>
    </row>
    <row r="266" spans="1:19" ht="13.2" x14ac:dyDescent="0.25">
      <c r="A266" s="36" t="s">
        <v>549</v>
      </c>
      <c r="B266" s="36" t="s">
        <v>19</v>
      </c>
      <c r="C266" s="36" t="s">
        <v>67</v>
      </c>
      <c r="D266" s="37">
        <v>187</v>
      </c>
      <c r="E266" s="37">
        <v>243</v>
      </c>
      <c r="F266" s="37">
        <v>241</v>
      </c>
      <c r="G266" s="37">
        <v>211</v>
      </c>
      <c r="H266" s="37">
        <v>245</v>
      </c>
      <c r="I266" s="37">
        <v>174</v>
      </c>
      <c r="J266" s="37">
        <v>231</v>
      </c>
      <c r="K266" s="38"/>
      <c r="L266" s="37">
        <v>227</v>
      </c>
      <c r="M266" s="37">
        <v>262</v>
      </c>
      <c r="N266" s="38"/>
      <c r="O266" s="33">
        <f t="shared" si="0"/>
        <v>244.5</v>
      </c>
      <c r="P266" s="34">
        <f t="shared" si="1"/>
        <v>224.55555555555554</v>
      </c>
      <c r="Q266" s="35">
        <v>174</v>
      </c>
      <c r="R266" s="35">
        <v>262</v>
      </c>
      <c r="S266" s="33">
        <f t="shared" ref="S266:S273" si="8">STDEV(D266:N266)</f>
        <v>28.784158451790475</v>
      </c>
    </row>
    <row r="267" spans="1:19" ht="13.2" x14ac:dyDescent="0.25">
      <c r="A267" s="36" t="s">
        <v>552</v>
      </c>
      <c r="B267" s="36" t="s">
        <v>19</v>
      </c>
      <c r="C267" s="36" t="s">
        <v>272</v>
      </c>
      <c r="D267" s="38"/>
      <c r="E267" s="38"/>
      <c r="F267" s="37">
        <v>186</v>
      </c>
      <c r="G267" s="37">
        <v>234</v>
      </c>
      <c r="H267" s="37">
        <v>231</v>
      </c>
      <c r="I267" s="37">
        <v>221</v>
      </c>
      <c r="J267" s="38"/>
      <c r="K267" s="37">
        <v>257</v>
      </c>
      <c r="L267" s="37">
        <v>249</v>
      </c>
      <c r="M267" s="37">
        <v>243</v>
      </c>
      <c r="N267" s="38"/>
      <c r="O267" s="33">
        <f t="shared" si="0"/>
        <v>246</v>
      </c>
      <c r="P267" s="34">
        <f t="shared" si="1"/>
        <v>231.57142857142858</v>
      </c>
      <c r="Q267" s="35">
        <v>186</v>
      </c>
      <c r="R267" s="35">
        <v>257</v>
      </c>
      <c r="S267" s="33">
        <f t="shared" si="8"/>
        <v>23.365623915324427</v>
      </c>
    </row>
    <row r="268" spans="1:19" ht="13.2" x14ac:dyDescent="0.25">
      <c r="A268" s="36" t="s">
        <v>553</v>
      </c>
      <c r="B268" s="36" t="s">
        <v>54</v>
      </c>
      <c r="C268" s="36" t="s">
        <v>47</v>
      </c>
      <c r="D268" s="37">
        <v>229</v>
      </c>
      <c r="E268" s="37">
        <v>233</v>
      </c>
      <c r="F268" s="37">
        <v>238</v>
      </c>
      <c r="G268" s="37">
        <v>255</v>
      </c>
      <c r="H268" s="37">
        <v>183</v>
      </c>
      <c r="I268" s="37">
        <v>218</v>
      </c>
      <c r="J268" s="37">
        <v>205</v>
      </c>
      <c r="K268" s="37">
        <v>255</v>
      </c>
      <c r="L268" s="37">
        <v>261</v>
      </c>
      <c r="M268" s="37">
        <v>284</v>
      </c>
      <c r="N268" s="37">
        <v>203</v>
      </c>
      <c r="O268" s="33">
        <f t="shared" si="0"/>
        <v>249.33333333333334</v>
      </c>
      <c r="P268" s="34">
        <f t="shared" si="1"/>
        <v>233.09090909090909</v>
      </c>
      <c r="Q268" s="35">
        <v>183</v>
      </c>
      <c r="R268" s="35">
        <v>284</v>
      </c>
      <c r="S268" s="33">
        <f t="shared" si="8"/>
        <v>29.6696968149475</v>
      </c>
    </row>
    <row r="269" spans="1:19" ht="13.2" x14ac:dyDescent="0.25">
      <c r="A269" s="36" t="s">
        <v>236</v>
      </c>
      <c r="B269" s="36" t="s">
        <v>54</v>
      </c>
      <c r="C269" s="36" t="s">
        <v>24</v>
      </c>
      <c r="D269" s="38"/>
      <c r="E269" s="38"/>
      <c r="F269" s="37">
        <v>265</v>
      </c>
      <c r="G269" s="37">
        <v>218</v>
      </c>
      <c r="H269" s="37">
        <v>262</v>
      </c>
      <c r="I269" s="38"/>
      <c r="J269" s="38"/>
      <c r="K269" s="38"/>
      <c r="L269" s="37">
        <v>250</v>
      </c>
      <c r="M269" s="38"/>
      <c r="N269" s="38"/>
      <c r="O269" s="33">
        <f t="shared" si="0"/>
        <v>250</v>
      </c>
      <c r="P269" s="34">
        <f t="shared" si="1"/>
        <v>248.75</v>
      </c>
      <c r="Q269" s="35">
        <v>218</v>
      </c>
      <c r="R269" s="35">
        <v>265</v>
      </c>
      <c r="S269" s="33">
        <f t="shared" si="8"/>
        <v>21.5</v>
      </c>
    </row>
    <row r="270" spans="1:19" ht="13.2" x14ac:dyDescent="0.25">
      <c r="A270" s="36" t="s">
        <v>557</v>
      </c>
      <c r="B270" s="36" t="s">
        <v>19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7">
        <v>287</v>
      </c>
      <c r="M270" s="37">
        <v>213</v>
      </c>
      <c r="N270" s="38"/>
      <c r="O270" s="33">
        <f t="shared" si="0"/>
        <v>250</v>
      </c>
      <c r="P270" s="34">
        <f t="shared" si="1"/>
        <v>250</v>
      </c>
      <c r="Q270" s="35">
        <v>213</v>
      </c>
      <c r="R270" s="35">
        <v>287</v>
      </c>
      <c r="S270" s="33">
        <f t="shared" si="8"/>
        <v>52.32590180780452</v>
      </c>
    </row>
    <row r="271" spans="1:19" ht="13.2" x14ac:dyDescent="0.25">
      <c r="A271" s="36" t="s">
        <v>559</v>
      </c>
      <c r="B271" s="36" t="s">
        <v>19</v>
      </c>
      <c r="C271" s="36" t="s">
        <v>67</v>
      </c>
      <c r="D271" s="37">
        <v>262</v>
      </c>
      <c r="E271" s="37">
        <v>238</v>
      </c>
      <c r="F271" s="38"/>
      <c r="G271" s="37">
        <v>252</v>
      </c>
      <c r="H271" s="38"/>
      <c r="I271" s="37">
        <v>275</v>
      </c>
      <c r="J271" s="37">
        <v>268</v>
      </c>
      <c r="K271" s="38"/>
      <c r="L271" s="37">
        <v>247</v>
      </c>
      <c r="M271" s="38"/>
      <c r="N271" s="37">
        <v>254</v>
      </c>
      <c r="O271" s="33">
        <f t="shared" si="0"/>
        <v>250.5</v>
      </c>
      <c r="P271" s="34">
        <f t="shared" si="1"/>
        <v>256.57142857142856</v>
      </c>
      <c r="Q271" s="35">
        <v>238</v>
      </c>
      <c r="R271" s="35">
        <v>275</v>
      </c>
      <c r="S271" s="33">
        <f t="shared" si="8"/>
        <v>12.67355702315051</v>
      </c>
    </row>
    <row r="272" spans="1:19" ht="13.2" x14ac:dyDescent="0.25">
      <c r="A272" s="36" t="s">
        <v>562</v>
      </c>
      <c r="B272" s="36" t="s">
        <v>19</v>
      </c>
      <c r="C272" s="36" t="s">
        <v>282</v>
      </c>
      <c r="D272" s="38"/>
      <c r="E272" s="38"/>
      <c r="F272" s="37">
        <v>259</v>
      </c>
      <c r="G272" s="38"/>
      <c r="H272" s="38"/>
      <c r="I272" s="37">
        <v>231</v>
      </c>
      <c r="J272" s="37">
        <v>248</v>
      </c>
      <c r="K272" s="38"/>
      <c r="L272" s="38"/>
      <c r="M272" s="37">
        <v>283</v>
      </c>
      <c r="N272" s="37">
        <v>226</v>
      </c>
      <c r="O272" s="33">
        <f t="shared" si="0"/>
        <v>254.5</v>
      </c>
      <c r="P272" s="34">
        <f t="shared" si="1"/>
        <v>249.4</v>
      </c>
      <c r="Q272" s="35">
        <v>226</v>
      </c>
      <c r="R272" s="35">
        <v>283</v>
      </c>
      <c r="S272" s="33">
        <f t="shared" si="8"/>
        <v>22.96301373948986</v>
      </c>
    </row>
    <row r="273" spans="1:19" ht="13.2" x14ac:dyDescent="0.25">
      <c r="A273" s="36" t="s">
        <v>564</v>
      </c>
      <c r="B273" s="36" t="s">
        <v>54</v>
      </c>
      <c r="C273" s="36" t="s">
        <v>275</v>
      </c>
      <c r="D273" s="37">
        <v>227</v>
      </c>
      <c r="E273" s="37">
        <v>199</v>
      </c>
      <c r="F273" s="37">
        <v>229</v>
      </c>
      <c r="G273" s="38"/>
      <c r="H273" s="38"/>
      <c r="I273" s="37">
        <v>239</v>
      </c>
      <c r="J273" s="37">
        <v>220</v>
      </c>
      <c r="K273" s="37">
        <v>208</v>
      </c>
      <c r="L273" s="37">
        <v>252</v>
      </c>
      <c r="M273" s="38"/>
      <c r="N273" s="37">
        <v>258</v>
      </c>
      <c r="O273" s="33">
        <f t="shared" si="0"/>
        <v>255</v>
      </c>
      <c r="P273" s="34">
        <f t="shared" si="1"/>
        <v>229</v>
      </c>
      <c r="Q273" s="35">
        <v>199</v>
      </c>
      <c r="R273" s="35">
        <v>258</v>
      </c>
      <c r="S273" s="33">
        <f t="shared" si="8"/>
        <v>20.339967692065926</v>
      </c>
    </row>
    <row r="274" spans="1:19" ht="13.2" x14ac:dyDescent="0.25">
      <c r="A274" s="36" t="s">
        <v>565</v>
      </c>
      <c r="B274" s="36" t="s">
        <v>19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7">
        <v>255</v>
      </c>
      <c r="O274" s="33">
        <f t="shared" si="0"/>
        <v>255</v>
      </c>
      <c r="P274" s="34">
        <f t="shared" si="1"/>
        <v>255</v>
      </c>
      <c r="Q274" s="35">
        <v>255</v>
      </c>
      <c r="R274" s="35">
        <v>255</v>
      </c>
      <c r="S274" s="33"/>
    </row>
    <row r="275" spans="1:19" ht="13.2" x14ac:dyDescent="0.25">
      <c r="A275" s="36" t="s">
        <v>561</v>
      </c>
      <c r="B275" s="36" t="s">
        <v>19</v>
      </c>
      <c r="C275" s="36" t="s">
        <v>44</v>
      </c>
      <c r="D275" s="38"/>
      <c r="E275" s="37">
        <v>249</v>
      </c>
      <c r="F275" s="37">
        <v>216</v>
      </c>
      <c r="G275" s="37">
        <v>199</v>
      </c>
      <c r="H275" s="37">
        <v>195</v>
      </c>
      <c r="I275" s="37">
        <v>263</v>
      </c>
      <c r="J275" s="38"/>
      <c r="K275" s="37">
        <v>238</v>
      </c>
      <c r="L275" s="38"/>
      <c r="M275" s="37">
        <v>256</v>
      </c>
      <c r="N275" s="38"/>
      <c r="O275" s="33">
        <f t="shared" si="0"/>
        <v>256</v>
      </c>
      <c r="P275" s="34">
        <f t="shared" si="1"/>
        <v>230.85714285714286</v>
      </c>
      <c r="Q275" s="35">
        <v>195</v>
      </c>
      <c r="R275" s="35">
        <v>263</v>
      </c>
      <c r="S275" s="33">
        <f t="shared" ref="S275:S276" si="9">STDEV(D275:N275)</f>
        <v>27.588817610453333</v>
      </c>
    </row>
    <row r="276" spans="1:19" ht="13.2" x14ac:dyDescent="0.25">
      <c r="A276" s="36" t="s">
        <v>569</v>
      </c>
      <c r="B276" s="36" t="s">
        <v>19</v>
      </c>
      <c r="C276" s="36" t="s">
        <v>277</v>
      </c>
      <c r="D276" s="37">
        <v>251</v>
      </c>
      <c r="E276" s="38"/>
      <c r="F276" s="37">
        <v>258</v>
      </c>
      <c r="G276" s="38"/>
      <c r="H276" s="37">
        <v>182</v>
      </c>
      <c r="I276" s="37">
        <v>234</v>
      </c>
      <c r="J276" s="37">
        <v>264</v>
      </c>
      <c r="K276" s="37">
        <v>244</v>
      </c>
      <c r="L276" s="37">
        <v>257</v>
      </c>
      <c r="M276" s="38"/>
      <c r="N276" s="38"/>
      <c r="O276" s="33">
        <f t="shared" si="0"/>
        <v>257</v>
      </c>
      <c r="P276" s="34">
        <f t="shared" si="1"/>
        <v>241.42857142857142</v>
      </c>
      <c r="Q276" s="35">
        <v>182</v>
      </c>
      <c r="R276" s="35">
        <v>264</v>
      </c>
      <c r="S276" s="33">
        <f t="shared" si="9"/>
        <v>28.022949778453199</v>
      </c>
    </row>
    <row r="277" spans="1:19" ht="13.2" x14ac:dyDescent="0.25">
      <c r="A277" s="36" t="s">
        <v>572</v>
      </c>
      <c r="B277" s="36" t="s">
        <v>19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7">
        <v>257</v>
      </c>
      <c r="O277" s="33">
        <f t="shared" si="0"/>
        <v>257</v>
      </c>
      <c r="P277" s="34">
        <f t="shared" si="1"/>
        <v>257</v>
      </c>
      <c r="Q277" s="35">
        <v>257</v>
      </c>
      <c r="R277" s="35">
        <v>257</v>
      </c>
      <c r="S277" s="33"/>
    </row>
    <row r="278" spans="1:19" ht="13.2" x14ac:dyDescent="0.25">
      <c r="A278" s="36" t="s">
        <v>537</v>
      </c>
      <c r="B278" s="36" t="s">
        <v>15</v>
      </c>
      <c r="C278" s="36" t="s">
        <v>28</v>
      </c>
      <c r="D278" s="37">
        <v>269</v>
      </c>
      <c r="E278" s="37">
        <v>113</v>
      </c>
      <c r="F278" s="37">
        <v>272</v>
      </c>
      <c r="G278" s="38"/>
      <c r="H278" s="38"/>
      <c r="I278" s="37">
        <v>244</v>
      </c>
      <c r="J278" s="37">
        <v>280</v>
      </c>
      <c r="K278" s="37">
        <v>259</v>
      </c>
      <c r="L278" s="37">
        <v>266</v>
      </c>
      <c r="M278" s="37">
        <v>235</v>
      </c>
      <c r="N278" s="37">
        <v>272</v>
      </c>
      <c r="O278" s="33">
        <f t="shared" si="0"/>
        <v>257.66666666666669</v>
      </c>
      <c r="P278" s="34">
        <f t="shared" si="1"/>
        <v>245.55555555555554</v>
      </c>
      <c r="Q278" s="35">
        <v>113</v>
      </c>
      <c r="R278" s="35">
        <v>280</v>
      </c>
      <c r="S278" s="33">
        <f t="shared" ref="S278:S279" si="10">STDEV(D278:N278)</f>
        <v>51.742417587292742</v>
      </c>
    </row>
    <row r="279" spans="1:19" ht="13.2" x14ac:dyDescent="0.25">
      <c r="A279" s="36" t="s">
        <v>163</v>
      </c>
      <c r="B279" s="36" t="s">
        <v>19</v>
      </c>
      <c r="C279" s="36" t="s">
        <v>142</v>
      </c>
      <c r="D279" s="37">
        <v>218</v>
      </c>
      <c r="E279" s="37">
        <v>242</v>
      </c>
      <c r="F279" s="37">
        <v>234</v>
      </c>
      <c r="G279" s="37">
        <v>242</v>
      </c>
      <c r="H279" s="37">
        <v>227</v>
      </c>
      <c r="I279" s="38"/>
      <c r="J279" s="37">
        <v>221</v>
      </c>
      <c r="K279" s="37">
        <v>245</v>
      </c>
      <c r="L279" s="37">
        <v>258</v>
      </c>
      <c r="M279" s="38"/>
      <c r="N279" s="38"/>
      <c r="O279" s="33">
        <f t="shared" si="0"/>
        <v>258</v>
      </c>
      <c r="P279" s="34">
        <f t="shared" si="1"/>
        <v>235.875</v>
      </c>
      <c r="Q279" s="35">
        <v>218</v>
      </c>
      <c r="R279" s="35">
        <v>258</v>
      </c>
      <c r="S279" s="33">
        <f t="shared" si="10"/>
        <v>13.474181660812334</v>
      </c>
    </row>
    <row r="280" spans="1:19" ht="13.2" x14ac:dyDescent="0.25">
      <c r="A280" s="36" t="s">
        <v>212</v>
      </c>
      <c r="B280" s="36" t="s">
        <v>19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7">
        <v>259</v>
      </c>
      <c r="O280" s="33">
        <f t="shared" si="0"/>
        <v>259</v>
      </c>
      <c r="P280" s="34">
        <f t="shared" si="1"/>
        <v>259</v>
      </c>
      <c r="Q280" s="35">
        <v>259</v>
      </c>
      <c r="R280" s="35">
        <v>259</v>
      </c>
      <c r="S280" s="33"/>
    </row>
    <row r="281" spans="1:19" ht="13.2" x14ac:dyDescent="0.25">
      <c r="A281" s="36" t="s">
        <v>245</v>
      </c>
      <c r="B281" s="36" t="s">
        <v>19</v>
      </c>
      <c r="C281" s="36" t="s">
        <v>33</v>
      </c>
      <c r="D281" s="37">
        <v>228</v>
      </c>
      <c r="E281" s="38"/>
      <c r="F281" s="37">
        <v>218</v>
      </c>
      <c r="G281" s="38"/>
      <c r="H281" s="38"/>
      <c r="I281" s="37">
        <v>251</v>
      </c>
      <c r="J281" s="37">
        <v>232</v>
      </c>
      <c r="K281" s="38"/>
      <c r="L281" s="37">
        <v>278</v>
      </c>
      <c r="M281" s="37">
        <v>250</v>
      </c>
      <c r="N281" s="37">
        <v>252</v>
      </c>
      <c r="O281" s="33">
        <f t="shared" si="0"/>
        <v>260</v>
      </c>
      <c r="P281" s="34">
        <f t="shared" si="1"/>
        <v>244.14285714285714</v>
      </c>
      <c r="Q281" s="35">
        <v>218</v>
      </c>
      <c r="R281" s="35">
        <v>278</v>
      </c>
      <c r="S281" s="33">
        <f>STDEV(D281:N281)</f>
        <v>19.920078408719274</v>
      </c>
    </row>
    <row r="282" spans="1:19" ht="13.2" x14ac:dyDescent="0.25">
      <c r="A282" s="36" t="s">
        <v>289</v>
      </c>
      <c r="B282" s="36" t="s">
        <v>19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7">
        <v>260</v>
      </c>
      <c r="M282" s="38"/>
      <c r="N282" s="38"/>
      <c r="O282" s="33">
        <f t="shared" si="0"/>
        <v>260</v>
      </c>
      <c r="P282" s="34">
        <f t="shared" si="1"/>
        <v>260</v>
      </c>
      <c r="Q282" s="35">
        <v>260</v>
      </c>
      <c r="R282" s="35">
        <v>260</v>
      </c>
      <c r="S282" s="33"/>
    </row>
    <row r="283" spans="1:19" ht="13.2" x14ac:dyDescent="0.25">
      <c r="A283" s="36" t="s">
        <v>578</v>
      </c>
      <c r="B283" s="36" t="s">
        <v>54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7">
        <v>240</v>
      </c>
      <c r="M283" s="38"/>
      <c r="N283" s="37">
        <v>281</v>
      </c>
      <c r="O283" s="33">
        <f t="shared" si="0"/>
        <v>260.5</v>
      </c>
      <c r="P283" s="34">
        <f t="shared" si="1"/>
        <v>260.5</v>
      </c>
      <c r="Q283" s="35">
        <v>240</v>
      </c>
      <c r="R283" s="35">
        <v>281</v>
      </c>
      <c r="S283" s="33">
        <f t="shared" ref="S283:S286" si="11">STDEV(D283:N283)</f>
        <v>28.991378028648448</v>
      </c>
    </row>
    <row r="284" spans="1:19" ht="13.2" x14ac:dyDescent="0.25">
      <c r="A284" s="36" t="s">
        <v>531</v>
      </c>
      <c r="B284" s="36" t="s">
        <v>15</v>
      </c>
      <c r="C284" s="36" t="s">
        <v>274</v>
      </c>
      <c r="D284" s="37">
        <v>274</v>
      </c>
      <c r="E284" s="37">
        <v>264</v>
      </c>
      <c r="F284" s="37">
        <v>264</v>
      </c>
      <c r="G284" s="37">
        <v>257</v>
      </c>
      <c r="H284" s="37">
        <v>218</v>
      </c>
      <c r="I284" s="37">
        <v>260</v>
      </c>
      <c r="J284" s="37">
        <v>243</v>
      </c>
      <c r="K284" s="37">
        <v>274</v>
      </c>
      <c r="L284" s="37">
        <v>265</v>
      </c>
      <c r="M284" s="37">
        <v>254</v>
      </c>
      <c r="N284" s="37">
        <v>265</v>
      </c>
      <c r="O284" s="33">
        <f t="shared" si="0"/>
        <v>261.33333333333331</v>
      </c>
      <c r="P284" s="34">
        <f t="shared" si="1"/>
        <v>258</v>
      </c>
      <c r="Q284" s="35">
        <v>218</v>
      </c>
      <c r="R284" s="35">
        <v>274</v>
      </c>
      <c r="S284" s="33">
        <f t="shared" si="11"/>
        <v>15.899685531481433</v>
      </c>
    </row>
    <row r="285" spans="1:19" ht="13.2" x14ac:dyDescent="0.25">
      <c r="A285" s="36" t="s">
        <v>581</v>
      </c>
      <c r="B285" s="36" t="s">
        <v>54</v>
      </c>
      <c r="C285" s="36" t="s">
        <v>53</v>
      </c>
      <c r="D285" s="38"/>
      <c r="E285" s="37">
        <v>257</v>
      </c>
      <c r="F285" s="37">
        <v>222</v>
      </c>
      <c r="G285" s="37">
        <v>165</v>
      </c>
      <c r="H285" s="37">
        <v>257</v>
      </c>
      <c r="I285" s="37">
        <v>222</v>
      </c>
      <c r="J285" s="38"/>
      <c r="K285" s="37">
        <v>263</v>
      </c>
      <c r="L285" s="37">
        <v>263</v>
      </c>
      <c r="M285" s="37">
        <v>260</v>
      </c>
      <c r="N285" s="38"/>
      <c r="O285" s="33">
        <f t="shared" si="0"/>
        <v>261.5</v>
      </c>
      <c r="P285" s="34">
        <f t="shared" si="1"/>
        <v>238.625</v>
      </c>
      <c r="Q285" s="35">
        <v>165</v>
      </c>
      <c r="R285" s="35">
        <v>263</v>
      </c>
      <c r="S285" s="33">
        <f t="shared" si="11"/>
        <v>34.421494530515169</v>
      </c>
    </row>
    <row r="286" spans="1:19" ht="13.2" x14ac:dyDescent="0.25">
      <c r="A286" s="36" t="s">
        <v>582</v>
      </c>
      <c r="B286" s="36" t="s">
        <v>19</v>
      </c>
      <c r="C286" s="36" t="s">
        <v>294</v>
      </c>
      <c r="D286" s="38"/>
      <c r="E286" s="38"/>
      <c r="F286" s="38"/>
      <c r="G286" s="38"/>
      <c r="H286" s="38"/>
      <c r="I286" s="38"/>
      <c r="J286" s="37">
        <v>236</v>
      </c>
      <c r="K286" s="37">
        <v>247</v>
      </c>
      <c r="L286" s="38"/>
      <c r="M286" s="38"/>
      <c r="N286" s="37">
        <v>262</v>
      </c>
      <c r="O286" s="33">
        <f t="shared" si="0"/>
        <v>262</v>
      </c>
      <c r="P286" s="34">
        <f t="shared" si="1"/>
        <v>248.33333333333334</v>
      </c>
      <c r="Q286" s="35">
        <v>236</v>
      </c>
      <c r="R286" s="35">
        <v>262</v>
      </c>
      <c r="S286" s="33">
        <f t="shared" si="11"/>
        <v>13.051181300301261</v>
      </c>
    </row>
    <row r="287" spans="1:19" ht="13.2" x14ac:dyDescent="0.25">
      <c r="A287" s="36" t="s">
        <v>345</v>
      </c>
      <c r="B287" s="36" t="s">
        <v>19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7">
        <v>262</v>
      </c>
      <c r="M287" s="38"/>
      <c r="N287" s="38"/>
      <c r="O287" s="33">
        <f t="shared" si="0"/>
        <v>262</v>
      </c>
      <c r="P287" s="34">
        <f t="shared" si="1"/>
        <v>262</v>
      </c>
      <c r="Q287" s="35">
        <v>262</v>
      </c>
      <c r="R287" s="35">
        <v>262</v>
      </c>
      <c r="S287" s="33"/>
    </row>
    <row r="288" spans="1:19" ht="13.2" x14ac:dyDescent="0.25">
      <c r="A288" s="36" t="s">
        <v>184</v>
      </c>
      <c r="B288" s="36" t="s">
        <v>54</v>
      </c>
      <c r="C288" s="36" t="s">
        <v>142</v>
      </c>
      <c r="D288" s="38"/>
      <c r="E288" s="38"/>
      <c r="F288" s="38"/>
      <c r="G288" s="38"/>
      <c r="H288" s="38"/>
      <c r="I288" s="38"/>
      <c r="J288" s="37">
        <v>279</v>
      </c>
      <c r="K288" s="38"/>
      <c r="L288" s="38"/>
      <c r="M288" s="38"/>
      <c r="N288" s="37">
        <v>264</v>
      </c>
      <c r="O288" s="33">
        <f t="shared" si="0"/>
        <v>264</v>
      </c>
      <c r="P288" s="34">
        <f t="shared" si="1"/>
        <v>271.5</v>
      </c>
      <c r="Q288" s="35">
        <v>264</v>
      </c>
      <c r="R288" s="35">
        <v>279</v>
      </c>
      <c r="S288" s="33">
        <f t="shared" ref="S288:S292" si="12">STDEV(D288:N288)</f>
        <v>10.606601717798213</v>
      </c>
    </row>
    <row r="289" spans="1:19" ht="13.2" x14ac:dyDescent="0.25">
      <c r="A289" s="36" t="s">
        <v>494</v>
      </c>
      <c r="B289" s="36" t="s">
        <v>15</v>
      </c>
      <c r="C289" s="36" t="s">
        <v>60</v>
      </c>
      <c r="D289" s="37">
        <v>278</v>
      </c>
      <c r="E289" s="37">
        <v>273</v>
      </c>
      <c r="F289" s="37">
        <v>274</v>
      </c>
      <c r="G289" s="37">
        <v>262</v>
      </c>
      <c r="H289" s="37">
        <v>243</v>
      </c>
      <c r="I289" s="38"/>
      <c r="J289" s="37">
        <v>287</v>
      </c>
      <c r="K289" s="37">
        <v>260</v>
      </c>
      <c r="L289" s="37">
        <v>269</v>
      </c>
      <c r="M289" s="37">
        <v>281</v>
      </c>
      <c r="N289" s="37">
        <v>245</v>
      </c>
      <c r="O289" s="33">
        <f t="shared" si="0"/>
        <v>265</v>
      </c>
      <c r="P289" s="34">
        <f t="shared" si="1"/>
        <v>267.2</v>
      </c>
      <c r="Q289" s="35">
        <v>243</v>
      </c>
      <c r="R289" s="35">
        <v>287</v>
      </c>
      <c r="S289" s="33">
        <f t="shared" si="12"/>
        <v>14.680296696971459</v>
      </c>
    </row>
    <row r="290" spans="1:19" ht="13.2" x14ac:dyDescent="0.25">
      <c r="A290" s="36" t="s">
        <v>519</v>
      </c>
      <c r="B290" s="36" t="s">
        <v>15</v>
      </c>
      <c r="C290" s="36" t="s">
        <v>277</v>
      </c>
      <c r="D290" s="37">
        <v>279</v>
      </c>
      <c r="E290" s="37">
        <v>181</v>
      </c>
      <c r="F290" s="37">
        <v>271</v>
      </c>
      <c r="G290" s="37">
        <v>254</v>
      </c>
      <c r="H290" s="37">
        <v>255</v>
      </c>
      <c r="I290" s="37">
        <v>252</v>
      </c>
      <c r="J290" s="37">
        <v>266</v>
      </c>
      <c r="K290" s="37">
        <v>264</v>
      </c>
      <c r="L290" s="37">
        <v>242</v>
      </c>
      <c r="M290" s="37">
        <v>287</v>
      </c>
      <c r="N290" s="37">
        <v>268</v>
      </c>
      <c r="O290" s="33">
        <f t="shared" si="0"/>
        <v>265.66666666666669</v>
      </c>
      <c r="P290" s="34">
        <f t="shared" si="1"/>
        <v>256.27272727272725</v>
      </c>
      <c r="Q290" s="35">
        <v>181</v>
      </c>
      <c r="R290" s="35">
        <v>287</v>
      </c>
      <c r="S290" s="33">
        <f t="shared" si="12"/>
        <v>28.043148571766626</v>
      </c>
    </row>
    <row r="291" spans="1:19" ht="13.2" x14ac:dyDescent="0.25">
      <c r="A291" s="36" t="s">
        <v>283</v>
      </c>
      <c r="B291" s="36" t="s">
        <v>15</v>
      </c>
      <c r="C291" s="36" t="s">
        <v>36</v>
      </c>
      <c r="D291" s="37">
        <v>175</v>
      </c>
      <c r="E291" s="37">
        <v>268</v>
      </c>
      <c r="F291" s="37">
        <v>270</v>
      </c>
      <c r="G291" s="37">
        <v>265</v>
      </c>
      <c r="H291" s="37">
        <v>236</v>
      </c>
      <c r="I291" s="37">
        <v>249</v>
      </c>
      <c r="J291" s="37">
        <v>273</v>
      </c>
      <c r="K291" s="37">
        <v>271</v>
      </c>
      <c r="L291" s="37">
        <v>267</v>
      </c>
      <c r="M291" s="37">
        <v>266</v>
      </c>
      <c r="N291" s="37">
        <v>273</v>
      </c>
      <c r="O291" s="33">
        <f t="shared" si="0"/>
        <v>268.66666666666669</v>
      </c>
      <c r="P291" s="34">
        <f t="shared" si="1"/>
        <v>255.72727272727272</v>
      </c>
      <c r="Q291" s="35">
        <v>175</v>
      </c>
      <c r="R291" s="35">
        <v>273</v>
      </c>
      <c r="S291" s="33">
        <f t="shared" si="12"/>
        <v>29.076075763730163</v>
      </c>
    </row>
    <row r="292" spans="1:19" ht="13.2" x14ac:dyDescent="0.25">
      <c r="A292" s="36" t="s">
        <v>240</v>
      </c>
      <c r="B292" s="36" t="s">
        <v>15</v>
      </c>
      <c r="C292" s="36" t="s">
        <v>33</v>
      </c>
      <c r="D292" s="37">
        <v>280</v>
      </c>
      <c r="E292" s="37">
        <v>267</v>
      </c>
      <c r="F292" s="37">
        <v>267</v>
      </c>
      <c r="G292" s="37">
        <v>246</v>
      </c>
      <c r="H292" s="37">
        <v>240</v>
      </c>
      <c r="I292" s="37">
        <v>271</v>
      </c>
      <c r="J292" s="37">
        <v>260</v>
      </c>
      <c r="K292" s="37">
        <v>268</v>
      </c>
      <c r="L292" s="37">
        <v>276</v>
      </c>
      <c r="M292" s="37">
        <v>257</v>
      </c>
      <c r="N292" s="37">
        <v>274</v>
      </c>
      <c r="O292" s="33">
        <f t="shared" si="0"/>
        <v>269</v>
      </c>
      <c r="P292" s="34">
        <f t="shared" si="1"/>
        <v>264.18181818181819</v>
      </c>
      <c r="Q292" s="35">
        <v>240</v>
      </c>
      <c r="R292" s="35">
        <v>280</v>
      </c>
      <c r="S292" s="33">
        <f t="shared" si="12"/>
        <v>12.440403384281248</v>
      </c>
    </row>
    <row r="293" spans="1:19" ht="13.2" x14ac:dyDescent="0.25">
      <c r="A293" s="36" t="s">
        <v>579</v>
      </c>
      <c r="B293" s="36" t="s">
        <v>19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7">
        <v>269</v>
      </c>
      <c r="O293" s="33">
        <f t="shared" si="0"/>
        <v>269</v>
      </c>
      <c r="P293" s="34">
        <f t="shared" si="1"/>
        <v>269</v>
      </c>
      <c r="Q293" s="35">
        <v>269</v>
      </c>
      <c r="R293" s="35">
        <v>269</v>
      </c>
      <c r="S293" s="33"/>
    </row>
    <row r="294" spans="1:19" ht="13.2" x14ac:dyDescent="0.25">
      <c r="A294" s="36" t="s">
        <v>313</v>
      </c>
      <c r="B294" s="36" t="s">
        <v>15</v>
      </c>
      <c r="C294" s="36" t="s">
        <v>271</v>
      </c>
      <c r="D294" s="37">
        <v>253</v>
      </c>
      <c r="E294" s="37">
        <v>276</v>
      </c>
      <c r="F294" s="37">
        <v>276</v>
      </c>
      <c r="G294" s="37">
        <v>268</v>
      </c>
      <c r="H294" s="37">
        <v>250</v>
      </c>
      <c r="I294" s="37">
        <v>278</v>
      </c>
      <c r="J294" s="37">
        <v>274</v>
      </c>
      <c r="K294" s="37">
        <v>276</v>
      </c>
      <c r="L294" s="37">
        <v>270</v>
      </c>
      <c r="M294" s="37">
        <v>264</v>
      </c>
      <c r="N294" s="37">
        <v>275</v>
      </c>
      <c r="O294" s="33">
        <f t="shared" si="0"/>
        <v>269.66666666666669</v>
      </c>
      <c r="P294" s="34">
        <f t="shared" si="1"/>
        <v>269.09090909090907</v>
      </c>
      <c r="Q294" s="35">
        <v>250</v>
      </c>
      <c r="R294" s="35">
        <v>278</v>
      </c>
      <c r="S294" s="33">
        <f t="shared" ref="S294:S296" si="13">STDEV(D294:N294)</f>
        <v>9.6587219180856998</v>
      </c>
    </row>
    <row r="295" spans="1:19" ht="13.2" x14ac:dyDescent="0.25">
      <c r="A295" s="36" t="s">
        <v>587</v>
      </c>
      <c r="B295" s="36" t="s">
        <v>54</v>
      </c>
      <c r="C295" s="36" t="s">
        <v>274</v>
      </c>
      <c r="D295" s="38"/>
      <c r="E295" s="38"/>
      <c r="F295" s="37">
        <v>242</v>
      </c>
      <c r="G295" s="38"/>
      <c r="H295" s="38"/>
      <c r="I295" s="38"/>
      <c r="J295" s="38"/>
      <c r="K295" s="38"/>
      <c r="L295" s="38"/>
      <c r="M295" s="37">
        <v>270</v>
      </c>
      <c r="N295" s="38"/>
      <c r="O295" s="33">
        <f t="shared" si="0"/>
        <v>270</v>
      </c>
      <c r="P295" s="34">
        <f t="shared" si="1"/>
        <v>256</v>
      </c>
      <c r="Q295" s="35">
        <v>242</v>
      </c>
      <c r="R295" s="35">
        <v>270</v>
      </c>
      <c r="S295" s="33">
        <f t="shared" si="13"/>
        <v>19.798989873223331</v>
      </c>
    </row>
    <row r="296" spans="1:19" ht="13.2" x14ac:dyDescent="0.25">
      <c r="A296" s="36" t="s">
        <v>527</v>
      </c>
      <c r="B296" s="36" t="s">
        <v>15</v>
      </c>
      <c r="C296" s="36" t="s">
        <v>282</v>
      </c>
      <c r="D296" s="38"/>
      <c r="E296" s="37">
        <v>286</v>
      </c>
      <c r="F296" s="38"/>
      <c r="G296" s="38"/>
      <c r="H296" s="37">
        <v>244</v>
      </c>
      <c r="I296" s="37">
        <v>282</v>
      </c>
      <c r="J296" s="37">
        <v>271</v>
      </c>
      <c r="K296" s="38"/>
      <c r="L296" s="37">
        <v>271</v>
      </c>
      <c r="M296" s="38"/>
      <c r="N296" s="38"/>
      <c r="O296" s="33">
        <f t="shared" si="0"/>
        <v>271</v>
      </c>
      <c r="P296" s="34">
        <f t="shared" si="1"/>
        <v>270.8</v>
      </c>
      <c r="Q296" s="35">
        <v>244</v>
      </c>
      <c r="R296" s="35">
        <v>286</v>
      </c>
      <c r="S296" s="33">
        <f t="shared" si="13"/>
        <v>16.39207125411551</v>
      </c>
    </row>
    <row r="297" spans="1:19" ht="13.2" x14ac:dyDescent="0.25">
      <c r="A297" s="36" t="s">
        <v>590</v>
      </c>
      <c r="B297" s="36" t="s">
        <v>54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7">
        <v>272</v>
      </c>
      <c r="M297" s="38"/>
      <c r="N297" s="38"/>
      <c r="O297" s="33">
        <f t="shared" si="0"/>
        <v>272</v>
      </c>
      <c r="P297" s="34">
        <f t="shared" si="1"/>
        <v>272</v>
      </c>
      <c r="Q297" s="35">
        <v>272</v>
      </c>
      <c r="R297" s="35">
        <v>272</v>
      </c>
      <c r="S297" s="33"/>
    </row>
    <row r="298" spans="1:19" ht="13.2" x14ac:dyDescent="0.25">
      <c r="A298" s="36" t="s">
        <v>501</v>
      </c>
      <c r="B298" s="36" t="s">
        <v>15</v>
      </c>
      <c r="C298" s="36" t="s">
        <v>322</v>
      </c>
      <c r="D298" s="37">
        <v>275</v>
      </c>
      <c r="E298" s="37">
        <v>283</v>
      </c>
      <c r="F298" s="37">
        <v>284</v>
      </c>
      <c r="G298" s="37">
        <v>259</v>
      </c>
      <c r="H298" s="37">
        <v>261</v>
      </c>
      <c r="I298" s="37">
        <v>286</v>
      </c>
      <c r="J298" s="37">
        <v>286</v>
      </c>
      <c r="K298" s="37">
        <v>243</v>
      </c>
      <c r="L298" s="37">
        <v>256</v>
      </c>
      <c r="M298" s="37">
        <v>279</v>
      </c>
      <c r="N298" s="37">
        <v>282</v>
      </c>
      <c r="O298" s="33">
        <f t="shared" si="0"/>
        <v>272.33333333333331</v>
      </c>
      <c r="P298" s="34">
        <f t="shared" si="1"/>
        <v>272.18181818181819</v>
      </c>
      <c r="Q298" s="35">
        <v>243</v>
      </c>
      <c r="R298" s="35">
        <v>286</v>
      </c>
      <c r="S298" s="33">
        <f t="shared" ref="S298:S320" si="14">STDEV(D298:N298)</f>
        <v>14.837912129529423</v>
      </c>
    </row>
    <row r="299" spans="1:19" ht="13.2" x14ac:dyDescent="0.25">
      <c r="A299" s="36" t="s">
        <v>526</v>
      </c>
      <c r="B299" s="36" t="s">
        <v>15</v>
      </c>
      <c r="C299" s="36" t="s">
        <v>274</v>
      </c>
      <c r="D299" s="37">
        <v>286</v>
      </c>
      <c r="E299" s="37">
        <v>284</v>
      </c>
      <c r="F299" s="37">
        <v>281</v>
      </c>
      <c r="G299" s="38"/>
      <c r="H299" s="37">
        <v>258</v>
      </c>
      <c r="I299" s="37">
        <v>283</v>
      </c>
      <c r="J299" s="37">
        <v>267</v>
      </c>
      <c r="K299" s="37">
        <v>284</v>
      </c>
      <c r="L299" s="37">
        <v>268</v>
      </c>
      <c r="M299" s="37">
        <v>271</v>
      </c>
      <c r="N299" s="37">
        <v>283</v>
      </c>
      <c r="O299" s="33">
        <f t="shared" si="0"/>
        <v>274</v>
      </c>
      <c r="P299" s="34">
        <f t="shared" si="1"/>
        <v>276.5</v>
      </c>
      <c r="Q299" s="35">
        <v>258</v>
      </c>
      <c r="R299" s="35">
        <v>286</v>
      </c>
      <c r="S299" s="33">
        <f t="shared" si="14"/>
        <v>9.675283515799995</v>
      </c>
    </row>
    <row r="300" spans="1:19" ht="13.2" x14ac:dyDescent="0.25">
      <c r="A300" s="36" t="s">
        <v>200</v>
      </c>
      <c r="B300" s="36" t="s">
        <v>15</v>
      </c>
      <c r="C300" s="36" t="s">
        <v>24</v>
      </c>
      <c r="D300" s="37">
        <v>281</v>
      </c>
      <c r="E300" s="37">
        <v>270</v>
      </c>
      <c r="F300" s="37">
        <v>187</v>
      </c>
      <c r="G300" s="37">
        <v>260</v>
      </c>
      <c r="H300" s="37">
        <v>264</v>
      </c>
      <c r="I300" s="37">
        <v>266</v>
      </c>
      <c r="J300" s="37">
        <v>265</v>
      </c>
      <c r="K300" s="37">
        <v>280</v>
      </c>
      <c r="L300" s="37">
        <v>279</v>
      </c>
      <c r="M300" s="37">
        <v>273</v>
      </c>
      <c r="N300" s="37">
        <v>270</v>
      </c>
      <c r="O300" s="33">
        <f t="shared" si="0"/>
        <v>274</v>
      </c>
      <c r="P300" s="34">
        <f t="shared" si="1"/>
        <v>263.18181818181819</v>
      </c>
      <c r="Q300" s="35">
        <v>187</v>
      </c>
      <c r="R300" s="35">
        <v>281</v>
      </c>
      <c r="S300" s="33">
        <f t="shared" si="14"/>
        <v>26.202359366355473</v>
      </c>
    </row>
    <row r="301" spans="1:19" ht="13.2" x14ac:dyDescent="0.25">
      <c r="A301" s="36" t="s">
        <v>520</v>
      </c>
      <c r="B301" s="36" t="s">
        <v>15</v>
      </c>
      <c r="C301" s="36" t="s">
        <v>67</v>
      </c>
      <c r="D301" s="37">
        <v>266</v>
      </c>
      <c r="E301" s="37">
        <v>278</v>
      </c>
      <c r="F301" s="37">
        <v>268</v>
      </c>
      <c r="G301" s="38"/>
      <c r="H301" s="37">
        <v>234</v>
      </c>
      <c r="I301" s="37">
        <v>267</v>
      </c>
      <c r="J301" s="37">
        <v>254</v>
      </c>
      <c r="K301" s="37">
        <v>256</v>
      </c>
      <c r="L301" s="37">
        <v>280</v>
      </c>
      <c r="M301" s="37">
        <v>269</v>
      </c>
      <c r="N301" s="37">
        <v>276</v>
      </c>
      <c r="O301" s="33">
        <f t="shared" si="0"/>
        <v>275</v>
      </c>
      <c r="P301" s="34">
        <f t="shared" si="1"/>
        <v>264.8</v>
      </c>
      <c r="Q301" s="35">
        <v>234</v>
      </c>
      <c r="R301" s="35">
        <v>280</v>
      </c>
      <c r="S301" s="33">
        <f t="shared" si="14"/>
        <v>13.774372338997278</v>
      </c>
    </row>
    <row r="302" spans="1:19" ht="13.2" x14ac:dyDescent="0.25">
      <c r="A302" s="36" t="s">
        <v>300</v>
      </c>
      <c r="B302" s="36" t="s">
        <v>54</v>
      </c>
      <c r="C302" s="36" t="s">
        <v>36</v>
      </c>
      <c r="D302" s="38"/>
      <c r="E302" s="37">
        <v>228</v>
      </c>
      <c r="F302" s="37">
        <v>224</v>
      </c>
      <c r="G302" s="38"/>
      <c r="H302" s="37">
        <v>256</v>
      </c>
      <c r="I302" s="37">
        <v>254</v>
      </c>
      <c r="J302" s="38"/>
      <c r="K302" s="38"/>
      <c r="L302" s="38"/>
      <c r="M302" s="37">
        <v>275</v>
      </c>
      <c r="N302" s="38"/>
      <c r="O302" s="33">
        <f t="shared" si="0"/>
        <v>275</v>
      </c>
      <c r="P302" s="34">
        <f t="shared" si="1"/>
        <v>247.4</v>
      </c>
      <c r="Q302" s="35">
        <v>224</v>
      </c>
      <c r="R302" s="35">
        <v>275</v>
      </c>
      <c r="S302" s="33">
        <f t="shared" si="14"/>
        <v>21.23205124334434</v>
      </c>
    </row>
    <row r="303" spans="1:19" ht="13.2" x14ac:dyDescent="0.25">
      <c r="A303" s="36" t="s">
        <v>517</v>
      </c>
      <c r="B303" s="36" t="s">
        <v>15</v>
      </c>
      <c r="C303" s="36" t="s">
        <v>272</v>
      </c>
      <c r="D303" s="37">
        <v>270</v>
      </c>
      <c r="E303" s="37">
        <v>269</v>
      </c>
      <c r="F303" s="37">
        <v>269</v>
      </c>
      <c r="G303" s="37">
        <v>264</v>
      </c>
      <c r="H303" s="37">
        <v>246</v>
      </c>
      <c r="I303" s="37">
        <v>242</v>
      </c>
      <c r="J303" s="37">
        <v>269</v>
      </c>
      <c r="K303" s="37">
        <v>272</v>
      </c>
      <c r="L303" s="37">
        <v>283</v>
      </c>
      <c r="M303" s="37">
        <v>280</v>
      </c>
      <c r="N303" s="37">
        <v>266</v>
      </c>
      <c r="O303" s="33">
        <f t="shared" si="0"/>
        <v>276.33333333333331</v>
      </c>
      <c r="P303" s="34">
        <f t="shared" si="1"/>
        <v>266.36363636363637</v>
      </c>
      <c r="Q303" s="35">
        <v>242</v>
      </c>
      <c r="R303" s="35">
        <v>283</v>
      </c>
      <c r="S303" s="33">
        <f t="shared" si="14"/>
        <v>12.419925340135723</v>
      </c>
    </row>
    <row r="304" spans="1:19" ht="13.2" x14ac:dyDescent="0.25">
      <c r="A304" s="36" t="s">
        <v>6</v>
      </c>
      <c r="B304" s="36" t="s">
        <v>15</v>
      </c>
      <c r="C304" s="36" t="s">
        <v>11</v>
      </c>
      <c r="D304" s="37">
        <v>265</v>
      </c>
      <c r="E304" s="37">
        <v>282</v>
      </c>
      <c r="F304" s="37">
        <v>280</v>
      </c>
      <c r="G304" s="38"/>
      <c r="H304" s="37">
        <v>185</v>
      </c>
      <c r="I304" s="37">
        <v>281</v>
      </c>
      <c r="J304" s="37">
        <v>270</v>
      </c>
      <c r="K304" s="38"/>
      <c r="L304" s="37">
        <v>282</v>
      </c>
      <c r="M304" s="37">
        <v>268</v>
      </c>
      <c r="N304" s="37">
        <v>279</v>
      </c>
      <c r="O304" s="33">
        <f t="shared" si="0"/>
        <v>276.33333333333331</v>
      </c>
      <c r="P304" s="34">
        <f t="shared" si="1"/>
        <v>265.77777777777777</v>
      </c>
      <c r="Q304" s="35">
        <v>185</v>
      </c>
      <c r="R304" s="35">
        <v>282</v>
      </c>
      <c r="S304" s="33">
        <f t="shared" si="14"/>
        <v>30.991038131118454</v>
      </c>
    </row>
    <row r="305" spans="1:19" ht="13.2" x14ac:dyDescent="0.25">
      <c r="A305" s="36" t="s">
        <v>508</v>
      </c>
      <c r="B305" s="36" t="s">
        <v>15</v>
      </c>
      <c r="C305" s="36" t="s">
        <v>47</v>
      </c>
      <c r="D305" s="37">
        <v>277</v>
      </c>
      <c r="E305" s="37">
        <v>275</v>
      </c>
      <c r="F305" s="37">
        <v>275</v>
      </c>
      <c r="G305" s="37">
        <v>270</v>
      </c>
      <c r="H305" s="38"/>
      <c r="I305" s="37">
        <v>268</v>
      </c>
      <c r="J305" s="37">
        <v>276</v>
      </c>
      <c r="K305" s="37">
        <v>275</v>
      </c>
      <c r="L305" s="37">
        <v>275</v>
      </c>
      <c r="M305" s="37">
        <v>286</v>
      </c>
      <c r="N305" s="37">
        <v>271</v>
      </c>
      <c r="O305" s="33">
        <f t="shared" si="0"/>
        <v>277.33333333333331</v>
      </c>
      <c r="P305" s="34">
        <f t="shared" si="1"/>
        <v>274.8</v>
      </c>
      <c r="Q305" s="35">
        <v>268</v>
      </c>
      <c r="R305" s="35">
        <v>286</v>
      </c>
      <c r="S305" s="33">
        <f t="shared" si="14"/>
        <v>4.8944412914607076</v>
      </c>
    </row>
    <row r="306" spans="1:19" ht="13.2" x14ac:dyDescent="0.25">
      <c r="A306" s="36" t="s">
        <v>148</v>
      </c>
      <c r="B306" s="36" t="s">
        <v>15</v>
      </c>
      <c r="C306" s="36" t="s">
        <v>142</v>
      </c>
      <c r="D306" s="37">
        <v>284</v>
      </c>
      <c r="E306" s="37">
        <v>279</v>
      </c>
      <c r="F306" s="37">
        <v>277</v>
      </c>
      <c r="G306" s="38"/>
      <c r="H306" s="37">
        <v>253</v>
      </c>
      <c r="I306" s="37">
        <v>284</v>
      </c>
      <c r="J306" s="37">
        <v>278</v>
      </c>
      <c r="K306" s="37">
        <v>278</v>
      </c>
      <c r="L306" s="37">
        <v>281</v>
      </c>
      <c r="M306" s="37">
        <v>274</v>
      </c>
      <c r="N306" s="37">
        <v>277</v>
      </c>
      <c r="O306" s="33">
        <f t="shared" si="0"/>
        <v>277.33333333333331</v>
      </c>
      <c r="P306" s="34">
        <f t="shared" si="1"/>
        <v>276.5</v>
      </c>
      <c r="Q306" s="35">
        <v>253</v>
      </c>
      <c r="R306" s="35">
        <v>284</v>
      </c>
      <c r="S306" s="33">
        <f t="shared" si="14"/>
        <v>8.8349055204657141</v>
      </c>
    </row>
    <row r="307" spans="1:19" ht="13.2" x14ac:dyDescent="0.25">
      <c r="A307" s="36" t="s">
        <v>522</v>
      </c>
      <c r="B307" s="36" t="s">
        <v>15</v>
      </c>
      <c r="C307" s="36" t="s">
        <v>20</v>
      </c>
      <c r="D307" s="37">
        <v>285</v>
      </c>
      <c r="E307" s="37">
        <v>281</v>
      </c>
      <c r="F307" s="37">
        <v>279</v>
      </c>
      <c r="G307" s="38"/>
      <c r="H307" s="38"/>
      <c r="I307" s="37">
        <v>265</v>
      </c>
      <c r="J307" s="37">
        <v>281</v>
      </c>
      <c r="K307" s="38"/>
      <c r="L307" s="37">
        <v>277</v>
      </c>
      <c r="M307" s="37">
        <v>277</v>
      </c>
      <c r="N307" s="37">
        <v>278</v>
      </c>
      <c r="O307" s="33">
        <f t="shared" si="0"/>
        <v>277.33333333333331</v>
      </c>
      <c r="P307" s="34">
        <f t="shared" si="1"/>
        <v>277.875</v>
      </c>
      <c r="Q307" s="35">
        <v>265</v>
      </c>
      <c r="R307" s="35">
        <v>285</v>
      </c>
      <c r="S307" s="33">
        <f t="shared" si="14"/>
        <v>5.8416607227739616</v>
      </c>
    </row>
    <row r="308" spans="1:19" ht="13.2" x14ac:dyDescent="0.25">
      <c r="A308" s="36" t="s">
        <v>16</v>
      </c>
      <c r="B308" s="36" t="s">
        <v>15</v>
      </c>
      <c r="C308" s="36" t="s">
        <v>11</v>
      </c>
      <c r="D308" s="37">
        <v>272</v>
      </c>
      <c r="E308" s="38"/>
      <c r="F308" s="38"/>
      <c r="G308" s="37">
        <v>263</v>
      </c>
      <c r="H308" s="38"/>
      <c r="I308" s="38"/>
      <c r="J308" s="38"/>
      <c r="K308" s="38"/>
      <c r="L308" s="37">
        <v>273</v>
      </c>
      <c r="M308" s="37">
        <v>282</v>
      </c>
      <c r="N308" s="37">
        <v>288</v>
      </c>
      <c r="O308" s="33">
        <f t="shared" si="0"/>
        <v>281</v>
      </c>
      <c r="P308" s="34">
        <f t="shared" si="1"/>
        <v>275.60000000000002</v>
      </c>
      <c r="Q308" s="35">
        <v>263</v>
      </c>
      <c r="R308" s="35">
        <v>288</v>
      </c>
      <c r="S308" s="33">
        <f t="shared" si="14"/>
        <v>9.6591925128345988</v>
      </c>
    </row>
    <row r="309" spans="1:19" ht="13.2" x14ac:dyDescent="0.25">
      <c r="A309" s="36" t="s">
        <v>523</v>
      </c>
      <c r="B309" s="36" t="s">
        <v>15</v>
      </c>
      <c r="C309" s="36" t="s">
        <v>30</v>
      </c>
      <c r="D309" s="37">
        <v>283</v>
      </c>
      <c r="E309" s="37">
        <v>285</v>
      </c>
      <c r="F309" s="37">
        <v>286</v>
      </c>
      <c r="G309" s="38"/>
      <c r="H309" s="38"/>
      <c r="I309" s="37">
        <v>279</v>
      </c>
      <c r="J309" s="37">
        <v>282</v>
      </c>
      <c r="K309" s="37">
        <v>287</v>
      </c>
      <c r="L309" s="37">
        <v>284</v>
      </c>
      <c r="M309" s="37">
        <v>276</v>
      </c>
      <c r="N309" s="37">
        <v>285</v>
      </c>
      <c r="O309" s="33">
        <f t="shared" si="0"/>
        <v>281.66666666666669</v>
      </c>
      <c r="P309" s="34">
        <f t="shared" si="1"/>
        <v>283</v>
      </c>
      <c r="Q309" s="35">
        <v>276</v>
      </c>
      <c r="R309" s="35">
        <v>287</v>
      </c>
      <c r="S309" s="33">
        <f t="shared" si="14"/>
        <v>3.5355339059327378</v>
      </c>
    </row>
    <row r="310" spans="1:19" ht="13.2" x14ac:dyDescent="0.25">
      <c r="A310" s="36" t="s">
        <v>500</v>
      </c>
      <c r="B310" s="36" t="s">
        <v>15</v>
      </c>
      <c r="C310" s="36" t="s">
        <v>294</v>
      </c>
      <c r="D310" s="38"/>
      <c r="E310" s="37">
        <v>274</v>
      </c>
      <c r="F310" s="37">
        <v>282</v>
      </c>
      <c r="G310" s="38"/>
      <c r="H310" s="38"/>
      <c r="I310" s="37">
        <v>274</v>
      </c>
      <c r="J310" s="37">
        <v>284</v>
      </c>
      <c r="K310" s="37">
        <v>282</v>
      </c>
      <c r="L310" s="37">
        <v>274</v>
      </c>
      <c r="M310" s="37">
        <v>285</v>
      </c>
      <c r="N310" s="37">
        <v>287</v>
      </c>
      <c r="O310" s="33">
        <f t="shared" si="0"/>
        <v>282</v>
      </c>
      <c r="P310" s="34">
        <f t="shared" si="1"/>
        <v>280.25</v>
      </c>
      <c r="Q310" s="35">
        <v>274</v>
      </c>
      <c r="R310" s="35">
        <v>287</v>
      </c>
      <c r="S310" s="33">
        <f t="shared" si="14"/>
        <v>5.4182232195751086</v>
      </c>
    </row>
    <row r="311" spans="1:19" ht="13.2" x14ac:dyDescent="0.25">
      <c r="A311" s="36" t="s">
        <v>513</v>
      </c>
      <c r="B311" s="36" t="s">
        <v>15</v>
      </c>
      <c r="C311" s="36" t="s">
        <v>41</v>
      </c>
      <c r="D311" s="38"/>
      <c r="E311" s="38"/>
      <c r="F311" s="37">
        <v>287</v>
      </c>
      <c r="G311" s="38"/>
      <c r="H311" s="37">
        <v>248</v>
      </c>
      <c r="I311" s="37">
        <v>276</v>
      </c>
      <c r="J311" s="37">
        <v>283</v>
      </c>
      <c r="K311" s="37">
        <v>281</v>
      </c>
      <c r="L311" s="38"/>
      <c r="M311" s="37">
        <v>278</v>
      </c>
      <c r="N311" s="37">
        <v>286</v>
      </c>
      <c r="O311" s="33">
        <f t="shared" si="0"/>
        <v>282</v>
      </c>
      <c r="P311" s="34">
        <f t="shared" si="1"/>
        <v>277</v>
      </c>
      <c r="Q311" s="35">
        <v>248</v>
      </c>
      <c r="R311" s="35">
        <v>287</v>
      </c>
      <c r="S311" s="33">
        <f t="shared" si="14"/>
        <v>13.391539617733779</v>
      </c>
    </row>
    <row r="312" spans="1:19" ht="13.2" x14ac:dyDescent="0.25">
      <c r="A312" s="36" t="s">
        <v>506</v>
      </c>
      <c r="B312" s="36" t="s">
        <v>15</v>
      </c>
      <c r="C312" s="36" t="s">
        <v>67</v>
      </c>
      <c r="D312" s="37">
        <v>242</v>
      </c>
      <c r="E312" s="37">
        <v>280</v>
      </c>
      <c r="F312" s="37">
        <v>278</v>
      </c>
      <c r="G312" s="37">
        <v>267</v>
      </c>
      <c r="H312" s="38"/>
      <c r="I312" s="37">
        <v>272</v>
      </c>
      <c r="J312" s="38"/>
      <c r="K312" s="38"/>
      <c r="L312" s="37">
        <v>286</v>
      </c>
      <c r="M312" s="37">
        <v>288</v>
      </c>
      <c r="N312" s="37">
        <v>280</v>
      </c>
      <c r="O312" s="33">
        <f t="shared" si="0"/>
        <v>284.66666666666669</v>
      </c>
      <c r="P312" s="34">
        <f t="shared" si="1"/>
        <v>274.125</v>
      </c>
      <c r="Q312" s="35">
        <v>242</v>
      </c>
      <c r="R312" s="35">
        <v>288</v>
      </c>
      <c r="S312" s="33">
        <f t="shared" si="14"/>
        <v>14.662269362453509</v>
      </c>
    </row>
    <row r="313" spans="1:19" ht="13.2" x14ac:dyDescent="0.25">
      <c r="A313" s="36" t="s">
        <v>573</v>
      </c>
      <c r="B313" s="36" t="s">
        <v>19</v>
      </c>
      <c r="C313" s="36" t="s">
        <v>294</v>
      </c>
      <c r="D313" s="37">
        <v>233</v>
      </c>
      <c r="E313" s="37">
        <v>236</v>
      </c>
      <c r="F313" s="37">
        <v>252</v>
      </c>
      <c r="G313" s="37">
        <v>276</v>
      </c>
      <c r="H313" s="38"/>
      <c r="I313" s="38"/>
      <c r="J313" s="37">
        <v>242</v>
      </c>
      <c r="K313" s="38"/>
      <c r="L313" s="37">
        <v>285</v>
      </c>
      <c r="M313" s="38"/>
      <c r="N313" s="38"/>
      <c r="O313" s="33">
        <f t="shared" si="0"/>
        <v>285</v>
      </c>
      <c r="P313" s="34">
        <f t="shared" si="1"/>
        <v>254</v>
      </c>
      <c r="Q313" s="35">
        <v>233</v>
      </c>
      <c r="R313" s="35">
        <v>285</v>
      </c>
      <c r="S313" s="33">
        <f t="shared" si="14"/>
        <v>21.716353285024631</v>
      </c>
    </row>
    <row r="314" spans="1:19" ht="13.2" x14ac:dyDescent="0.25">
      <c r="A314" s="36" t="s">
        <v>601</v>
      </c>
      <c r="B314" s="36" t="s">
        <v>54</v>
      </c>
      <c r="C314" s="36" t="s">
        <v>322</v>
      </c>
      <c r="D314" s="38"/>
      <c r="E314" s="38"/>
      <c r="F314" s="38"/>
      <c r="G314" s="38"/>
      <c r="H314" s="38"/>
      <c r="I314" s="38"/>
      <c r="J314" s="37">
        <v>201</v>
      </c>
      <c r="K314" s="37">
        <v>224</v>
      </c>
      <c r="L314" s="38"/>
      <c r="M314" s="38"/>
      <c r="N314" s="38"/>
      <c r="O314" s="39"/>
      <c r="P314" s="34">
        <f t="shared" si="1"/>
        <v>212.5</v>
      </c>
      <c r="Q314" s="35">
        <v>201</v>
      </c>
      <c r="R314" s="35">
        <v>224</v>
      </c>
      <c r="S314" s="33">
        <f t="shared" si="14"/>
        <v>16.263455967290593</v>
      </c>
    </row>
    <row r="315" spans="1:19" ht="13.2" x14ac:dyDescent="0.25">
      <c r="A315" s="36" t="s">
        <v>186</v>
      </c>
      <c r="B315" s="36" t="s">
        <v>54</v>
      </c>
      <c r="C315" s="36" t="s">
        <v>142</v>
      </c>
      <c r="D315" s="37">
        <v>257</v>
      </c>
      <c r="E315" s="37">
        <v>247</v>
      </c>
      <c r="F315" s="37">
        <v>260</v>
      </c>
      <c r="G315" s="38"/>
      <c r="H315" s="38"/>
      <c r="I315" s="38"/>
      <c r="J315" s="37">
        <v>255</v>
      </c>
      <c r="K315" s="37">
        <v>213</v>
      </c>
      <c r="L315" s="38"/>
      <c r="M315" s="38"/>
      <c r="N315" s="38"/>
      <c r="O315" s="39"/>
      <c r="P315" s="34">
        <f t="shared" si="1"/>
        <v>246.4</v>
      </c>
      <c r="Q315" s="35">
        <v>213</v>
      </c>
      <c r="R315" s="35">
        <v>260</v>
      </c>
      <c r="S315" s="33">
        <f t="shared" si="14"/>
        <v>19.282116066448722</v>
      </c>
    </row>
    <row r="316" spans="1:19" ht="13.2" x14ac:dyDescent="0.25">
      <c r="A316" s="36" t="s">
        <v>604</v>
      </c>
      <c r="B316" s="36" t="s">
        <v>54</v>
      </c>
      <c r="C316" s="36" t="s">
        <v>30</v>
      </c>
      <c r="D316" s="37">
        <v>258</v>
      </c>
      <c r="E316" s="38"/>
      <c r="F316" s="38"/>
      <c r="G316" s="37">
        <v>219</v>
      </c>
      <c r="H316" s="37">
        <v>205</v>
      </c>
      <c r="I316" s="37">
        <v>232</v>
      </c>
      <c r="J316" s="38"/>
      <c r="K316" s="37">
        <v>246</v>
      </c>
      <c r="L316" s="38"/>
      <c r="M316" s="38"/>
      <c r="N316" s="38"/>
      <c r="O316" s="39"/>
      <c r="P316" s="34">
        <f t="shared" si="1"/>
        <v>232</v>
      </c>
      <c r="Q316" s="35">
        <v>205</v>
      </c>
      <c r="R316" s="35">
        <v>258</v>
      </c>
      <c r="S316" s="33">
        <f t="shared" si="14"/>
        <v>21.03568396796263</v>
      </c>
    </row>
    <row r="317" spans="1:19" ht="13.2" x14ac:dyDescent="0.25">
      <c r="A317" s="36" t="s">
        <v>606</v>
      </c>
      <c r="B317" s="36" t="s">
        <v>19</v>
      </c>
      <c r="C317" s="36" t="s">
        <v>50</v>
      </c>
      <c r="D317" s="38"/>
      <c r="E317" s="37">
        <v>218</v>
      </c>
      <c r="F317" s="38"/>
      <c r="G317" s="37">
        <v>238</v>
      </c>
      <c r="H317" s="38"/>
      <c r="I317" s="38"/>
      <c r="J317" s="37">
        <v>227</v>
      </c>
      <c r="K317" s="38"/>
      <c r="L317" s="38"/>
      <c r="M317" s="38"/>
      <c r="N317" s="38"/>
      <c r="O317" s="39"/>
      <c r="P317" s="34">
        <f t="shared" si="1"/>
        <v>227.66666666666666</v>
      </c>
      <c r="Q317" s="35">
        <v>218</v>
      </c>
      <c r="R317" s="35">
        <v>238</v>
      </c>
      <c r="S317" s="33">
        <f t="shared" si="14"/>
        <v>10.016652800877813</v>
      </c>
    </row>
    <row r="318" spans="1:19" ht="13.2" x14ac:dyDescent="0.25">
      <c r="A318" s="36" t="s">
        <v>608</v>
      </c>
      <c r="B318" s="36" t="s">
        <v>19</v>
      </c>
      <c r="C318" s="36" t="s">
        <v>294</v>
      </c>
      <c r="D318" s="38"/>
      <c r="E318" s="38"/>
      <c r="F318" s="38"/>
      <c r="G318" s="38"/>
      <c r="H318" s="38"/>
      <c r="I318" s="38"/>
      <c r="J318" s="37">
        <v>275</v>
      </c>
      <c r="K318" s="37">
        <v>273</v>
      </c>
      <c r="L318" s="38"/>
      <c r="M318" s="38"/>
      <c r="N318" s="38"/>
      <c r="O318" s="39"/>
      <c r="P318" s="34">
        <f t="shared" si="1"/>
        <v>274</v>
      </c>
      <c r="Q318" s="35">
        <v>273</v>
      </c>
      <c r="R318" s="35">
        <v>275</v>
      </c>
      <c r="S318" s="33">
        <f t="shared" si="14"/>
        <v>1.4142135623730951</v>
      </c>
    </row>
    <row r="319" spans="1:19" ht="13.2" x14ac:dyDescent="0.25">
      <c r="A319" s="36" t="s">
        <v>461</v>
      </c>
      <c r="B319" s="36" t="s">
        <v>54</v>
      </c>
      <c r="C319" s="36" t="s">
        <v>271</v>
      </c>
      <c r="D319" s="38"/>
      <c r="E319" s="38"/>
      <c r="F319" s="38"/>
      <c r="G319" s="38"/>
      <c r="H319" s="37">
        <v>225</v>
      </c>
      <c r="I319" s="38"/>
      <c r="J319" s="38"/>
      <c r="K319" s="37">
        <v>258</v>
      </c>
      <c r="L319" s="38"/>
      <c r="M319" s="38"/>
      <c r="N319" s="38"/>
      <c r="O319" s="39"/>
      <c r="P319" s="34">
        <f t="shared" si="1"/>
        <v>241.5</v>
      </c>
      <c r="Q319" s="35">
        <v>225</v>
      </c>
      <c r="R319" s="35">
        <v>258</v>
      </c>
      <c r="S319" s="33">
        <f t="shared" si="14"/>
        <v>23.334523779156068</v>
      </c>
    </row>
    <row r="320" spans="1:19" ht="13.2" x14ac:dyDescent="0.25">
      <c r="A320" s="36" t="s">
        <v>498</v>
      </c>
      <c r="B320" s="36" t="s">
        <v>15</v>
      </c>
      <c r="C320" s="36" t="s">
        <v>50</v>
      </c>
      <c r="D320" s="38"/>
      <c r="E320" s="38"/>
      <c r="F320" s="38"/>
      <c r="G320" s="38"/>
      <c r="H320" s="37">
        <v>252</v>
      </c>
      <c r="I320" s="38"/>
      <c r="J320" s="38"/>
      <c r="K320" s="37">
        <v>266</v>
      </c>
      <c r="L320" s="38"/>
      <c r="M320" s="38"/>
      <c r="N320" s="38"/>
      <c r="O320" s="39"/>
      <c r="P320" s="34">
        <f t="shared" si="1"/>
        <v>259</v>
      </c>
      <c r="Q320" s="35">
        <v>252</v>
      </c>
      <c r="R320" s="35">
        <v>266</v>
      </c>
      <c r="S320" s="33">
        <f t="shared" si="14"/>
        <v>9.8994949366116654</v>
      </c>
    </row>
    <row r="321" spans="1:19" ht="13.2" x14ac:dyDescent="0.25">
      <c r="A321" s="36" t="s">
        <v>612</v>
      </c>
      <c r="B321" s="36" t="s">
        <v>54</v>
      </c>
      <c r="C321" s="36" t="s">
        <v>41</v>
      </c>
      <c r="D321" s="38"/>
      <c r="E321" s="38"/>
      <c r="F321" s="38"/>
      <c r="G321" s="38"/>
      <c r="H321" s="38"/>
      <c r="I321" s="38"/>
      <c r="J321" s="37">
        <v>262</v>
      </c>
      <c r="K321" s="38"/>
      <c r="L321" s="38"/>
      <c r="M321" s="38"/>
      <c r="N321" s="38"/>
      <c r="O321" s="39"/>
      <c r="P321" s="34">
        <f t="shared" si="1"/>
        <v>262</v>
      </c>
      <c r="Q321" s="35">
        <v>262</v>
      </c>
      <c r="R321" s="35">
        <v>262</v>
      </c>
      <c r="S321" s="33"/>
    </row>
    <row r="322" spans="1:19" ht="13.2" x14ac:dyDescent="0.25">
      <c r="A322" s="36" t="s">
        <v>166</v>
      </c>
      <c r="B322" s="36" t="s">
        <v>19</v>
      </c>
      <c r="C322" s="36" t="s">
        <v>142</v>
      </c>
      <c r="D322" s="38"/>
      <c r="E322" s="37">
        <v>251</v>
      </c>
      <c r="F322" s="37">
        <v>249</v>
      </c>
      <c r="G322" s="38"/>
      <c r="H322" s="38"/>
      <c r="I322" s="37">
        <v>248</v>
      </c>
      <c r="J322" s="38"/>
      <c r="K322" s="38"/>
      <c r="L322" s="38"/>
      <c r="M322" s="38"/>
      <c r="N322" s="38"/>
      <c r="O322" s="39"/>
      <c r="P322" s="34">
        <f t="shared" si="1"/>
        <v>249.33333333333334</v>
      </c>
      <c r="Q322" s="35">
        <v>248</v>
      </c>
      <c r="R322" s="35">
        <v>251</v>
      </c>
      <c r="S322" s="33">
        <f t="shared" ref="S322:S324" si="15">STDEV(D322:N322)</f>
        <v>1.5275252316519465</v>
      </c>
    </row>
    <row r="323" spans="1:19" ht="13.2" x14ac:dyDescent="0.25">
      <c r="A323" s="36" t="s">
        <v>615</v>
      </c>
      <c r="B323" s="36" t="s">
        <v>54</v>
      </c>
      <c r="C323" s="36" t="s">
        <v>322</v>
      </c>
      <c r="D323" s="37">
        <v>259</v>
      </c>
      <c r="E323" s="37">
        <v>248</v>
      </c>
      <c r="F323" s="37">
        <v>247</v>
      </c>
      <c r="G323" s="37">
        <v>208</v>
      </c>
      <c r="H323" s="37">
        <v>221</v>
      </c>
      <c r="I323" s="37">
        <v>269</v>
      </c>
      <c r="J323" s="38"/>
      <c r="K323" s="38"/>
      <c r="L323" s="38"/>
      <c r="M323" s="38"/>
      <c r="N323" s="38"/>
      <c r="O323" s="39"/>
      <c r="P323" s="34">
        <f t="shared" si="1"/>
        <v>242</v>
      </c>
      <c r="Q323" s="35">
        <v>208</v>
      </c>
      <c r="R323" s="35">
        <v>269</v>
      </c>
      <c r="S323" s="33">
        <f t="shared" si="15"/>
        <v>23.134389985474009</v>
      </c>
    </row>
    <row r="324" spans="1:19" ht="13.2" x14ac:dyDescent="0.25">
      <c r="A324" s="36" t="s">
        <v>617</v>
      </c>
      <c r="B324" s="36" t="s">
        <v>54</v>
      </c>
      <c r="C324" s="36" t="s">
        <v>56</v>
      </c>
      <c r="D324" s="38"/>
      <c r="E324" s="38"/>
      <c r="F324" s="38"/>
      <c r="G324" s="37">
        <v>223</v>
      </c>
      <c r="H324" s="38"/>
      <c r="I324" s="37">
        <v>270</v>
      </c>
      <c r="J324" s="38"/>
      <c r="K324" s="38"/>
      <c r="L324" s="38"/>
      <c r="M324" s="38"/>
      <c r="N324" s="38"/>
      <c r="O324" s="39"/>
      <c r="P324" s="34">
        <f t="shared" si="1"/>
        <v>246.5</v>
      </c>
      <c r="Q324" s="35">
        <v>223</v>
      </c>
      <c r="R324" s="35">
        <v>270</v>
      </c>
      <c r="S324" s="33">
        <f t="shared" si="15"/>
        <v>33.234018715767732</v>
      </c>
    </row>
    <row r="325" spans="1:19" ht="13.2" x14ac:dyDescent="0.25">
      <c r="A325" s="36" t="s">
        <v>618</v>
      </c>
      <c r="B325" s="36" t="s">
        <v>19</v>
      </c>
      <c r="C325" s="36" t="s">
        <v>60</v>
      </c>
      <c r="D325" s="38"/>
      <c r="E325" s="38"/>
      <c r="F325" s="38"/>
      <c r="G325" s="38"/>
      <c r="H325" s="38"/>
      <c r="I325" s="37">
        <v>280</v>
      </c>
      <c r="J325" s="38"/>
      <c r="K325" s="38"/>
      <c r="L325" s="38"/>
      <c r="M325" s="38"/>
      <c r="N325" s="38"/>
      <c r="O325" s="39"/>
      <c r="P325" s="34">
        <f t="shared" si="1"/>
        <v>280</v>
      </c>
      <c r="Q325" s="35">
        <v>280</v>
      </c>
      <c r="R325" s="35">
        <v>280</v>
      </c>
      <c r="S325" s="33"/>
    </row>
    <row r="326" spans="1:19" ht="13.2" x14ac:dyDescent="0.25">
      <c r="A326" s="36" t="s">
        <v>620</v>
      </c>
      <c r="B326" s="36" t="s">
        <v>54</v>
      </c>
      <c r="C326" s="36" t="s">
        <v>274</v>
      </c>
      <c r="D326" s="38"/>
      <c r="E326" s="38"/>
      <c r="F326" s="38"/>
      <c r="G326" s="38"/>
      <c r="H326" s="38"/>
      <c r="I326" s="37">
        <v>285</v>
      </c>
      <c r="J326" s="38"/>
      <c r="K326" s="38"/>
      <c r="L326" s="38"/>
      <c r="M326" s="38"/>
      <c r="N326" s="38"/>
      <c r="O326" s="39"/>
      <c r="P326" s="34">
        <f t="shared" si="1"/>
        <v>285</v>
      </c>
      <c r="Q326" s="35">
        <v>285</v>
      </c>
      <c r="R326" s="35">
        <v>285</v>
      </c>
      <c r="S326" s="33"/>
    </row>
    <row r="327" spans="1:19" ht="13.2" x14ac:dyDescent="0.25">
      <c r="A327" s="36" t="s">
        <v>621</v>
      </c>
      <c r="B327" s="36" t="s">
        <v>19</v>
      </c>
      <c r="C327" s="36" t="s">
        <v>41</v>
      </c>
      <c r="D327" s="38"/>
      <c r="E327" s="38"/>
      <c r="F327" s="38"/>
      <c r="G327" s="38"/>
      <c r="H327" s="38"/>
      <c r="I327" s="37">
        <v>287</v>
      </c>
      <c r="J327" s="38"/>
      <c r="K327" s="38"/>
      <c r="L327" s="38"/>
      <c r="M327" s="38"/>
      <c r="N327" s="38"/>
      <c r="O327" s="39"/>
      <c r="P327" s="34">
        <f t="shared" si="1"/>
        <v>287</v>
      </c>
      <c r="Q327" s="35">
        <v>287</v>
      </c>
      <c r="R327" s="35">
        <v>287</v>
      </c>
      <c r="S327" s="33"/>
    </row>
    <row r="328" spans="1:19" ht="13.2" x14ac:dyDescent="0.25">
      <c r="A328" s="36" t="s">
        <v>251</v>
      </c>
      <c r="B328" s="36" t="s">
        <v>19</v>
      </c>
      <c r="C328" s="36" t="s">
        <v>33</v>
      </c>
      <c r="D328" s="38"/>
      <c r="E328" s="38"/>
      <c r="F328" s="38"/>
      <c r="G328" s="38"/>
      <c r="H328" s="37">
        <v>223</v>
      </c>
      <c r="I328" s="38"/>
      <c r="J328" s="38"/>
      <c r="K328" s="38"/>
      <c r="L328" s="38"/>
      <c r="M328" s="38"/>
      <c r="N328" s="38"/>
      <c r="O328" s="39"/>
      <c r="P328" s="34">
        <f t="shared" si="1"/>
        <v>223</v>
      </c>
      <c r="Q328" s="35">
        <v>223</v>
      </c>
      <c r="R328" s="35">
        <v>223</v>
      </c>
      <c r="S328" s="33"/>
    </row>
    <row r="329" spans="1:19" ht="13.2" x14ac:dyDescent="0.25">
      <c r="A329" s="36" t="s">
        <v>451</v>
      </c>
      <c r="B329" s="36" t="s">
        <v>54</v>
      </c>
      <c r="C329" s="36" t="s">
        <v>271</v>
      </c>
      <c r="D329" s="38"/>
      <c r="E329" s="37">
        <v>287</v>
      </c>
      <c r="F329" s="38"/>
      <c r="G329" s="38"/>
      <c r="H329" s="37">
        <v>224</v>
      </c>
      <c r="I329" s="38"/>
      <c r="J329" s="38"/>
      <c r="K329" s="38"/>
      <c r="L329" s="38"/>
      <c r="M329" s="38"/>
      <c r="N329" s="38"/>
      <c r="O329" s="39"/>
      <c r="P329" s="34">
        <f t="shared" si="1"/>
        <v>255.5</v>
      </c>
      <c r="Q329" s="35">
        <v>224</v>
      </c>
      <c r="R329" s="35">
        <v>287</v>
      </c>
      <c r="S329" s="33">
        <f>STDEV(D329:N329)</f>
        <v>44.547727214752491</v>
      </c>
    </row>
    <row r="330" spans="1:19" ht="13.2" x14ac:dyDescent="0.25">
      <c r="A330" s="36" t="s">
        <v>624</v>
      </c>
      <c r="B330" s="36" t="s">
        <v>19</v>
      </c>
      <c r="C330" s="36" t="s">
        <v>277</v>
      </c>
      <c r="D330" s="38"/>
      <c r="E330" s="38"/>
      <c r="F330" s="38"/>
      <c r="G330" s="38"/>
      <c r="H330" s="37">
        <v>238</v>
      </c>
      <c r="I330" s="38"/>
      <c r="J330" s="38"/>
      <c r="K330" s="38"/>
      <c r="L330" s="38"/>
      <c r="M330" s="38"/>
      <c r="N330" s="38"/>
      <c r="O330" s="39"/>
      <c r="P330" s="34">
        <f t="shared" si="1"/>
        <v>238</v>
      </c>
      <c r="Q330" s="35">
        <v>238</v>
      </c>
      <c r="R330" s="35">
        <v>238</v>
      </c>
      <c r="S330" s="33"/>
    </row>
    <row r="331" spans="1:19" ht="13.2" x14ac:dyDescent="0.25">
      <c r="A331" s="36" t="s">
        <v>21</v>
      </c>
      <c r="B331" s="36" t="s">
        <v>19</v>
      </c>
      <c r="C331" s="36" t="s">
        <v>11</v>
      </c>
      <c r="D331" s="38"/>
      <c r="E331" s="38"/>
      <c r="F331" s="38"/>
      <c r="G331" s="38"/>
      <c r="H331" s="37">
        <v>239</v>
      </c>
      <c r="I331" s="38"/>
      <c r="J331" s="38"/>
      <c r="K331" s="38"/>
      <c r="L331" s="38"/>
      <c r="M331" s="38"/>
      <c r="N331" s="38"/>
      <c r="O331" s="39"/>
      <c r="P331" s="34">
        <f t="shared" si="1"/>
        <v>239</v>
      </c>
      <c r="Q331" s="35">
        <v>239</v>
      </c>
      <c r="R331" s="35">
        <v>239</v>
      </c>
      <c r="S331" s="33"/>
    </row>
    <row r="332" spans="1:19" ht="13.2" x14ac:dyDescent="0.25">
      <c r="A332" s="36" t="s">
        <v>626</v>
      </c>
      <c r="B332" s="36" t="s">
        <v>19</v>
      </c>
      <c r="C332" s="36" t="s">
        <v>30</v>
      </c>
      <c r="D332" s="38"/>
      <c r="E332" s="38"/>
      <c r="F332" s="38"/>
      <c r="G332" s="38"/>
      <c r="H332" s="37">
        <v>241</v>
      </c>
      <c r="I332" s="38"/>
      <c r="J332" s="38"/>
      <c r="K332" s="38"/>
      <c r="L332" s="38"/>
      <c r="M332" s="38"/>
      <c r="N332" s="38"/>
      <c r="O332" s="39"/>
      <c r="P332" s="34">
        <f t="shared" si="1"/>
        <v>241</v>
      </c>
      <c r="Q332" s="35">
        <v>241</v>
      </c>
      <c r="R332" s="35">
        <v>241</v>
      </c>
      <c r="S332" s="33"/>
    </row>
    <row r="333" spans="1:19" ht="13.2" x14ac:dyDescent="0.25">
      <c r="A333" s="36" t="s">
        <v>627</v>
      </c>
      <c r="B333" s="36" t="s">
        <v>19</v>
      </c>
      <c r="C333" s="36" t="s">
        <v>322</v>
      </c>
      <c r="D333" s="38"/>
      <c r="E333" s="38"/>
      <c r="F333" s="38"/>
      <c r="G333" s="38"/>
      <c r="H333" s="37">
        <v>242</v>
      </c>
      <c r="I333" s="38"/>
      <c r="J333" s="38"/>
      <c r="K333" s="38"/>
      <c r="L333" s="38"/>
      <c r="M333" s="38"/>
      <c r="N333" s="38"/>
      <c r="O333" s="39"/>
      <c r="P333" s="34">
        <f t="shared" si="1"/>
        <v>242</v>
      </c>
      <c r="Q333" s="35">
        <v>242</v>
      </c>
      <c r="R333" s="35">
        <v>242</v>
      </c>
      <c r="S333" s="33"/>
    </row>
    <row r="334" spans="1:19" ht="13.2" x14ac:dyDescent="0.25">
      <c r="A334" s="36" t="s">
        <v>629</v>
      </c>
      <c r="B334" s="36" t="s">
        <v>54</v>
      </c>
      <c r="C334" s="36" t="s">
        <v>60</v>
      </c>
      <c r="D334" s="38"/>
      <c r="E334" s="38"/>
      <c r="F334" s="38"/>
      <c r="G334" s="38"/>
      <c r="H334" s="37">
        <v>259</v>
      </c>
      <c r="I334" s="38"/>
      <c r="J334" s="38"/>
      <c r="K334" s="38"/>
      <c r="L334" s="38"/>
      <c r="M334" s="38"/>
      <c r="N334" s="38"/>
      <c r="O334" s="39"/>
      <c r="P334" s="34">
        <f t="shared" si="1"/>
        <v>259</v>
      </c>
      <c r="Q334" s="35">
        <v>259</v>
      </c>
      <c r="R334" s="35">
        <v>259</v>
      </c>
      <c r="S334" s="33"/>
    </row>
    <row r="335" spans="1:19" ht="13.2" x14ac:dyDescent="0.25">
      <c r="A335" s="36" t="s">
        <v>510</v>
      </c>
      <c r="B335" s="36" t="s">
        <v>15</v>
      </c>
      <c r="C335" s="36" t="s">
        <v>30</v>
      </c>
      <c r="D335" s="38"/>
      <c r="E335" s="38"/>
      <c r="F335" s="38"/>
      <c r="G335" s="38"/>
      <c r="H335" s="37">
        <v>260</v>
      </c>
      <c r="I335" s="38"/>
      <c r="J335" s="38"/>
      <c r="K335" s="38"/>
      <c r="L335" s="38"/>
      <c r="M335" s="38"/>
      <c r="N335" s="38"/>
      <c r="O335" s="39"/>
      <c r="P335" s="34">
        <f t="shared" si="1"/>
        <v>260</v>
      </c>
      <c r="Q335" s="35">
        <v>260</v>
      </c>
      <c r="R335" s="35">
        <v>260</v>
      </c>
      <c r="S335" s="33"/>
    </row>
    <row r="336" spans="1:19" ht="13.2" x14ac:dyDescent="0.25">
      <c r="A336" s="36" t="s">
        <v>593</v>
      </c>
      <c r="B336" s="36" t="s">
        <v>19</v>
      </c>
      <c r="C336" s="36" t="s">
        <v>28</v>
      </c>
      <c r="D336" s="37">
        <v>215</v>
      </c>
      <c r="E336" s="38"/>
      <c r="F336" s="38"/>
      <c r="G336" s="37">
        <v>258</v>
      </c>
      <c r="H336" s="38"/>
      <c r="I336" s="38"/>
      <c r="J336" s="38"/>
      <c r="K336" s="38"/>
      <c r="L336" s="38"/>
      <c r="M336" s="38"/>
      <c r="N336" s="38"/>
      <c r="O336" s="39"/>
      <c r="P336" s="34">
        <f t="shared" si="1"/>
        <v>236.5</v>
      </c>
      <c r="Q336" s="35">
        <v>215</v>
      </c>
      <c r="R336" s="35">
        <v>258</v>
      </c>
      <c r="S336" s="33">
        <f t="shared" ref="S336:S337" si="16">STDEV(D336:N336)</f>
        <v>30.405591591021544</v>
      </c>
    </row>
    <row r="337" spans="1:19" ht="13.2" x14ac:dyDescent="0.25">
      <c r="A337" s="36" t="s">
        <v>630</v>
      </c>
      <c r="B337" s="36" t="s">
        <v>54</v>
      </c>
      <c r="C337" s="36" t="s">
        <v>272</v>
      </c>
      <c r="D337" s="37">
        <v>276</v>
      </c>
      <c r="E337" s="38"/>
      <c r="F337" s="38"/>
      <c r="G337" s="37">
        <v>229</v>
      </c>
      <c r="H337" s="38"/>
      <c r="I337" s="38"/>
      <c r="J337" s="38"/>
      <c r="K337" s="38"/>
      <c r="L337" s="38"/>
      <c r="M337" s="38"/>
      <c r="N337" s="38"/>
      <c r="O337" s="39"/>
      <c r="P337" s="34">
        <f t="shared" si="1"/>
        <v>252.5</v>
      </c>
      <c r="Q337" s="35">
        <v>229</v>
      </c>
      <c r="R337" s="35">
        <v>276</v>
      </c>
      <c r="S337" s="33">
        <f t="shared" si="16"/>
        <v>33.234018715767732</v>
      </c>
    </row>
    <row r="338" spans="1:19" ht="13.2" x14ac:dyDescent="0.25">
      <c r="A338" s="36" t="s">
        <v>632</v>
      </c>
      <c r="B338" s="36" t="s">
        <v>54</v>
      </c>
      <c r="C338" s="36" t="s">
        <v>41</v>
      </c>
      <c r="D338" s="38"/>
      <c r="E338" s="38"/>
      <c r="F338" s="38"/>
      <c r="G338" s="37">
        <v>225</v>
      </c>
      <c r="H338" s="38"/>
      <c r="I338" s="38"/>
      <c r="J338" s="38"/>
      <c r="K338" s="38"/>
      <c r="L338" s="38"/>
      <c r="M338" s="38"/>
      <c r="N338" s="38"/>
      <c r="O338" s="39"/>
      <c r="P338" s="34">
        <f t="shared" si="1"/>
        <v>225</v>
      </c>
      <c r="Q338" s="35">
        <v>225</v>
      </c>
      <c r="R338" s="35">
        <v>225</v>
      </c>
      <c r="S338" s="33"/>
    </row>
    <row r="339" spans="1:19" ht="13.2" x14ac:dyDescent="0.25">
      <c r="A339" s="36" t="s">
        <v>633</v>
      </c>
      <c r="B339" s="36" t="s">
        <v>19</v>
      </c>
      <c r="C339" s="36" t="s">
        <v>322</v>
      </c>
      <c r="D339" s="38"/>
      <c r="E339" s="38"/>
      <c r="F339" s="38"/>
      <c r="G339" s="37">
        <v>236</v>
      </c>
      <c r="H339" s="38"/>
      <c r="I339" s="38"/>
      <c r="J339" s="38"/>
      <c r="K339" s="38"/>
      <c r="L339" s="38"/>
      <c r="M339" s="38"/>
      <c r="N339" s="38"/>
      <c r="O339" s="39"/>
      <c r="P339" s="34">
        <f t="shared" si="1"/>
        <v>236</v>
      </c>
      <c r="Q339" s="35">
        <v>236</v>
      </c>
      <c r="R339" s="35">
        <v>236</v>
      </c>
      <c r="S339" s="33"/>
    </row>
    <row r="340" spans="1:19" ht="13.2" x14ac:dyDescent="0.25">
      <c r="A340" s="36" t="s">
        <v>169</v>
      </c>
      <c r="B340" s="36" t="s">
        <v>19</v>
      </c>
      <c r="C340" s="36" t="s">
        <v>142</v>
      </c>
      <c r="D340" s="38"/>
      <c r="E340" s="38"/>
      <c r="F340" s="38"/>
      <c r="G340" s="37">
        <v>241</v>
      </c>
      <c r="H340" s="38"/>
      <c r="I340" s="38"/>
      <c r="J340" s="38"/>
      <c r="K340" s="38"/>
      <c r="L340" s="38"/>
      <c r="M340" s="38"/>
      <c r="N340" s="38"/>
      <c r="O340" s="39"/>
      <c r="P340" s="34">
        <f t="shared" si="1"/>
        <v>241</v>
      </c>
      <c r="Q340" s="35">
        <v>241</v>
      </c>
      <c r="R340" s="35">
        <v>241</v>
      </c>
      <c r="S340" s="33"/>
    </row>
    <row r="341" spans="1:19" ht="13.2" x14ac:dyDescent="0.25">
      <c r="A341" s="36" t="s">
        <v>541</v>
      </c>
      <c r="B341" s="36" t="s">
        <v>19</v>
      </c>
      <c r="C341" s="36" t="s">
        <v>275</v>
      </c>
      <c r="D341" s="38"/>
      <c r="E341" s="38"/>
      <c r="F341" s="37">
        <v>243</v>
      </c>
      <c r="G341" s="38"/>
      <c r="H341" s="38"/>
      <c r="I341" s="38"/>
      <c r="J341" s="38"/>
      <c r="K341" s="38"/>
      <c r="L341" s="38"/>
      <c r="M341" s="38"/>
      <c r="N341" s="38"/>
      <c r="O341" s="39"/>
      <c r="P341" s="34">
        <f t="shared" si="1"/>
        <v>243</v>
      </c>
      <c r="Q341" s="35">
        <v>243</v>
      </c>
      <c r="R341" s="35">
        <v>243</v>
      </c>
      <c r="S341" s="33"/>
    </row>
    <row r="342" spans="1:19" ht="13.2" x14ac:dyDescent="0.25">
      <c r="A342" s="36" t="s">
        <v>635</v>
      </c>
      <c r="B342" s="36" t="s">
        <v>19</v>
      </c>
      <c r="C342" s="36" t="s">
        <v>50</v>
      </c>
      <c r="D342" s="38"/>
      <c r="E342" s="38"/>
      <c r="F342" s="38"/>
      <c r="G342" s="37">
        <v>245</v>
      </c>
      <c r="H342" s="38"/>
      <c r="I342" s="38"/>
      <c r="J342" s="38"/>
      <c r="K342" s="38"/>
      <c r="L342" s="38"/>
      <c r="M342" s="38"/>
      <c r="N342" s="38"/>
      <c r="O342" s="39"/>
      <c r="P342" s="34">
        <f t="shared" si="1"/>
        <v>245</v>
      </c>
      <c r="Q342" s="35">
        <v>245</v>
      </c>
      <c r="R342" s="35">
        <v>245</v>
      </c>
      <c r="S342" s="33"/>
    </row>
    <row r="343" spans="1:19" ht="13.2" x14ac:dyDescent="0.25">
      <c r="A343" s="36" t="s">
        <v>636</v>
      </c>
      <c r="B343" s="36" t="s">
        <v>19</v>
      </c>
      <c r="C343" s="36" t="s">
        <v>50</v>
      </c>
      <c r="D343" s="38"/>
      <c r="E343" s="38"/>
      <c r="F343" s="37">
        <v>254</v>
      </c>
      <c r="G343" s="38"/>
      <c r="H343" s="38"/>
      <c r="I343" s="38"/>
      <c r="J343" s="38"/>
      <c r="K343" s="38"/>
      <c r="L343" s="38"/>
      <c r="M343" s="38"/>
      <c r="N343" s="38"/>
      <c r="O343" s="39"/>
      <c r="P343" s="34">
        <f t="shared" si="1"/>
        <v>254</v>
      </c>
      <c r="Q343" s="35">
        <v>254</v>
      </c>
      <c r="R343" s="35">
        <v>254</v>
      </c>
      <c r="S343" s="33"/>
    </row>
    <row r="344" spans="1:19" ht="13.2" x14ac:dyDescent="0.25">
      <c r="A344" s="36" t="s">
        <v>525</v>
      </c>
      <c r="B344" s="36" t="s">
        <v>15</v>
      </c>
      <c r="C344" s="36" t="s">
        <v>322</v>
      </c>
      <c r="D344" s="37">
        <v>287</v>
      </c>
      <c r="E344" s="38"/>
      <c r="F344" s="38"/>
      <c r="G344" s="37">
        <v>266</v>
      </c>
      <c r="H344" s="38"/>
      <c r="I344" s="38"/>
      <c r="J344" s="38"/>
      <c r="K344" s="38"/>
      <c r="L344" s="38"/>
      <c r="M344" s="38"/>
      <c r="N344" s="38"/>
      <c r="O344" s="39"/>
      <c r="P344" s="34">
        <f t="shared" si="1"/>
        <v>276.5</v>
      </c>
      <c r="Q344" s="35">
        <v>266</v>
      </c>
      <c r="R344" s="35">
        <v>287</v>
      </c>
      <c r="S344" s="33">
        <f>STDEV(D344:N344)</f>
        <v>14.849242404917497</v>
      </c>
    </row>
    <row r="345" spans="1:19" ht="13.2" x14ac:dyDescent="0.25">
      <c r="A345" s="36" t="s">
        <v>511</v>
      </c>
      <c r="B345" s="36" t="s">
        <v>15</v>
      </c>
      <c r="C345" s="36" t="s">
        <v>50</v>
      </c>
      <c r="D345" s="38"/>
      <c r="E345" s="38"/>
      <c r="F345" s="38"/>
      <c r="G345" s="37">
        <v>271</v>
      </c>
      <c r="H345" s="38"/>
      <c r="I345" s="38"/>
      <c r="J345" s="38"/>
      <c r="K345" s="38"/>
      <c r="L345" s="38"/>
      <c r="M345" s="38"/>
      <c r="N345" s="38"/>
      <c r="O345" s="39"/>
      <c r="P345" s="34">
        <f t="shared" si="1"/>
        <v>271</v>
      </c>
      <c r="Q345" s="35">
        <v>271</v>
      </c>
      <c r="R345" s="35">
        <v>271</v>
      </c>
      <c r="S345" s="33"/>
    </row>
    <row r="346" spans="1:19" ht="13.2" x14ac:dyDescent="0.25">
      <c r="A346" s="36" t="s">
        <v>529</v>
      </c>
      <c r="B346" s="36" t="s">
        <v>15</v>
      </c>
      <c r="C346" s="36" t="s">
        <v>38</v>
      </c>
      <c r="D346" s="38"/>
      <c r="E346" s="38"/>
      <c r="F346" s="38"/>
      <c r="G346" s="37">
        <v>273</v>
      </c>
      <c r="H346" s="38"/>
      <c r="I346" s="38"/>
      <c r="J346" s="38"/>
      <c r="K346" s="38"/>
      <c r="L346" s="38"/>
      <c r="M346" s="38"/>
      <c r="N346" s="38"/>
      <c r="O346" s="39"/>
      <c r="P346" s="34">
        <f t="shared" si="1"/>
        <v>273</v>
      </c>
      <c r="Q346" s="35">
        <v>273</v>
      </c>
      <c r="R346" s="35">
        <v>273</v>
      </c>
      <c r="S346" s="33"/>
    </row>
    <row r="347" spans="1:19" ht="13.2" x14ac:dyDescent="0.25">
      <c r="A347" s="36" t="s">
        <v>535</v>
      </c>
      <c r="B347" s="36" t="s">
        <v>15</v>
      </c>
      <c r="C347" s="36" t="s">
        <v>53</v>
      </c>
      <c r="D347" s="38"/>
      <c r="E347" s="38"/>
      <c r="F347" s="38"/>
      <c r="G347" s="37">
        <v>275</v>
      </c>
      <c r="H347" s="38"/>
      <c r="I347" s="38"/>
      <c r="J347" s="38"/>
      <c r="K347" s="38"/>
      <c r="L347" s="38"/>
      <c r="M347" s="38"/>
      <c r="N347" s="38"/>
      <c r="O347" s="39"/>
      <c r="P347" s="34">
        <f t="shared" si="1"/>
        <v>275</v>
      </c>
      <c r="Q347" s="35">
        <v>275</v>
      </c>
      <c r="R347" s="35">
        <v>275</v>
      </c>
      <c r="S347" s="33"/>
    </row>
    <row r="348" spans="1:19" ht="13.2" x14ac:dyDescent="0.25">
      <c r="Q348" s="40"/>
      <c r="R348" s="40"/>
      <c r="S348" s="40"/>
    </row>
    <row r="349" spans="1:19" ht="13.2" x14ac:dyDescent="0.25">
      <c r="Q349" s="40"/>
      <c r="R349" s="40"/>
      <c r="S349" s="40"/>
    </row>
    <row r="350" spans="1:19" ht="13.2" x14ac:dyDescent="0.25">
      <c r="Q350" s="40"/>
      <c r="R350" s="40"/>
      <c r="S350" s="40"/>
    </row>
    <row r="351" spans="1:19" ht="13.2" x14ac:dyDescent="0.25">
      <c r="Q351" s="40"/>
      <c r="R351" s="40"/>
      <c r="S351" s="40"/>
    </row>
    <row r="352" spans="1:19" ht="13.2" x14ac:dyDescent="0.25">
      <c r="Q352" s="40"/>
      <c r="R352" s="40"/>
      <c r="S352" s="40"/>
    </row>
    <row r="353" spans="17:19" ht="13.2" x14ac:dyDescent="0.25">
      <c r="Q353" s="40"/>
      <c r="R353" s="40"/>
      <c r="S353" s="40"/>
    </row>
    <row r="354" spans="17:19" ht="13.2" x14ac:dyDescent="0.25">
      <c r="Q354" s="40"/>
      <c r="R354" s="40"/>
      <c r="S354" s="40"/>
    </row>
    <row r="355" spans="17:19" ht="13.2" x14ac:dyDescent="0.25">
      <c r="Q355" s="40"/>
      <c r="R355" s="40"/>
      <c r="S355" s="40"/>
    </row>
    <row r="356" spans="17:19" ht="13.2" x14ac:dyDescent="0.25">
      <c r="Q356" s="40"/>
      <c r="R356" s="40"/>
      <c r="S356" s="40"/>
    </row>
    <row r="357" spans="17:19" ht="13.2" x14ac:dyDescent="0.25">
      <c r="Q357" s="40"/>
      <c r="R357" s="40"/>
      <c r="S357" s="40"/>
    </row>
    <row r="358" spans="17:19" ht="13.2" x14ac:dyDescent="0.25">
      <c r="Q358" s="40"/>
      <c r="R358" s="40"/>
      <c r="S358" s="40"/>
    </row>
    <row r="359" spans="17:19" ht="13.2" x14ac:dyDescent="0.25">
      <c r="Q359" s="40"/>
      <c r="R359" s="40"/>
      <c r="S359" s="40"/>
    </row>
    <row r="360" spans="17:19" ht="13.2" x14ac:dyDescent="0.25">
      <c r="Q360" s="40"/>
      <c r="R360" s="40"/>
      <c r="S360" s="40"/>
    </row>
    <row r="361" spans="17:19" ht="13.2" x14ac:dyDescent="0.25">
      <c r="Q361" s="40"/>
      <c r="R361" s="40"/>
      <c r="S361" s="40"/>
    </row>
    <row r="362" spans="17:19" ht="13.2" x14ac:dyDescent="0.25">
      <c r="Q362" s="40"/>
      <c r="R362" s="40"/>
      <c r="S362" s="40"/>
    </row>
    <row r="363" spans="17:19" ht="13.2" x14ac:dyDescent="0.25">
      <c r="Q363" s="40"/>
      <c r="R363" s="40"/>
      <c r="S363" s="40"/>
    </row>
    <row r="364" spans="17:19" ht="13.2" x14ac:dyDescent="0.25">
      <c r="Q364" s="40"/>
      <c r="R364" s="40"/>
      <c r="S364" s="40"/>
    </row>
    <row r="365" spans="17:19" ht="13.2" x14ac:dyDescent="0.25">
      <c r="Q365" s="40"/>
      <c r="R365" s="40"/>
      <c r="S365" s="40"/>
    </row>
    <row r="366" spans="17:19" ht="13.2" x14ac:dyDescent="0.25">
      <c r="Q366" s="40"/>
      <c r="R366" s="40"/>
      <c r="S366" s="40"/>
    </row>
    <row r="367" spans="17:19" ht="13.2" x14ac:dyDescent="0.25">
      <c r="Q367" s="40"/>
      <c r="R367" s="40"/>
      <c r="S367" s="40"/>
    </row>
    <row r="368" spans="17:19" ht="13.2" x14ac:dyDescent="0.25">
      <c r="Q368" s="40"/>
      <c r="R368" s="40"/>
      <c r="S368" s="40"/>
    </row>
    <row r="369" spans="17:19" ht="13.2" x14ac:dyDescent="0.25">
      <c r="Q369" s="40"/>
      <c r="R369" s="40"/>
      <c r="S369" s="40"/>
    </row>
    <row r="370" spans="17:19" ht="13.2" x14ac:dyDescent="0.25">
      <c r="Q370" s="40"/>
      <c r="R370" s="40"/>
      <c r="S370" s="40"/>
    </row>
    <row r="371" spans="17:19" ht="13.2" x14ac:dyDescent="0.25">
      <c r="Q371" s="40"/>
      <c r="R371" s="40"/>
      <c r="S371" s="40"/>
    </row>
    <row r="372" spans="17:19" ht="13.2" x14ac:dyDescent="0.25">
      <c r="Q372" s="40"/>
      <c r="R372" s="40"/>
      <c r="S372" s="40"/>
    </row>
    <row r="373" spans="17:19" ht="13.2" x14ac:dyDescent="0.25">
      <c r="Q373" s="40"/>
      <c r="R373" s="40"/>
      <c r="S373" s="40"/>
    </row>
    <row r="374" spans="17:19" ht="13.2" x14ac:dyDescent="0.25">
      <c r="Q374" s="40"/>
      <c r="R374" s="40"/>
      <c r="S374" s="40"/>
    </row>
    <row r="375" spans="17:19" ht="13.2" x14ac:dyDescent="0.25">
      <c r="Q375" s="40"/>
      <c r="R375" s="40"/>
      <c r="S375" s="40"/>
    </row>
    <row r="376" spans="17:19" ht="13.2" x14ac:dyDescent="0.25">
      <c r="Q376" s="40"/>
      <c r="R376" s="40"/>
      <c r="S376" s="40"/>
    </row>
    <row r="377" spans="17:19" ht="13.2" x14ac:dyDescent="0.25">
      <c r="Q377" s="40"/>
      <c r="R377" s="40"/>
      <c r="S377" s="40"/>
    </row>
    <row r="378" spans="17:19" ht="13.2" x14ac:dyDescent="0.25">
      <c r="Q378" s="40"/>
      <c r="R378" s="40"/>
      <c r="S378" s="40"/>
    </row>
    <row r="379" spans="17:19" ht="13.2" x14ac:dyDescent="0.25">
      <c r="Q379" s="40"/>
      <c r="R379" s="40"/>
      <c r="S379" s="40"/>
    </row>
    <row r="380" spans="17:19" ht="13.2" x14ac:dyDescent="0.25">
      <c r="Q380" s="40"/>
      <c r="R380" s="40"/>
      <c r="S380" s="40"/>
    </row>
    <row r="381" spans="17:19" ht="13.2" x14ac:dyDescent="0.25">
      <c r="Q381" s="40"/>
      <c r="R381" s="40"/>
      <c r="S381" s="40"/>
    </row>
    <row r="382" spans="17:19" ht="13.2" x14ac:dyDescent="0.25">
      <c r="Q382" s="40"/>
      <c r="R382" s="40"/>
      <c r="S382" s="40"/>
    </row>
    <row r="383" spans="17:19" ht="13.2" x14ac:dyDescent="0.25">
      <c r="Q383" s="40"/>
      <c r="R383" s="40"/>
      <c r="S383" s="40"/>
    </row>
    <row r="384" spans="17:19" ht="13.2" x14ac:dyDescent="0.25">
      <c r="Q384" s="40"/>
      <c r="R384" s="40"/>
      <c r="S384" s="40"/>
    </row>
    <row r="385" spans="17:19" ht="13.2" x14ac:dyDescent="0.25">
      <c r="Q385" s="40"/>
      <c r="R385" s="40"/>
      <c r="S385" s="40"/>
    </row>
    <row r="386" spans="17:19" ht="13.2" x14ac:dyDescent="0.25">
      <c r="Q386" s="40"/>
      <c r="R386" s="40"/>
      <c r="S386" s="40"/>
    </row>
    <row r="387" spans="17:19" ht="13.2" x14ac:dyDescent="0.25">
      <c r="Q387" s="40"/>
      <c r="R387" s="40"/>
      <c r="S387" s="40"/>
    </row>
    <row r="388" spans="17:19" ht="13.2" x14ac:dyDescent="0.25">
      <c r="Q388" s="40"/>
      <c r="R388" s="40"/>
      <c r="S388" s="40"/>
    </row>
    <row r="389" spans="17:19" ht="13.2" x14ac:dyDescent="0.25">
      <c r="Q389" s="40"/>
      <c r="R389" s="40"/>
      <c r="S389" s="40"/>
    </row>
    <row r="390" spans="17:19" ht="13.2" x14ac:dyDescent="0.25">
      <c r="Q390" s="40"/>
      <c r="R390" s="40"/>
      <c r="S390" s="40"/>
    </row>
    <row r="391" spans="17:19" ht="13.2" x14ac:dyDescent="0.25">
      <c r="Q391" s="40"/>
      <c r="R391" s="40"/>
      <c r="S391" s="40"/>
    </row>
    <row r="392" spans="17:19" ht="13.2" x14ac:dyDescent="0.25">
      <c r="Q392" s="40"/>
      <c r="R392" s="40"/>
      <c r="S392" s="40"/>
    </row>
    <row r="393" spans="17:19" ht="13.2" x14ac:dyDescent="0.25">
      <c r="Q393" s="40"/>
      <c r="R393" s="40"/>
      <c r="S393" s="40"/>
    </row>
    <row r="394" spans="17:19" ht="13.2" x14ac:dyDescent="0.25">
      <c r="Q394" s="40"/>
      <c r="R394" s="40"/>
      <c r="S394" s="40"/>
    </row>
    <row r="395" spans="17:19" ht="13.2" x14ac:dyDescent="0.25">
      <c r="Q395" s="40"/>
      <c r="R395" s="40"/>
      <c r="S395" s="40"/>
    </row>
    <row r="396" spans="17:19" ht="13.2" x14ac:dyDescent="0.25">
      <c r="Q396" s="40"/>
      <c r="R396" s="40"/>
      <c r="S396" s="40"/>
    </row>
    <row r="397" spans="17:19" ht="13.2" x14ac:dyDescent="0.25">
      <c r="Q397" s="40"/>
      <c r="R397" s="40"/>
      <c r="S397" s="40"/>
    </row>
    <row r="398" spans="17:19" ht="13.2" x14ac:dyDescent="0.25">
      <c r="Q398" s="40"/>
      <c r="R398" s="40"/>
      <c r="S398" s="40"/>
    </row>
    <row r="399" spans="17:19" ht="13.2" x14ac:dyDescent="0.25">
      <c r="Q399" s="40"/>
      <c r="R399" s="40"/>
      <c r="S399" s="40"/>
    </row>
    <row r="400" spans="17:19" ht="13.2" x14ac:dyDescent="0.25">
      <c r="Q400" s="40"/>
      <c r="R400" s="40"/>
      <c r="S400" s="40"/>
    </row>
    <row r="401" spans="17:19" ht="13.2" x14ac:dyDescent="0.25">
      <c r="Q401" s="40"/>
      <c r="R401" s="40"/>
      <c r="S401" s="40"/>
    </row>
    <row r="402" spans="17:19" ht="13.2" x14ac:dyDescent="0.25">
      <c r="Q402" s="40"/>
      <c r="R402" s="40"/>
      <c r="S402" s="40"/>
    </row>
    <row r="403" spans="17:19" ht="13.2" x14ac:dyDescent="0.25">
      <c r="Q403" s="40"/>
      <c r="R403" s="40"/>
      <c r="S403" s="40"/>
    </row>
    <row r="404" spans="17:19" ht="13.2" x14ac:dyDescent="0.25">
      <c r="Q404" s="40"/>
      <c r="R404" s="40"/>
      <c r="S404" s="40"/>
    </row>
    <row r="405" spans="17:19" ht="13.2" x14ac:dyDescent="0.25">
      <c r="Q405" s="40"/>
      <c r="R405" s="40"/>
      <c r="S405" s="40"/>
    </row>
    <row r="406" spans="17:19" ht="13.2" x14ac:dyDescent="0.25">
      <c r="Q406" s="40"/>
      <c r="R406" s="40"/>
      <c r="S406" s="40"/>
    </row>
    <row r="407" spans="17:19" ht="13.2" x14ac:dyDescent="0.25">
      <c r="Q407" s="40"/>
      <c r="R407" s="40"/>
      <c r="S407" s="40"/>
    </row>
    <row r="408" spans="17:19" ht="13.2" x14ac:dyDescent="0.25">
      <c r="Q408" s="40"/>
      <c r="R408" s="40"/>
      <c r="S408" s="40"/>
    </row>
    <row r="409" spans="17:19" ht="13.2" x14ac:dyDescent="0.25">
      <c r="Q409" s="40"/>
      <c r="R409" s="40"/>
      <c r="S409" s="40"/>
    </row>
    <row r="410" spans="17:19" ht="13.2" x14ac:dyDescent="0.25">
      <c r="Q410" s="40"/>
      <c r="R410" s="40"/>
      <c r="S410" s="40"/>
    </row>
    <row r="411" spans="17:19" ht="13.2" x14ac:dyDescent="0.25">
      <c r="Q411" s="40"/>
      <c r="R411" s="40"/>
      <c r="S411" s="40"/>
    </row>
    <row r="412" spans="17:19" ht="13.2" x14ac:dyDescent="0.25">
      <c r="Q412" s="40"/>
      <c r="R412" s="40"/>
      <c r="S412" s="40"/>
    </row>
    <row r="413" spans="17:19" ht="13.2" x14ac:dyDescent="0.25">
      <c r="Q413" s="40"/>
      <c r="R413" s="40"/>
      <c r="S413" s="40"/>
    </row>
    <row r="414" spans="17:19" ht="13.2" x14ac:dyDescent="0.25">
      <c r="Q414" s="40"/>
      <c r="R414" s="40"/>
      <c r="S414" s="40"/>
    </row>
    <row r="415" spans="17:19" ht="13.2" x14ac:dyDescent="0.25">
      <c r="Q415" s="40"/>
      <c r="R415" s="40"/>
      <c r="S415" s="40"/>
    </row>
    <row r="416" spans="17:19" ht="13.2" x14ac:dyDescent="0.25">
      <c r="Q416" s="40"/>
      <c r="R416" s="40"/>
      <c r="S416" s="40"/>
    </row>
    <row r="417" spans="17:19" ht="13.2" x14ac:dyDescent="0.25">
      <c r="Q417" s="40"/>
      <c r="R417" s="40"/>
      <c r="S417" s="40"/>
    </row>
    <row r="418" spans="17:19" ht="13.2" x14ac:dyDescent="0.25">
      <c r="Q418" s="40"/>
      <c r="R418" s="40"/>
      <c r="S418" s="40"/>
    </row>
    <row r="419" spans="17:19" ht="13.2" x14ac:dyDescent="0.25">
      <c r="Q419" s="40"/>
      <c r="R419" s="40"/>
      <c r="S419" s="40"/>
    </row>
    <row r="420" spans="17:19" ht="13.2" x14ac:dyDescent="0.25">
      <c r="Q420" s="40"/>
      <c r="R420" s="40"/>
      <c r="S420" s="40"/>
    </row>
    <row r="421" spans="17:19" ht="13.2" x14ac:dyDescent="0.25">
      <c r="Q421" s="40"/>
      <c r="R421" s="40"/>
      <c r="S421" s="40"/>
    </row>
    <row r="422" spans="17:19" ht="13.2" x14ac:dyDescent="0.25">
      <c r="Q422" s="40"/>
      <c r="R422" s="40"/>
      <c r="S422" s="40"/>
    </row>
    <row r="423" spans="17:19" ht="13.2" x14ac:dyDescent="0.25">
      <c r="Q423" s="40"/>
      <c r="R423" s="40"/>
      <c r="S423" s="40"/>
    </row>
    <row r="424" spans="17:19" ht="13.2" x14ac:dyDescent="0.25">
      <c r="Q424" s="40"/>
      <c r="R424" s="40"/>
      <c r="S424" s="40"/>
    </row>
    <row r="425" spans="17:19" ht="13.2" x14ac:dyDescent="0.25">
      <c r="Q425" s="40"/>
      <c r="R425" s="40"/>
      <c r="S425" s="40"/>
    </row>
    <row r="426" spans="17:19" ht="13.2" x14ac:dyDescent="0.25">
      <c r="Q426" s="40"/>
      <c r="R426" s="40"/>
      <c r="S426" s="40"/>
    </row>
    <row r="427" spans="17:19" ht="13.2" x14ac:dyDescent="0.25">
      <c r="Q427" s="40"/>
      <c r="R427" s="40"/>
      <c r="S427" s="40"/>
    </row>
    <row r="428" spans="17:19" ht="13.2" x14ac:dyDescent="0.25">
      <c r="Q428" s="40"/>
      <c r="R428" s="40"/>
      <c r="S428" s="40"/>
    </row>
    <row r="429" spans="17:19" ht="13.2" x14ac:dyDescent="0.25">
      <c r="Q429" s="40"/>
      <c r="R429" s="40"/>
      <c r="S429" s="40"/>
    </row>
    <row r="430" spans="17:19" ht="13.2" x14ac:dyDescent="0.25">
      <c r="Q430" s="40"/>
      <c r="R430" s="40"/>
      <c r="S430" s="40"/>
    </row>
    <row r="431" spans="17:19" ht="13.2" x14ac:dyDescent="0.25">
      <c r="Q431" s="40"/>
      <c r="R431" s="40"/>
      <c r="S431" s="40"/>
    </row>
    <row r="432" spans="17:19" ht="13.2" x14ac:dyDescent="0.25">
      <c r="Q432" s="40"/>
      <c r="R432" s="40"/>
      <c r="S432" s="40"/>
    </row>
    <row r="433" spans="17:19" ht="13.2" x14ac:dyDescent="0.25">
      <c r="Q433" s="40"/>
      <c r="R433" s="40"/>
      <c r="S433" s="40"/>
    </row>
    <row r="434" spans="17:19" ht="13.2" x14ac:dyDescent="0.25">
      <c r="Q434" s="40"/>
      <c r="R434" s="40"/>
      <c r="S434" s="40"/>
    </row>
    <row r="435" spans="17:19" ht="13.2" x14ac:dyDescent="0.25">
      <c r="Q435" s="40"/>
      <c r="R435" s="40"/>
      <c r="S435" s="40"/>
    </row>
    <row r="436" spans="17:19" ht="13.2" x14ac:dyDescent="0.25">
      <c r="Q436" s="40"/>
      <c r="R436" s="40"/>
      <c r="S436" s="40"/>
    </row>
    <row r="437" spans="17:19" ht="13.2" x14ac:dyDescent="0.25">
      <c r="Q437" s="40"/>
      <c r="R437" s="40"/>
      <c r="S437" s="40"/>
    </row>
    <row r="438" spans="17:19" ht="13.2" x14ac:dyDescent="0.25">
      <c r="Q438" s="40"/>
      <c r="R438" s="40"/>
      <c r="S438" s="40"/>
    </row>
    <row r="439" spans="17:19" ht="13.2" x14ac:dyDescent="0.25">
      <c r="Q439" s="40"/>
      <c r="R439" s="40"/>
      <c r="S439" s="40"/>
    </row>
    <row r="440" spans="17:19" ht="13.2" x14ac:dyDescent="0.25">
      <c r="Q440" s="40"/>
      <c r="R440" s="40"/>
      <c r="S440" s="40"/>
    </row>
    <row r="441" spans="17:19" ht="13.2" x14ac:dyDescent="0.25">
      <c r="Q441" s="40"/>
      <c r="R441" s="40"/>
      <c r="S441" s="40"/>
    </row>
    <row r="442" spans="17:19" ht="13.2" x14ac:dyDescent="0.25">
      <c r="Q442" s="40"/>
      <c r="R442" s="40"/>
      <c r="S442" s="40"/>
    </row>
    <row r="443" spans="17:19" ht="13.2" x14ac:dyDescent="0.25">
      <c r="Q443" s="40"/>
      <c r="R443" s="40"/>
      <c r="S443" s="40"/>
    </row>
    <row r="444" spans="17:19" ht="13.2" x14ac:dyDescent="0.25">
      <c r="Q444" s="40"/>
      <c r="R444" s="40"/>
      <c r="S444" s="40"/>
    </row>
    <row r="445" spans="17:19" ht="13.2" x14ac:dyDescent="0.25">
      <c r="Q445" s="40"/>
      <c r="R445" s="40"/>
      <c r="S445" s="40"/>
    </row>
    <row r="446" spans="17:19" ht="13.2" x14ac:dyDescent="0.25">
      <c r="Q446" s="40"/>
      <c r="R446" s="40"/>
      <c r="S446" s="40"/>
    </row>
    <row r="447" spans="17:19" ht="13.2" x14ac:dyDescent="0.25">
      <c r="Q447" s="40"/>
      <c r="R447" s="40"/>
      <c r="S447" s="40"/>
    </row>
    <row r="448" spans="17:19" ht="13.2" x14ac:dyDescent="0.25">
      <c r="Q448" s="40"/>
      <c r="R448" s="40"/>
      <c r="S448" s="40"/>
    </row>
    <row r="449" spans="17:19" ht="13.2" x14ac:dyDescent="0.25">
      <c r="Q449" s="40"/>
      <c r="R449" s="40"/>
      <c r="S449" s="40"/>
    </row>
    <row r="450" spans="17:19" ht="13.2" x14ac:dyDescent="0.25">
      <c r="Q450" s="40"/>
      <c r="R450" s="40"/>
      <c r="S450" s="40"/>
    </row>
    <row r="451" spans="17:19" ht="13.2" x14ac:dyDescent="0.25">
      <c r="Q451" s="40"/>
      <c r="R451" s="40"/>
      <c r="S451" s="40"/>
    </row>
    <row r="452" spans="17:19" ht="13.2" x14ac:dyDescent="0.25">
      <c r="Q452" s="40"/>
      <c r="R452" s="40"/>
      <c r="S452" s="40"/>
    </row>
    <row r="453" spans="17:19" ht="13.2" x14ac:dyDescent="0.25">
      <c r="Q453" s="40"/>
      <c r="R453" s="40"/>
      <c r="S453" s="40"/>
    </row>
    <row r="454" spans="17:19" ht="13.2" x14ac:dyDescent="0.25">
      <c r="Q454" s="40"/>
      <c r="R454" s="40"/>
      <c r="S454" s="40"/>
    </row>
    <row r="455" spans="17:19" ht="13.2" x14ac:dyDescent="0.25">
      <c r="Q455" s="40"/>
      <c r="R455" s="40"/>
      <c r="S455" s="40"/>
    </row>
    <row r="456" spans="17:19" ht="13.2" x14ac:dyDescent="0.25">
      <c r="Q456" s="40"/>
      <c r="R456" s="40"/>
      <c r="S456" s="40"/>
    </row>
    <row r="457" spans="17:19" ht="13.2" x14ac:dyDescent="0.25">
      <c r="Q457" s="40"/>
      <c r="R457" s="40"/>
      <c r="S457" s="40"/>
    </row>
    <row r="458" spans="17:19" ht="13.2" x14ac:dyDescent="0.25">
      <c r="Q458" s="40"/>
      <c r="R458" s="40"/>
      <c r="S458" s="40"/>
    </row>
    <row r="459" spans="17:19" ht="13.2" x14ac:dyDescent="0.25">
      <c r="Q459" s="40"/>
      <c r="R459" s="40"/>
      <c r="S459" s="40"/>
    </row>
    <row r="460" spans="17:19" ht="13.2" x14ac:dyDescent="0.25">
      <c r="Q460" s="40"/>
      <c r="R460" s="40"/>
      <c r="S460" s="40"/>
    </row>
    <row r="461" spans="17:19" ht="13.2" x14ac:dyDescent="0.25">
      <c r="Q461" s="40"/>
      <c r="R461" s="40"/>
      <c r="S461" s="40"/>
    </row>
    <row r="462" spans="17:19" ht="13.2" x14ac:dyDescent="0.25">
      <c r="Q462" s="40"/>
      <c r="R462" s="40"/>
      <c r="S462" s="40"/>
    </row>
    <row r="463" spans="17:19" ht="13.2" x14ac:dyDescent="0.25">
      <c r="Q463" s="40"/>
      <c r="R463" s="40"/>
      <c r="S463" s="40"/>
    </row>
    <row r="464" spans="17:19" ht="13.2" x14ac:dyDescent="0.25">
      <c r="Q464" s="40"/>
      <c r="R464" s="40"/>
      <c r="S464" s="40"/>
    </row>
    <row r="465" spans="17:19" ht="13.2" x14ac:dyDescent="0.25">
      <c r="Q465" s="40"/>
      <c r="R465" s="40"/>
      <c r="S465" s="40"/>
    </row>
    <row r="466" spans="17:19" ht="13.2" x14ac:dyDescent="0.25">
      <c r="Q466" s="40"/>
      <c r="R466" s="40"/>
      <c r="S466" s="40"/>
    </row>
    <row r="467" spans="17:19" ht="13.2" x14ac:dyDescent="0.25">
      <c r="Q467" s="40"/>
      <c r="R467" s="40"/>
      <c r="S467" s="40"/>
    </row>
    <row r="468" spans="17:19" ht="13.2" x14ac:dyDescent="0.25">
      <c r="Q468" s="40"/>
      <c r="R468" s="40"/>
      <c r="S468" s="40"/>
    </row>
    <row r="469" spans="17:19" ht="13.2" x14ac:dyDescent="0.25">
      <c r="Q469" s="40"/>
      <c r="R469" s="40"/>
      <c r="S469" s="40"/>
    </row>
    <row r="470" spans="17:19" ht="13.2" x14ac:dyDescent="0.25">
      <c r="Q470" s="40"/>
      <c r="R470" s="40"/>
      <c r="S470" s="40"/>
    </row>
    <row r="471" spans="17:19" ht="13.2" x14ac:dyDescent="0.25">
      <c r="Q471" s="40"/>
      <c r="R471" s="40"/>
      <c r="S471" s="40"/>
    </row>
    <row r="472" spans="17:19" ht="13.2" x14ac:dyDescent="0.25">
      <c r="Q472" s="40"/>
      <c r="R472" s="40"/>
      <c r="S472" s="40"/>
    </row>
    <row r="473" spans="17:19" ht="13.2" x14ac:dyDescent="0.25">
      <c r="Q473" s="40"/>
      <c r="R473" s="40"/>
      <c r="S473" s="40"/>
    </row>
    <row r="474" spans="17:19" ht="13.2" x14ac:dyDescent="0.25">
      <c r="Q474" s="40"/>
      <c r="R474" s="40"/>
      <c r="S474" s="40"/>
    </row>
    <row r="475" spans="17:19" ht="13.2" x14ac:dyDescent="0.25">
      <c r="Q475" s="40"/>
      <c r="R475" s="40"/>
      <c r="S475" s="40"/>
    </row>
    <row r="476" spans="17:19" ht="13.2" x14ac:dyDescent="0.25">
      <c r="Q476" s="40"/>
      <c r="R476" s="40"/>
      <c r="S476" s="40"/>
    </row>
    <row r="477" spans="17:19" ht="13.2" x14ac:dyDescent="0.25">
      <c r="Q477" s="40"/>
      <c r="R477" s="40"/>
      <c r="S477" s="40"/>
    </row>
    <row r="478" spans="17:19" ht="13.2" x14ac:dyDescent="0.25">
      <c r="Q478" s="40"/>
      <c r="R478" s="40"/>
      <c r="S478" s="40"/>
    </row>
    <row r="479" spans="17:19" ht="13.2" x14ac:dyDescent="0.25">
      <c r="Q479" s="40"/>
      <c r="R479" s="40"/>
      <c r="S479" s="40"/>
    </row>
    <row r="480" spans="17:19" ht="13.2" x14ac:dyDescent="0.25">
      <c r="Q480" s="40"/>
      <c r="R480" s="40"/>
      <c r="S480" s="40"/>
    </row>
    <row r="481" spans="17:19" ht="13.2" x14ac:dyDescent="0.25">
      <c r="Q481" s="40"/>
      <c r="R481" s="40"/>
      <c r="S481" s="40"/>
    </row>
    <row r="482" spans="17:19" ht="13.2" x14ac:dyDescent="0.25">
      <c r="Q482" s="40"/>
      <c r="R482" s="40"/>
      <c r="S482" s="40"/>
    </row>
    <row r="483" spans="17:19" ht="13.2" x14ac:dyDescent="0.25">
      <c r="Q483" s="40"/>
      <c r="R483" s="40"/>
      <c r="S483" s="40"/>
    </row>
    <row r="484" spans="17:19" ht="13.2" x14ac:dyDescent="0.25">
      <c r="Q484" s="40"/>
      <c r="R484" s="40"/>
      <c r="S484" s="40"/>
    </row>
    <row r="485" spans="17:19" ht="13.2" x14ac:dyDescent="0.25">
      <c r="Q485" s="40"/>
      <c r="R485" s="40"/>
      <c r="S485" s="40"/>
    </row>
    <row r="486" spans="17:19" ht="13.2" x14ac:dyDescent="0.25">
      <c r="Q486" s="40"/>
      <c r="R486" s="40"/>
      <c r="S486" s="40"/>
    </row>
    <row r="487" spans="17:19" ht="13.2" x14ac:dyDescent="0.25">
      <c r="Q487" s="40"/>
      <c r="R487" s="40"/>
      <c r="S487" s="40"/>
    </row>
    <row r="488" spans="17:19" ht="13.2" x14ac:dyDescent="0.25">
      <c r="Q488" s="40"/>
      <c r="R488" s="40"/>
      <c r="S488" s="40"/>
    </row>
    <row r="489" spans="17:19" ht="13.2" x14ac:dyDescent="0.25">
      <c r="Q489" s="40"/>
      <c r="R489" s="40"/>
      <c r="S489" s="40"/>
    </row>
    <row r="490" spans="17:19" ht="13.2" x14ac:dyDescent="0.25">
      <c r="Q490" s="40"/>
      <c r="R490" s="40"/>
      <c r="S490" s="40"/>
    </row>
    <row r="491" spans="17:19" ht="13.2" x14ac:dyDescent="0.25">
      <c r="Q491" s="40"/>
      <c r="R491" s="40"/>
      <c r="S491" s="40"/>
    </row>
    <row r="492" spans="17:19" ht="13.2" x14ac:dyDescent="0.25">
      <c r="Q492" s="40"/>
      <c r="R492" s="40"/>
      <c r="S492" s="40"/>
    </row>
    <row r="493" spans="17:19" ht="13.2" x14ac:dyDescent="0.25">
      <c r="Q493" s="40"/>
      <c r="R493" s="40"/>
      <c r="S493" s="40"/>
    </row>
    <row r="494" spans="17:19" ht="13.2" x14ac:dyDescent="0.25">
      <c r="Q494" s="40"/>
      <c r="R494" s="40"/>
      <c r="S494" s="40"/>
    </row>
    <row r="495" spans="17:19" ht="13.2" x14ac:dyDescent="0.25">
      <c r="Q495" s="40"/>
      <c r="R495" s="40"/>
      <c r="S495" s="40"/>
    </row>
    <row r="496" spans="17:19" ht="13.2" x14ac:dyDescent="0.25">
      <c r="Q496" s="40"/>
      <c r="R496" s="40"/>
      <c r="S496" s="40"/>
    </row>
    <row r="497" spans="17:19" ht="13.2" x14ac:dyDescent="0.25">
      <c r="Q497" s="40"/>
      <c r="R497" s="40"/>
      <c r="S497" s="40"/>
    </row>
    <row r="498" spans="17:19" ht="13.2" x14ac:dyDescent="0.25">
      <c r="Q498" s="40"/>
      <c r="R498" s="40"/>
      <c r="S498" s="40"/>
    </row>
    <row r="499" spans="17:19" ht="13.2" x14ac:dyDescent="0.25">
      <c r="Q499" s="40"/>
      <c r="R499" s="40"/>
      <c r="S499" s="40"/>
    </row>
    <row r="500" spans="17:19" ht="13.2" x14ac:dyDescent="0.25">
      <c r="Q500" s="40"/>
      <c r="R500" s="40"/>
      <c r="S500" s="40"/>
    </row>
    <row r="501" spans="17:19" ht="13.2" x14ac:dyDescent="0.25">
      <c r="Q501" s="40"/>
      <c r="R501" s="40"/>
      <c r="S501" s="40"/>
    </row>
    <row r="502" spans="17:19" ht="13.2" x14ac:dyDescent="0.25">
      <c r="Q502" s="40"/>
      <c r="R502" s="40"/>
      <c r="S502" s="40"/>
    </row>
    <row r="503" spans="17:19" ht="13.2" x14ac:dyDescent="0.25">
      <c r="Q503" s="40"/>
      <c r="R503" s="40"/>
      <c r="S503" s="40"/>
    </row>
    <row r="504" spans="17:19" ht="13.2" x14ac:dyDescent="0.25">
      <c r="Q504" s="40"/>
      <c r="R504" s="40"/>
      <c r="S504" s="40"/>
    </row>
    <row r="505" spans="17:19" ht="13.2" x14ac:dyDescent="0.25">
      <c r="Q505" s="40"/>
      <c r="R505" s="40"/>
      <c r="S505" s="40"/>
    </row>
    <row r="506" spans="17:19" ht="13.2" x14ac:dyDescent="0.25">
      <c r="Q506" s="40"/>
      <c r="R506" s="40"/>
      <c r="S506" s="40"/>
    </row>
    <row r="507" spans="17:19" ht="13.2" x14ac:dyDescent="0.25">
      <c r="Q507" s="40"/>
      <c r="R507" s="40"/>
      <c r="S507" s="40"/>
    </row>
    <row r="508" spans="17:19" ht="13.2" x14ac:dyDescent="0.25">
      <c r="Q508" s="40"/>
      <c r="R508" s="40"/>
      <c r="S508" s="40"/>
    </row>
    <row r="509" spans="17:19" ht="13.2" x14ac:dyDescent="0.25">
      <c r="Q509" s="40"/>
      <c r="R509" s="40"/>
      <c r="S509" s="40"/>
    </row>
    <row r="510" spans="17:19" ht="13.2" x14ac:dyDescent="0.25">
      <c r="Q510" s="40"/>
      <c r="R510" s="40"/>
      <c r="S510" s="40"/>
    </row>
    <row r="511" spans="17:19" ht="13.2" x14ac:dyDescent="0.25">
      <c r="Q511" s="40"/>
      <c r="R511" s="40"/>
      <c r="S511" s="40"/>
    </row>
    <row r="512" spans="17:19" ht="13.2" x14ac:dyDescent="0.25">
      <c r="Q512" s="40"/>
      <c r="R512" s="40"/>
      <c r="S512" s="40"/>
    </row>
    <row r="513" spans="17:19" ht="13.2" x14ac:dyDescent="0.25">
      <c r="Q513" s="40"/>
      <c r="R513" s="40"/>
      <c r="S513" s="40"/>
    </row>
    <row r="514" spans="17:19" ht="13.2" x14ac:dyDescent="0.25">
      <c r="Q514" s="40"/>
      <c r="R514" s="40"/>
      <c r="S514" s="40"/>
    </row>
    <row r="515" spans="17:19" ht="13.2" x14ac:dyDescent="0.25">
      <c r="Q515" s="40"/>
      <c r="R515" s="40"/>
      <c r="S515" s="40"/>
    </row>
    <row r="516" spans="17:19" ht="13.2" x14ac:dyDescent="0.25">
      <c r="Q516" s="40"/>
      <c r="R516" s="40"/>
      <c r="S516" s="40"/>
    </row>
    <row r="517" spans="17:19" ht="13.2" x14ac:dyDescent="0.25">
      <c r="Q517" s="40"/>
      <c r="R517" s="40"/>
      <c r="S517" s="40"/>
    </row>
    <row r="518" spans="17:19" ht="13.2" x14ac:dyDescent="0.25">
      <c r="Q518" s="40"/>
      <c r="R518" s="40"/>
      <c r="S518" s="40"/>
    </row>
    <row r="519" spans="17:19" ht="13.2" x14ac:dyDescent="0.25">
      <c r="Q519" s="40"/>
      <c r="R519" s="40"/>
      <c r="S519" s="40"/>
    </row>
    <row r="520" spans="17:19" ht="13.2" x14ac:dyDescent="0.25">
      <c r="Q520" s="40"/>
      <c r="R520" s="40"/>
      <c r="S520" s="40"/>
    </row>
    <row r="521" spans="17:19" ht="13.2" x14ac:dyDescent="0.25">
      <c r="Q521" s="40"/>
      <c r="R521" s="40"/>
      <c r="S521" s="40"/>
    </row>
    <row r="522" spans="17:19" ht="13.2" x14ac:dyDescent="0.25">
      <c r="Q522" s="40"/>
      <c r="R522" s="40"/>
      <c r="S522" s="40"/>
    </row>
    <row r="523" spans="17:19" ht="13.2" x14ac:dyDescent="0.25">
      <c r="Q523" s="40"/>
      <c r="R523" s="40"/>
      <c r="S523" s="40"/>
    </row>
    <row r="524" spans="17:19" ht="13.2" x14ac:dyDescent="0.25">
      <c r="Q524" s="40"/>
      <c r="R524" s="40"/>
      <c r="S524" s="40"/>
    </row>
    <row r="525" spans="17:19" ht="13.2" x14ac:dyDescent="0.25">
      <c r="Q525" s="40"/>
      <c r="R525" s="40"/>
      <c r="S525" s="40"/>
    </row>
    <row r="526" spans="17:19" ht="13.2" x14ac:dyDescent="0.25">
      <c r="Q526" s="40"/>
      <c r="R526" s="40"/>
      <c r="S526" s="40"/>
    </row>
    <row r="527" spans="17:19" ht="13.2" x14ac:dyDescent="0.25">
      <c r="Q527" s="40"/>
      <c r="R527" s="40"/>
      <c r="S527" s="40"/>
    </row>
    <row r="528" spans="17:19" ht="13.2" x14ac:dyDescent="0.25">
      <c r="Q528" s="40"/>
      <c r="R528" s="40"/>
      <c r="S528" s="40"/>
    </row>
    <row r="529" spans="17:19" ht="13.2" x14ac:dyDescent="0.25">
      <c r="Q529" s="40"/>
      <c r="R529" s="40"/>
      <c r="S529" s="40"/>
    </row>
    <row r="530" spans="17:19" ht="13.2" x14ac:dyDescent="0.25">
      <c r="Q530" s="40"/>
      <c r="R530" s="40"/>
      <c r="S530" s="40"/>
    </row>
    <row r="531" spans="17:19" ht="13.2" x14ac:dyDescent="0.25">
      <c r="Q531" s="40"/>
      <c r="R531" s="40"/>
      <c r="S531" s="40"/>
    </row>
    <row r="532" spans="17:19" ht="13.2" x14ac:dyDescent="0.25">
      <c r="Q532" s="40"/>
      <c r="R532" s="40"/>
      <c r="S532" s="40"/>
    </row>
    <row r="533" spans="17:19" ht="13.2" x14ac:dyDescent="0.25">
      <c r="Q533" s="40"/>
      <c r="R533" s="40"/>
      <c r="S533" s="40"/>
    </row>
    <row r="534" spans="17:19" ht="13.2" x14ac:dyDescent="0.25">
      <c r="Q534" s="40"/>
      <c r="R534" s="40"/>
      <c r="S534" s="40"/>
    </row>
    <row r="535" spans="17:19" ht="13.2" x14ac:dyDescent="0.25">
      <c r="Q535" s="40"/>
      <c r="R535" s="40"/>
      <c r="S535" s="40"/>
    </row>
    <row r="536" spans="17:19" ht="13.2" x14ac:dyDescent="0.25">
      <c r="Q536" s="40"/>
      <c r="R536" s="40"/>
      <c r="S536" s="40"/>
    </row>
    <row r="537" spans="17:19" ht="13.2" x14ac:dyDescent="0.25">
      <c r="Q537" s="40"/>
      <c r="R537" s="40"/>
      <c r="S537" s="40"/>
    </row>
    <row r="538" spans="17:19" ht="13.2" x14ac:dyDescent="0.25">
      <c r="Q538" s="40"/>
      <c r="R538" s="40"/>
      <c r="S538" s="40"/>
    </row>
    <row r="539" spans="17:19" ht="13.2" x14ac:dyDescent="0.25">
      <c r="Q539" s="40"/>
      <c r="R539" s="40"/>
      <c r="S539" s="40"/>
    </row>
    <row r="540" spans="17:19" ht="13.2" x14ac:dyDescent="0.25">
      <c r="Q540" s="40"/>
      <c r="R540" s="40"/>
      <c r="S540" s="40"/>
    </row>
    <row r="541" spans="17:19" ht="13.2" x14ac:dyDescent="0.25">
      <c r="Q541" s="40"/>
      <c r="R541" s="40"/>
      <c r="S541" s="40"/>
    </row>
    <row r="542" spans="17:19" ht="13.2" x14ac:dyDescent="0.25">
      <c r="Q542" s="40"/>
      <c r="R542" s="40"/>
      <c r="S542" s="40"/>
    </row>
    <row r="543" spans="17:19" ht="13.2" x14ac:dyDescent="0.25">
      <c r="Q543" s="40"/>
      <c r="R543" s="40"/>
      <c r="S543" s="40"/>
    </row>
    <row r="544" spans="17:19" ht="13.2" x14ac:dyDescent="0.25">
      <c r="Q544" s="40"/>
      <c r="R544" s="40"/>
      <c r="S544" s="40"/>
    </row>
    <row r="545" spans="17:19" ht="13.2" x14ac:dyDescent="0.25">
      <c r="Q545" s="40"/>
      <c r="R545" s="40"/>
      <c r="S545" s="40"/>
    </row>
    <row r="546" spans="17:19" ht="13.2" x14ac:dyDescent="0.25">
      <c r="Q546" s="40"/>
      <c r="R546" s="40"/>
      <c r="S546" s="40"/>
    </row>
    <row r="547" spans="17:19" ht="13.2" x14ac:dyDescent="0.25">
      <c r="Q547" s="40"/>
      <c r="R547" s="40"/>
      <c r="S547" s="40"/>
    </row>
    <row r="548" spans="17:19" ht="13.2" x14ac:dyDescent="0.25">
      <c r="Q548" s="40"/>
      <c r="R548" s="40"/>
      <c r="S548" s="40"/>
    </row>
    <row r="549" spans="17:19" ht="13.2" x14ac:dyDescent="0.25">
      <c r="Q549" s="40"/>
      <c r="R549" s="40"/>
      <c r="S549" s="40"/>
    </row>
    <row r="550" spans="17:19" ht="13.2" x14ac:dyDescent="0.25">
      <c r="Q550" s="40"/>
      <c r="R550" s="40"/>
      <c r="S550" s="40"/>
    </row>
    <row r="551" spans="17:19" ht="13.2" x14ac:dyDescent="0.25">
      <c r="Q551" s="40"/>
      <c r="R551" s="40"/>
      <c r="S551" s="40"/>
    </row>
    <row r="552" spans="17:19" ht="13.2" x14ac:dyDescent="0.25">
      <c r="Q552" s="40"/>
      <c r="R552" s="40"/>
      <c r="S552" s="40"/>
    </row>
    <row r="553" spans="17:19" ht="13.2" x14ac:dyDescent="0.25">
      <c r="Q553" s="40"/>
      <c r="R553" s="40"/>
      <c r="S553" s="40"/>
    </row>
    <row r="554" spans="17:19" ht="13.2" x14ac:dyDescent="0.25">
      <c r="Q554" s="40"/>
      <c r="R554" s="40"/>
      <c r="S554" s="40"/>
    </row>
    <row r="555" spans="17:19" ht="13.2" x14ac:dyDescent="0.25">
      <c r="Q555" s="40"/>
      <c r="R555" s="40"/>
      <c r="S555" s="40"/>
    </row>
    <row r="556" spans="17:19" ht="13.2" x14ac:dyDescent="0.25">
      <c r="Q556" s="40"/>
      <c r="R556" s="40"/>
      <c r="S556" s="40"/>
    </row>
    <row r="557" spans="17:19" ht="13.2" x14ac:dyDescent="0.25">
      <c r="Q557" s="40"/>
      <c r="R557" s="40"/>
      <c r="S557" s="40"/>
    </row>
    <row r="558" spans="17:19" ht="13.2" x14ac:dyDescent="0.25">
      <c r="Q558" s="40"/>
      <c r="R558" s="40"/>
      <c r="S558" s="40"/>
    </row>
    <row r="559" spans="17:19" ht="13.2" x14ac:dyDescent="0.25">
      <c r="Q559" s="40"/>
      <c r="R559" s="40"/>
      <c r="S559" s="40"/>
    </row>
    <row r="560" spans="17:19" ht="13.2" x14ac:dyDescent="0.25">
      <c r="Q560" s="40"/>
      <c r="R560" s="40"/>
      <c r="S560" s="40"/>
    </row>
    <row r="561" spans="17:19" ht="13.2" x14ac:dyDescent="0.25">
      <c r="Q561" s="40"/>
      <c r="R561" s="40"/>
      <c r="S561" s="40"/>
    </row>
    <row r="562" spans="17:19" ht="13.2" x14ac:dyDescent="0.25">
      <c r="Q562" s="40"/>
      <c r="R562" s="40"/>
      <c r="S562" s="40"/>
    </row>
    <row r="563" spans="17:19" ht="13.2" x14ac:dyDescent="0.25">
      <c r="Q563" s="40"/>
      <c r="R563" s="40"/>
      <c r="S563" s="40"/>
    </row>
    <row r="564" spans="17:19" ht="13.2" x14ac:dyDescent="0.25">
      <c r="Q564" s="40"/>
      <c r="R564" s="40"/>
      <c r="S564" s="40"/>
    </row>
    <row r="565" spans="17:19" ht="13.2" x14ac:dyDescent="0.25">
      <c r="Q565" s="40"/>
      <c r="R565" s="40"/>
      <c r="S565" s="40"/>
    </row>
    <row r="566" spans="17:19" ht="13.2" x14ac:dyDescent="0.25">
      <c r="Q566" s="40"/>
      <c r="R566" s="40"/>
      <c r="S566" s="40"/>
    </row>
    <row r="567" spans="17:19" ht="13.2" x14ac:dyDescent="0.25">
      <c r="Q567" s="40"/>
      <c r="R567" s="40"/>
      <c r="S567" s="40"/>
    </row>
    <row r="568" spans="17:19" ht="13.2" x14ac:dyDescent="0.25">
      <c r="Q568" s="40"/>
      <c r="R568" s="40"/>
      <c r="S568" s="40"/>
    </row>
    <row r="569" spans="17:19" ht="13.2" x14ac:dyDescent="0.25">
      <c r="Q569" s="40"/>
      <c r="R569" s="40"/>
      <c r="S569" s="40"/>
    </row>
    <row r="570" spans="17:19" ht="13.2" x14ac:dyDescent="0.25">
      <c r="Q570" s="40"/>
      <c r="R570" s="40"/>
      <c r="S570" s="40"/>
    </row>
    <row r="571" spans="17:19" ht="13.2" x14ac:dyDescent="0.25">
      <c r="Q571" s="40"/>
      <c r="R571" s="40"/>
      <c r="S571" s="40"/>
    </row>
    <row r="572" spans="17:19" ht="13.2" x14ac:dyDescent="0.25">
      <c r="Q572" s="40"/>
      <c r="R572" s="40"/>
      <c r="S572" s="40"/>
    </row>
    <row r="573" spans="17:19" ht="13.2" x14ac:dyDescent="0.25">
      <c r="Q573" s="40"/>
      <c r="R573" s="40"/>
      <c r="S573" s="40"/>
    </row>
    <row r="574" spans="17:19" ht="13.2" x14ac:dyDescent="0.25">
      <c r="Q574" s="40"/>
      <c r="R574" s="40"/>
      <c r="S574" s="40"/>
    </row>
    <row r="575" spans="17:19" ht="13.2" x14ac:dyDescent="0.25">
      <c r="Q575" s="40"/>
      <c r="R575" s="40"/>
      <c r="S575" s="40"/>
    </row>
    <row r="576" spans="17:19" ht="13.2" x14ac:dyDescent="0.25">
      <c r="Q576" s="40"/>
      <c r="R576" s="40"/>
      <c r="S576" s="40"/>
    </row>
    <row r="577" spans="17:19" ht="13.2" x14ac:dyDescent="0.25">
      <c r="Q577" s="40"/>
      <c r="R577" s="40"/>
      <c r="S577" s="40"/>
    </row>
    <row r="578" spans="17:19" ht="13.2" x14ac:dyDescent="0.25">
      <c r="Q578" s="40"/>
      <c r="R578" s="40"/>
      <c r="S578" s="40"/>
    </row>
    <row r="579" spans="17:19" ht="13.2" x14ac:dyDescent="0.25">
      <c r="Q579" s="40"/>
      <c r="R579" s="40"/>
      <c r="S579" s="40"/>
    </row>
    <row r="580" spans="17:19" ht="13.2" x14ac:dyDescent="0.25">
      <c r="Q580" s="40"/>
      <c r="R580" s="40"/>
      <c r="S580" s="40"/>
    </row>
    <row r="581" spans="17:19" ht="13.2" x14ac:dyDescent="0.25">
      <c r="Q581" s="40"/>
      <c r="R581" s="40"/>
      <c r="S581" s="40"/>
    </row>
    <row r="582" spans="17:19" ht="13.2" x14ac:dyDescent="0.25">
      <c r="Q582" s="40"/>
      <c r="R582" s="40"/>
      <c r="S582" s="40"/>
    </row>
    <row r="583" spans="17:19" ht="13.2" x14ac:dyDescent="0.25">
      <c r="Q583" s="40"/>
      <c r="R583" s="40"/>
      <c r="S583" s="40"/>
    </row>
    <row r="584" spans="17:19" ht="13.2" x14ac:dyDescent="0.25">
      <c r="Q584" s="40"/>
      <c r="R584" s="40"/>
      <c r="S584" s="40"/>
    </row>
    <row r="585" spans="17:19" ht="13.2" x14ac:dyDescent="0.25">
      <c r="Q585" s="40"/>
      <c r="R585" s="40"/>
      <c r="S585" s="40"/>
    </row>
    <row r="586" spans="17:19" ht="13.2" x14ac:dyDescent="0.25">
      <c r="Q586" s="40"/>
      <c r="R586" s="40"/>
      <c r="S586" s="40"/>
    </row>
    <row r="587" spans="17:19" ht="13.2" x14ac:dyDescent="0.25">
      <c r="Q587" s="40"/>
      <c r="R587" s="40"/>
      <c r="S587" s="40"/>
    </row>
    <row r="588" spans="17:19" ht="13.2" x14ac:dyDescent="0.25">
      <c r="Q588" s="40"/>
      <c r="R588" s="40"/>
      <c r="S588" s="40"/>
    </row>
    <row r="589" spans="17:19" ht="13.2" x14ac:dyDescent="0.25">
      <c r="Q589" s="40"/>
      <c r="R589" s="40"/>
      <c r="S589" s="40"/>
    </row>
    <row r="590" spans="17:19" ht="13.2" x14ac:dyDescent="0.25">
      <c r="Q590" s="40"/>
      <c r="R590" s="40"/>
      <c r="S590" s="40"/>
    </row>
    <row r="591" spans="17:19" ht="13.2" x14ac:dyDescent="0.25">
      <c r="Q591" s="40"/>
      <c r="R591" s="40"/>
      <c r="S591" s="40"/>
    </row>
    <row r="592" spans="17:19" ht="13.2" x14ac:dyDescent="0.25">
      <c r="Q592" s="40"/>
      <c r="R592" s="40"/>
      <c r="S592" s="40"/>
    </row>
    <row r="593" spans="17:19" ht="13.2" x14ac:dyDescent="0.25">
      <c r="Q593" s="40"/>
      <c r="R593" s="40"/>
      <c r="S593" s="40"/>
    </row>
    <row r="594" spans="17:19" ht="13.2" x14ac:dyDescent="0.25">
      <c r="Q594" s="40"/>
      <c r="R594" s="40"/>
      <c r="S594" s="40"/>
    </row>
    <row r="595" spans="17:19" ht="13.2" x14ac:dyDescent="0.25">
      <c r="Q595" s="40"/>
      <c r="R595" s="40"/>
      <c r="S595" s="40"/>
    </row>
    <row r="596" spans="17:19" ht="13.2" x14ac:dyDescent="0.25">
      <c r="Q596" s="40"/>
      <c r="R596" s="40"/>
      <c r="S596" s="40"/>
    </row>
    <row r="597" spans="17:19" ht="13.2" x14ac:dyDescent="0.25">
      <c r="Q597" s="40"/>
      <c r="R597" s="40"/>
      <c r="S597" s="40"/>
    </row>
    <row r="598" spans="17:19" ht="13.2" x14ac:dyDescent="0.25">
      <c r="Q598" s="40"/>
      <c r="R598" s="40"/>
      <c r="S598" s="40"/>
    </row>
    <row r="599" spans="17:19" ht="13.2" x14ac:dyDescent="0.25">
      <c r="Q599" s="40"/>
      <c r="R599" s="40"/>
      <c r="S599" s="40"/>
    </row>
    <row r="600" spans="17:19" ht="13.2" x14ac:dyDescent="0.25">
      <c r="Q600" s="40"/>
      <c r="R600" s="40"/>
      <c r="S600" s="40"/>
    </row>
    <row r="601" spans="17:19" ht="13.2" x14ac:dyDescent="0.25">
      <c r="Q601" s="40"/>
      <c r="R601" s="40"/>
      <c r="S601" s="40"/>
    </row>
    <row r="602" spans="17:19" ht="13.2" x14ac:dyDescent="0.25">
      <c r="Q602" s="40"/>
      <c r="R602" s="40"/>
      <c r="S602" s="40"/>
    </row>
    <row r="603" spans="17:19" ht="13.2" x14ac:dyDescent="0.25">
      <c r="Q603" s="40"/>
      <c r="R603" s="40"/>
      <c r="S603" s="40"/>
    </row>
    <row r="604" spans="17:19" ht="13.2" x14ac:dyDescent="0.25">
      <c r="Q604" s="40"/>
      <c r="R604" s="40"/>
      <c r="S604" s="40"/>
    </row>
    <row r="605" spans="17:19" ht="13.2" x14ac:dyDescent="0.25">
      <c r="Q605" s="40"/>
      <c r="R605" s="40"/>
      <c r="S605" s="40"/>
    </row>
    <row r="606" spans="17:19" ht="13.2" x14ac:dyDescent="0.25">
      <c r="Q606" s="40"/>
      <c r="R606" s="40"/>
      <c r="S606" s="40"/>
    </row>
    <row r="607" spans="17:19" ht="13.2" x14ac:dyDescent="0.25">
      <c r="Q607" s="40"/>
      <c r="R607" s="40"/>
      <c r="S607" s="40"/>
    </row>
    <row r="608" spans="17:19" ht="13.2" x14ac:dyDescent="0.25">
      <c r="Q608" s="40"/>
      <c r="R608" s="40"/>
      <c r="S608" s="40"/>
    </row>
    <row r="609" spans="17:19" ht="13.2" x14ac:dyDescent="0.25">
      <c r="Q609" s="40"/>
      <c r="R609" s="40"/>
      <c r="S609" s="40"/>
    </row>
    <row r="610" spans="17:19" ht="13.2" x14ac:dyDescent="0.25">
      <c r="Q610" s="40"/>
      <c r="R610" s="40"/>
      <c r="S610" s="40"/>
    </row>
    <row r="611" spans="17:19" ht="13.2" x14ac:dyDescent="0.25">
      <c r="Q611" s="40"/>
      <c r="R611" s="40"/>
      <c r="S611" s="40"/>
    </row>
    <row r="612" spans="17:19" ht="13.2" x14ac:dyDescent="0.25">
      <c r="Q612" s="40"/>
      <c r="R612" s="40"/>
      <c r="S612" s="40"/>
    </row>
    <row r="613" spans="17:19" ht="13.2" x14ac:dyDescent="0.25">
      <c r="Q613" s="40"/>
      <c r="R613" s="40"/>
      <c r="S613" s="40"/>
    </row>
    <row r="614" spans="17:19" ht="13.2" x14ac:dyDescent="0.25">
      <c r="Q614" s="40"/>
      <c r="R614" s="40"/>
      <c r="S614" s="40"/>
    </row>
    <row r="615" spans="17:19" ht="13.2" x14ac:dyDescent="0.25">
      <c r="Q615" s="40"/>
      <c r="R615" s="40"/>
      <c r="S615" s="40"/>
    </row>
    <row r="616" spans="17:19" ht="13.2" x14ac:dyDescent="0.25">
      <c r="Q616" s="40"/>
      <c r="R616" s="40"/>
      <c r="S616" s="40"/>
    </row>
    <row r="617" spans="17:19" ht="13.2" x14ac:dyDescent="0.25">
      <c r="Q617" s="40"/>
      <c r="R617" s="40"/>
      <c r="S617" s="40"/>
    </row>
    <row r="618" spans="17:19" ht="13.2" x14ac:dyDescent="0.25">
      <c r="Q618" s="40"/>
      <c r="R618" s="40"/>
      <c r="S618" s="40"/>
    </row>
    <row r="619" spans="17:19" ht="13.2" x14ac:dyDescent="0.25">
      <c r="Q619" s="40"/>
      <c r="R619" s="40"/>
      <c r="S619" s="40"/>
    </row>
    <row r="620" spans="17:19" ht="13.2" x14ac:dyDescent="0.25">
      <c r="Q620" s="40"/>
      <c r="R620" s="40"/>
      <c r="S620" s="40"/>
    </row>
    <row r="621" spans="17:19" ht="13.2" x14ac:dyDescent="0.25">
      <c r="Q621" s="40"/>
      <c r="R621" s="40"/>
      <c r="S621" s="40"/>
    </row>
    <row r="622" spans="17:19" ht="13.2" x14ac:dyDescent="0.25">
      <c r="Q622" s="40"/>
      <c r="R622" s="40"/>
      <c r="S622" s="40"/>
    </row>
    <row r="623" spans="17:19" ht="13.2" x14ac:dyDescent="0.25">
      <c r="Q623" s="40"/>
      <c r="R623" s="40"/>
      <c r="S623" s="40"/>
    </row>
    <row r="624" spans="17:19" ht="13.2" x14ac:dyDescent="0.25">
      <c r="Q624" s="40"/>
      <c r="R624" s="40"/>
      <c r="S624" s="40"/>
    </row>
    <row r="625" spans="17:19" ht="13.2" x14ac:dyDescent="0.25">
      <c r="Q625" s="40"/>
      <c r="R625" s="40"/>
      <c r="S625" s="40"/>
    </row>
    <row r="626" spans="17:19" ht="13.2" x14ac:dyDescent="0.25">
      <c r="Q626" s="40"/>
      <c r="R626" s="40"/>
      <c r="S626" s="40"/>
    </row>
    <row r="627" spans="17:19" ht="13.2" x14ac:dyDescent="0.25">
      <c r="Q627" s="40"/>
      <c r="R627" s="40"/>
      <c r="S627" s="40"/>
    </row>
    <row r="628" spans="17:19" ht="13.2" x14ac:dyDescent="0.25">
      <c r="Q628" s="40"/>
      <c r="R628" s="40"/>
      <c r="S628" s="40"/>
    </row>
    <row r="629" spans="17:19" ht="13.2" x14ac:dyDescent="0.25">
      <c r="Q629" s="40"/>
      <c r="R629" s="40"/>
      <c r="S629" s="40"/>
    </row>
    <row r="630" spans="17:19" ht="13.2" x14ac:dyDescent="0.25">
      <c r="Q630" s="40"/>
      <c r="R630" s="40"/>
      <c r="S630" s="40"/>
    </row>
    <row r="631" spans="17:19" ht="13.2" x14ac:dyDescent="0.25">
      <c r="Q631" s="40"/>
      <c r="R631" s="40"/>
      <c r="S631" s="40"/>
    </row>
    <row r="632" spans="17:19" ht="13.2" x14ac:dyDescent="0.25">
      <c r="Q632" s="40"/>
      <c r="R632" s="40"/>
      <c r="S632" s="40"/>
    </row>
    <row r="633" spans="17:19" ht="13.2" x14ac:dyDescent="0.25">
      <c r="Q633" s="40"/>
      <c r="R633" s="40"/>
      <c r="S633" s="40"/>
    </row>
    <row r="634" spans="17:19" ht="13.2" x14ac:dyDescent="0.25">
      <c r="Q634" s="40"/>
      <c r="R634" s="40"/>
      <c r="S634" s="40"/>
    </row>
    <row r="635" spans="17:19" ht="13.2" x14ac:dyDescent="0.25">
      <c r="Q635" s="40"/>
      <c r="R635" s="40"/>
      <c r="S635" s="40"/>
    </row>
    <row r="636" spans="17:19" ht="13.2" x14ac:dyDescent="0.25">
      <c r="Q636" s="40"/>
      <c r="R636" s="40"/>
      <c r="S636" s="40"/>
    </row>
    <row r="637" spans="17:19" ht="13.2" x14ac:dyDescent="0.25">
      <c r="Q637" s="40"/>
      <c r="R637" s="40"/>
      <c r="S637" s="40"/>
    </row>
    <row r="638" spans="17:19" ht="13.2" x14ac:dyDescent="0.25">
      <c r="Q638" s="40"/>
      <c r="R638" s="40"/>
      <c r="S638" s="40"/>
    </row>
    <row r="639" spans="17:19" ht="13.2" x14ac:dyDescent="0.25">
      <c r="Q639" s="40"/>
      <c r="R639" s="40"/>
      <c r="S639" s="40"/>
    </row>
    <row r="640" spans="17:19" ht="13.2" x14ac:dyDescent="0.25">
      <c r="Q640" s="40"/>
      <c r="R640" s="40"/>
      <c r="S640" s="40"/>
    </row>
    <row r="641" spans="17:19" ht="13.2" x14ac:dyDescent="0.25">
      <c r="Q641" s="40"/>
      <c r="R641" s="40"/>
      <c r="S641" s="40"/>
    </row>
    <row r="642" spans="17:19" ht="13.2" x14ac:dyDescent="0.25">
      <c r="Q642" s="40"/>
      <c r="R642" s="40"/>
      <c r="S642" s="40"/>
    </row>
    <row r="643" spans="17:19" ht="13.2" x14ac:dyDescent="0.25">
      <c r="Q643" s="40"/>
      <c r="R643" s="40"/>
      <c r="S643" s="40"/>
    </row>
    <row r="644" spans="17:19" ht="13.2" x14ac:dyDescent="0.25">
      <c r="Q644" s="40"/>
      <c r="R644" s="40"/>
      <c r="S644" s="40"/>
    </row>
    <row r="645" spans="17:19" ht="13.2" x14ac:dyDescent="0.25">
      <c r="Q645" s="40"/>
      <c r="R645" s="40"/>
      <c r="S645" s="40"/>
    </row>
    <row r="646" spans="17:19" ht="13.2" x14ac:dyDescent="0.25">
      <c r="Q646" s="40"/>
      <c r="R646" s="40"/>
      <c r="S646" s="40"/>
    </row>
    <row r="647" spans="17:19" ht="13.2" x14ac:dyDescent="0.25">
      <c r="Q647" s="40"/>
      <c r="R647" s="40"/>
      <c r="S647" s="40"/>
    </row>
    <row r="648" spans="17:19" ht="13.2" x14ac:dyDescent="0.25">
      <c r="Q648" s="40"/>
      <c r="R648" s="40"/>
      <c r="S648" s="40"/>
    </row>
    <row r="649" spans="17:19" ht="13.2" x14ac:dyDescent="0.25">
      <c r="Q649" s="40"/>
      <c r="R649" s="40"/>
      <c r="S649" s="40"/>
    </row>
    <row r="650" spans="17:19" ht="13.2" x14ac:dyDescent="0.25">
      <c r="Q650" s="40"/>
      <c r="R650" s="40"/>
      <c r="S650" s="40"/>
    </row>
    <row r="651" spans="17:19" ht="13.2" x14ac:dyDescent="0.25">
      <c r="Q651" s="40"/>
      <c r="R651" s="40"/>
      <c r="S651" s="40"/>
    </row>
    <row r="652" spans="17:19" ht="13.2" x14ac:dyDescent="0.25">
      <c r="Q652" s="40"/>
      <c r="R652" s="40"/>
      <c r="S652" s="40"/>
    </row>
    <row r="653" spans="17:19" ht="13.2" x14ac:dyDescent="0.25">
      <c r="Q653" s="40"/>
      <c r="R653" s="40"/>
      <c r="S653" s="40"/>
    </row>
    <row r="654" spans="17:19" ht="13.2" x14ac:dyDescent="0.25">
      <c r="Q654" s="40"/>
      <c r="R654" s="40"/>
      <c r="S654" s="40"/>
    </row>
    <row r="655" spans="17:19" ht="13.2" x14ac:dyDescent="0.25">
      <c r="Q655" s="40"/>
      <c r="R655" s="40"/>
      <c r="S655" s="40"/>
    </row>
    <row r="656" spans="17:19" ht="13.2" x14ac:dyDescent="0.25">
      <c r="Q656" s="40"/>
      <c r="R656" s="40"/>
      <c r="S656" s="40"/>
    </row>
    <row r="657" spans="17:19" ht="13.2" x14ac:dyDescent="0.25">
      <c r="Q657" s="40"/>
      <c r="R657" s="40"/>
      <c r="S657" s="40"/>
    </row>
    <row r="658" spans="17:19" ht="13.2" x14ac:dyDescent="0.25">
      <c r="Q658" s="40"/>
      <c r="R658" s="40"/>
      <c r="S658" s="40"/>
    </row>
    <row r="659" spans="17:19" ht="13.2" x14ac:dyDescent="0.25">
      <c r="Q659" s="40"/>
      <c r="R659" s="40"/>
      <c r="S659" s="40"/>
    </row>
    <row r="660" spans="17:19" ht="13.2" x14ac:dyDescent="0.25">
      <c r="Q660" s="40"/>
      <c r="R660" s="40"/>
      <c r="S660" s="40"/>
    </row>
    <row r="661" spans="17:19" ht="13.2" x14ac:dyDescent="0.25">
      <c r="Q661" s="40"/>
      <c r="R661" s="40"/>
      <c r="S661" s="40"/>
    </row>
    <row r="662" spans="17:19" ht="13.2" x14ac:dyDescent="0.25">
      <c r="Q662" s="40"/>
      <c r="R662" s="40"/>
      <c r="S662" s="40"/>
    </row>
    <row r="663" spans="17:19" ht="13.2" x14ac:dyDescent="0.25">
      <c r="Q663" s="40"/>
      <c r="R663" s="40"/>
      <c r="S663" s="40"/>
    </row>
    <row r="664" spans="17:19" ht="13.2" x14ac:dyDescent="0.25">
      <c r="Q664" s="40"/>
      <c r="R664" s="40"/>
      <c r="S664" s="40"/>
    </row>
    <row r="665" spans="17:19" ht="13.2" x14ac:dyDescent="0.25">
      <c r="Q665" s="40"/>
      <c r="R665" s="40"/>
      <c r="S665" s="40"/>
    </row>
    <row r="666" spans="17:19" ht="13.2" x14ac:dyDescent="0.25">
      <c r="Q666" s="40"/>
      <c r="R666" s="40"/>
      <c r="S666" s="40"/>
    </row>
    <row r="667" spans="17:19" ht="13.2" x14ac:dyDescent="0.25">
      <c r="Q667" s="40"/>
      <c r="R667" s="40"/>
      <c r="S667" s="40"/>
    </row>
    <row r="668" spans="17:19" ht="13.2" x14ac:dyDescent="0.25">
      <c r="Q668" s="40"/>
      <c r="R668" s="40"/>
      <c r="S668" s="40"/>
    </row>
    <row r="669" spans="17:19" ht="13.2" x14ac:dyDescent="0.25">
      <c r="Q669" s="40"/>
      <c r="R669" s="40"/>
      <c r="S669" s="40"/>
    </row>
    <row r="670" spans="17:19" ht="13.2" x14ac:dyDescent="0.25">
      <c r="Q670" s="40"/>
      <c r="R670" s="40"/>
      <c r="S670" s="40"/>
    </row>
    <row r="671" spans="17:19" ht="13.2" x14ac:dyDescent="0.25">
      <c r="Q671" s="40"/>
      <c r="R671" s="40"/>
      <c r="S671" s="40"/>
    </row>
    <row r="672" spans="17:19" ht="13.2" x14ac:dyDescent="0.25">
      <c r="Q672" s="40"/>
      <c r="R672" s="40"/>
      <c r="S672" s="40"/>
    </row>
    <row r="673" spans="17:19" ht="13.2" x14ac:dyDescent="0.25">
      <c r="Q673" s="40"/>
      <c r="R673" s="40"/>
      <c r="S673" s="40"/>
    </row>
    <row r="674" spans="17:19" ht="13.2" x14ac:dyDescent="0.25">
      <c r="Q674" s="40"/>
      <c r="R674" s="40"/>
      <c r="S674" s="40"/>
    </row>
    <row r="675" spans="17:19" ht="13.2" x14ac:dyDescent="0.25">
      <c r="Q675" s="40"/>
      <c r="R675" s="40"/>
      <c r="S675" s="40"/>
    </row>
    <row r="676" spans="17:19" ht="13.2" x14ac:dyDescent="0.25">
      <c r="Q676" s="40"/>
      <c r="R676" s="40"/>
      <c r="S676" s="40"/>
    </row>
    <row r="677" spans="17:19" ht="13.2" x14ac:dyDescent="0.25">
      <c r="Q677" s="40"/>
      <c r="R677" s="40"/>
      <c r="S677" s="40"/>
    </row>
    <row r="678" spans="17:19" ht="13.2" x14ac:dyDescent="0.25">
      <c r="Q678" s="40"/>
      <c r="R678" s="40"/>
      <c r="S678" s="40"/>
    </row>
    <row r="679" spans="17:19" ht="13.2" x14ac:dyDescent="0.25">
      <c r="Q679" s="40"/>
      <c r="R679" s="40"/>
      <c r="S679" s="40"/>
    </row>
    <row r="680" spans="17:19" ht="13.2" x14ac:dyDescent="0.25">
      <c r="Q680" s="40"/>
      <c r="R680" s="40"/>
      <c r="S680" s="40"/>
    </row>
    <row r="681" spans="17:19" ht="13.2" x14ac:dyDescent="0.25">
      <c r="Q681" s="40"/>
      <c r="R681" s="40"/>
      <c r="S681" s="40"/>
    </row>
    <row r="682" spans="17:19" ht="13.2" x14ac:dyDescent="0.25">
      <c r="Q682" s="40"/>
      <c r="R682" s="40"/>
      <c r="S682" s="40"/>
    </row>
    <row r="683" spans="17:19" ht="13.2" x14ac:dyDescent="0.25">
      <c r="Q683" s="40"/>
      <c r="R683" s="40"/>
      <c r="S683" s="40"/>
    </row>
    <row r="684" spans="17:19" ht="13.2" x14ac:dyDescent="0.25">
      <c r="Q684" s="40"/>
      <c r="R684" s="40"/>
      <c r="S684" s="40"/>
    </row>
    <row r="685" spans="17:19" ht="13.2" x14ac:dyDescent="0.25">
      <c r="Q685" s="40"/>
      <c r="R685" s="40"/>
      <c r="S685" s="40"/>
    </row>
    <row r="686" spans="17:19" ht="13.2" x14ac:dyDescent="0.25">
      <c r="Q686" s="40"/>
      <c r="R686" s="40"/>
      <c r="S686" s="40"/>
    </row>
    <row r="687" spans="17:19" ht="13.2" x14ac:dyDescent="0.25">
      <c r="Q687" s="40"/>
      <c r="R687" s="40"/>
      <c r="S687" s="40"/>
    </row>
    <row r="688" spans="17:19" ht="13.2" x14ac:dyDescent="0.25">
      <c r="Q688" s="40"/>
      <c r="R688" s="40"/>
      <c r="S688" s="40"/>
    </row>
    <row r="689" spans="17:19" ht="13.2" x14ac:dyDescent="0.25">
      <c r="Q689" s="40"/>
      <c r="R689" s="40"/>
      <c r="S689" s="40"/>
    </row>
    <row r="690" spans="17:19" ht="13.2" x14ac:dyDescent="0.25">
      <c r="Q690" s="40"/>
      <c r="R690" s="40"/>
      <c r="S690" s="40"/>
    </row>
    <row r="691" spans="17:19" ht="13.2" x14ac:dyDescent="0.25">
      <c r="Q691" s="40"/>
      <c r="R691" s="40"/>
      <c r="S691" s="40"/>
    </row>
    <row r="692" spans="17:19" ht="13.2" x14ac:dyDescent="0.25">
      <c r="Q692" s="40"/>
      <c r="R692" s="40"/>
      <c r="S692" s="40"/>
    </row>
    <row r="693" spans="17:19" ht="13.2" x14ac:dyDescent="0.25">
      <c r="Q693" s="40"/>
      <c r="R693" s="40"/>
      <c r="S693" s="40"/>
    </row>
    <row r="694" spans="17:19" ht="13.2" x14ac:dyDescent="0.25">
      <c r="Q694" s="40"/>
      <c r="R694" s="40"/>
      <c r="S694" s="40"/>
    </row>
    <row r="695" spans="17:19" ht="13.2" x14ac:dyDescent="0.25">
      <c r="Q695" s="40"/>
      <c r="R695" s="40"/>
      <c r="S695" s="40"/>
    </row>
    <row r="696" spans="17:19" ht="13.2" x14ac:dyDescent="0.25">
      <c r="Q696" s="40"/>
      <c r="R696" s="40"/>
      <c r="S696" s="40"/>
    </row>
    <row r="697" spans="17:19" ht="13.2" x14ac:dyDescent="0.25">
      <c r="Q697" s="40"/>
      <c r="R697" s="40"/>
      <c r="S697" s="40"/>
    </row>
    <row r="698" spans="17:19" ht="13.2" x14ac:dyDescent="0.25">
      <c r="Q698" s="40"/>
      <c r="R698" s="40"/>
      <c r="S698" s="40"/>
    </row>
    <row r="699" spans="17:19" ht="13.2" x14ac:dyDescent="0.25">
      <c r="Q699" s="40"/>
      <c r="R699" s="40"/>
      <c r="S699" s="40"/>
    </row>
    <row r="700" spans="17:19" ht="13.2" x14ac:dyDescent="0.25">
      <c r="Q700" s="40"/>
      <c r="R700" s="40"/>
      <c r="S700" s="40"/>
    </row>
    <row r="701" spans="17:19" ht="13.2" x14ac:dyDescent="0.25">
      <c r="Q701" s="40"/>
      <c r="R701" s="40"/>
      <c r="S701" s="40"/>
    </row>
    <row r="702" spans="17:19" ht="13.2" x14ac:dyDescent="0.25">
      <c r="Q702" s="40"/>
      <c r="R702" s="40"/>
      <c r="S702" s="40"/>
    </row>
    <row r="703" spans="17:19" ht="13.2" x14ac:dyDescent="0.25">
      <c r="Q703" s="40"/>
      <c r="R703" s="40"/>
      <c r="S703" s="40"/>
    </row>
    <row r="704" spans="17:19" ht="13.2" x14ac:dyDescent="0.25">
      <c r="Q704" s="40"/>
      <c r="R704" s="40"/>
      <c r="S704" s="40"/>
    </row>
    <row r="705" spans="17:19" ht="13.2" x14ac:dyDescent="0.25">
      <c r="Q705" s="40"/>
      <c r="R705" s="40"/>
      <c r="S705" s="40"/>
    </row>
    <row r="706" spans="17:19" ht="13.2" x14ac:dyDescent="0.25">
      <c r="Q706" s="40"/>
      <c r="R706" s="40"/>
      <c r="S706" s="40"/>
    </row>
    <row r="707" spans="17:19" ht="13.2" x14ac:dyDescent="0.25">
      <c r="Q707" s="40"/>
      <c r="R707" s="40"/>
      <c r="S707" s="40"/>
    </row>
    <row r="708" spans="17:19" ht="13.2" x14ac:dyDescent="0.25">
      <c r="Q708" s="40"/>
      <c r="R708" s="40"/>
      <c r="S708" s="40"/>
    </row>
    <row r="709" spans="17:19" ht="13.2" x14ac:dyDescent="0.25">
      <c r="Q709" s="40"/>
      <c r="R709" s="40"/>
      <c r="S709" s="40"/>
    </row>
    <row r="710" spans="17:19" ht="13.2" x14ac:dyDescent="0.25">
      <c r="Q710" s="40"/>
      <c r="R710" s="40"/>
      <c r="S710" s="40"/>
    </row>
    <row r="711" spans="17:19" ht="13.2" x14ac:dyDescent="0.25">
      <c r="Q711" s="40"/>
      <c r="R711" s="40"/>
      <c r="S711" s="40"/>
    </row>
    <row r="712" spans="17:19" ht="13.2" x14ac:dyDescent="0.25">
      <c r="Q712" s="40"/>
      <c r="R712" s="40"/>
      <c r="S712" s="40"/>
    </row>
    <row r="713" spans="17:19" ht="13.2" x14ac:dyDescent="0.25">
      <c r="Q713" s="40"/>
      <c r="R713" s="40"/>
      <c r="S713" s="40"/>
    </row>
    <row r="714" spans="17:19" ht="13.2" x14ac:dyDescent="0.25">
      <c r="Q714" s="40"/>
      <c r="R714" s="40"/>
      <c r="S714" s="40"/>
    </row>
    <row r="715" spans="17:19" ht="13.2" x14ac:dyDescent="0.25">
      <c r="Q715" s="40"/>
      <c r="R715" s="40"/>
      <c r="S715" s="40"/>
    </row>
    <row r="716" spans="17:19" ht="13.2" x14ac:dyDescent="0.25">
      <c r="Q716" s="40"/>
      <c r="R716" s="40"/>
      <c r="S716" s="40"/>
    </row>
    <row r="717" spans="17:19" ht="13.2" x14ac:dyDescent="0.25">
      <c r="Q717" s="40"/>
      <c r="R717" s="40"/>
      <c r="S717" s="40"/>
    </row>
    <row r="718" spans="17:19" ht="13.2" x14ac:dyDescent="0.25">
      <c r="Q718" s="40"/>
      <c r="R718" s="40"/>
      <c r="S718" s="40"/>
    </row>
    <row r="719" spans="17:19" ht="13.2" x14ac:dyDescent="0.25">
      <c r="Q719" s="40"/>
      <c r="R719" s="40"/>
      <c r="S719" s="40"/>
    </row>
    <row r="720" spans="17:19" ht="13.2" x14ac:dyDescent="0.25">
      <c r="Q720" s="40"/>
      <c r="R720" s="40"/>
      <c r="S720" s="40"/>
    </row>
    <row r="721" spans="17:19" ht="13.2" x14ac:dyDescent="0.25">
      <c r="Q721" s="40"/>
      <c r="R721" s="40"/>
      <c r="S721" s="40"/>
    </row>
    <row r="722" spans="17:19" ht="13.2" x14ac:dyDescent="0.25">
      <c r="Q722" s="40"/>
      <c r="R722" s="40"/>
      <c r="S722" s="40"/>
    </row>
    <row r="723" spans="17:19" ht="13.2" x14ac:dyDescent="0.25">
      <c r="Q723" s="40"/>
      <c r="R723" s="40"/>
      <c r="S723" s="40"/>
    </row>
    <row r="724" spans="17:19" ht="13.2" x14ac:dyDescent="0.25">
      <c r="Q724" s="40"/>
      <c r="R724" s="40"/>
      <c r="S724" s="40"/>
    </row>
    <row r="725" spans="17:19" ht="13.2" x14ac:dyDescent="0.25">
      <c r="Q725" s="40"/>
      <c r="R725" s="40"/>
      <c r="S725" s="40"/>
    </row>
    <row r="726" spans="17:19" ht="13.2" x14ac:dyDescent="0.25">
      <c r="Q726" s="40"/>
      <c r="R726" s="40"/>
      <c r="S726" s="40"/>
    </row>
    <row r="727" spans="17:19" ht="13.2" x14ac:dyDescent="0.25">
      <c r="Q727" s="40"/>
      <c r="R727" s="40"/>
      <c r="S727" s="40"/>
    </row>
    <row r="728" spans="17:19" ht="13.2" x14ac:dyDescent="0.25">
      <c r="Q728" s="40"/>
      <c r="R728" s="40"/>
      <c r="S728" s="40"/>
    </row>
    <row r="729" spans="17:19" ht="13.2" x14ac:dyDescent="0.25">
      <c r="Q729" s="40"/>
      <c r="R729" s="40"/>
      <c r="S729" s="40"/>
    </row>
    <row r="730" spans="17:19" ht="13.2" x14ac:dyDescent="0.25">
      <c r="Q730" s="40"/>
      <c r="R730" s="40"/>
      <c r="S730" s="40"/>
    </row>
    <row r="731" spans="17:19" ht="13.2" x14ac:dyDescent="0.25">
      <c r="Q731" s="40"/>
      <c r="R731" s="40"/>
      <c r="S731" s="40"/>
    </row>
    <row r="732" spans="17:19" ht="13.2" x14ac:dyDescent="0.25">
      <c r="Q732" s="40"/>
      <c r="R732" s="40"/>
      <c r="S732" s="40"/>
    </row>
    <row r="733" spans="17:19" ht="13.2" x14ac:dyDescent="0.25">
      <c r="Q733" s="40"/>
      <c r="R733" s="40"/>
      <c r="S733" s="40"/>
    </row>
    <row r="734" spans="17:19" ht="13.2" x14ac:dyDescent="0.25">
      <c r="Q734" s="40"/>
      <c r="R734" s="40"/>
      <c r="S734" s="40"/>
    </row>
    <row r="735" spans="17:19" ht="13.2" x14ac:dyDescent="0.25">
      <c r="Q735" s="40"/>
      <c r="R735" s="40"/>
      <c r="S735" s="40"/>
    </row>
    <row r="736" spans="17:19" ht="13.2" x14ac:dyDescent="0.25">
      <c r="Q736" s="40"/>
      <c r="R736" s="40"/>
      <c r="S736" s="40"/>
    </row>
    <row r="737" spans="17:19" ht="13.2" x14ac:dyDescent="0.25">
      <c r="Q737" s="40"/>
      <c r="R737" s="40"/>
      <c r="S737" s="40"/>
    </row>
    <row r="738" spans="17:19" ht="13.2" x14ac:dyDescent="0.25">
      <c r="Q738" s="40"/>
      <c r="R738" s="40"/>
      <c r="S738" s="40"/>
    </row>
    <row r="739" spans="17:19" ht="13.2" x14ac:dyDescent="0.25">
      <c r="Q739" s="40"/>
      <c r="R739" s="40"/>
      <c r="S739" s="40"/>
    </row>
    <row r="740" spans="17:19" ht="13.2" x14ac:dyDescent="0.25">
      <c r="Q740" s="40"/>
      <c r="R740" s="40"/>
      <c r="S740" s="40"/>
    </row>
    <row r="741" spans="17:19" ht="13.2" x14ac:dyDescent="0.25">
      <c r="Q741" s="40"/>
      <c r="R741" s="40"/>
      <c r="S741" s="40"/>
    </row>
    <row r="742" spans="17:19" ht="13.2" x14ac:dyDescent="0.25">
      <c r="Q742" s="40"/>
      <c r="R742" s="40"/>
      <c r="S742" s="40"/>
    </row>
    <row r="743" spans="17:19" ht="13.2" x14ac:dyDescent="0.25">
      <c r="Q743" s="40"/>
      <c r="R743" s="40"/>
      <c r="S743" s="40"/>
    </row>
    <row r="744" spans="17:19" ht="13.2" x14ac:dyDescent="0.25">
      <c r="Q744" s="40"/>
      <c r="R744" s="40"/>
      <c r="S744" s="40"/>
    </row>
    <row r="745" spans="17:19" ht="13.2" x14ac:dyDescent="0.25">
      <c r="Q745" s="40"/>
      <c r="R745" s="40"/>
      <c r="S745" s="40"/>
    </row>
    <row r="746" spans="17:19" ht="13.2" x14ac:dyDescent="0.25">
      <c r="Q746" s="40"/>
      <c r="R746" s="40"/>
      <c r="S746" s="40"/>
    </row>
    <row r="747" spans="17:19" ht="13.2" x14ac:dyDescent="0.25">
      <c r="Q747" s="40"/>
      <c r="R747" s="40"/>
      <c r="S747" s="40"/>
    </row>
    <row r="748" spans="17:19" ht="13.2" x14ac:dyDescent="0.25">
      <c r="Q748" s="40"/>
      <c r="R748" s="40"/>
      <c r="S748" s="40"/>
    </row>
    <row r="749" spans="17:19" ht="13.2" x14ac:dyDescent="0.25">
      <c r="Q749" s="40"/>
      <c r="R749" s="40"/>
      <c r="S749" s="40"/>
    </row>
    <row r="750" spans="17:19" ht="13.2" x14ac:dyDescent="0.25">
      <c r="Q750" s="40"/>
      <c r="R750" s="40"/>
      <c r="S750" s="40"/>
    </row>
    <row r="751" spans="17:19" ht="13.2" x14ac:dyDescent="0.25">
      <c r="Q751" s="40"/>
      <c r="R751" s="40"/>
      <c r="S751" s="40"/>
    </row>
    <row r="752" spans="17:19" ht="13.2" x14ac:dyDescent="0.25">
      <c r="Q752" s="40"/>
      <c r="R752" s="40"/>
      <c r="S752" s="40"/>
    </row>
    <row r="753" spans="17:19" ht="13.2" x14ac:dyDescent="0.25">
      <c r="Q753" s="40"/>
      <c r="R753" s="40"/>
      <c r="S753" s="40"/>
    </row>
    <row r="754" spans="17:19" ht="13.2" x14ac:dyDescent="0.25">
      <c r="Q754" s="40"/>
      <c r="R754" s="40"/>
      <c r="S754" s="40"/>
    </row>
    <row r="755" spans="17:19" ht="13.2" x14ac:dyDescent="0.25">
      <c r="Q755" s="40"/>
      <c r="R755" s="40"/>
      <c r="S755" s="40"/>
    </row>
    <row r="756" spans="17:19" ht="13.2" x14ac:dyDescent="0.25">
      <c r="Q756" s="40"/>
      <c r="R756" s="40"/>
      <c r="S756" s="40"/>
    </row>
    <row r="757" spans="17:19" ht="13.2" x14ac:dyDescent="0.25">
      <c r="Q757" s="40"/>
      <c r="R757" s="40"/>
      <c r="S757" s="40"/>
    </row>
    <row r="758" spans="17:19" ht="13.2" x14ac:dyDescent="0.25">
      <c r="Q758" s="40"/>
      <c r="R758" s="40"/>
      <c r="S758" s="40"/>
    </row>
    <row r="759" spans="17:19" ht="13.2" x14ac:dyDescent="0.25">
      <c r="Q759" s="40"/>
      <c r="R759" s="40"/>
      <c r="S759" s="40"/>
    </row>
    <row r="760" spans="17:19" ht="13.2" x14ac:dyDescent="0.25">
      <c r="Q760" s="40"/>
      <c r="R760" s="40"/>
      <c r="S760" s="40"/>
    </row>
    <row r="761" spans="17:19" ht="13.2" x14ac:dyDescent="0.25">
      <c r="Q761" s="40"/>
      <c r="R761" s="40"/>
      <c r="S761" s="40"/>
    </row>
    <row r="762" spans="17:19" ht="13.2" x14ac:dyDescent="0.25">
      <c r="Q762" s="40"/>
      <c r="R762" s="40"/>
      <c r="S762" s="40"/>
    </row>
    <row r="763" spans="17:19" ht="13.2" x14ac:dyDescent="0.25">
      <c r="Q763" s="40"/>
      <c r="R763" s="40"/>
      <c r="S763" s="40"/>
    </row>
    <row r="764" spans="17:19" ht="13.2" x14ac:dyDescent="0.25">
      <c r="Q764" s="40"/>
      <c r="R764" s="40"/>
      <c r="S764" s="40"/>
    </row>
    <row r="765" spans="17:19" ht="13.2" x14ac:dyDescent="0.25">
      <c r="Q765" s="40"/>
      <c r="R765" s="40"/>
      <c r="S765" s="40"/>
    </row>
    <row r="766" spans="17:19" ht="13.2" x14ac:dyDescent="0.25">
      <c r="Q766" s="40"/>
      <c r="R766" s="40"/>
      <c r="S766" s="40"/>
    </row>
    <row r="767" spans="17:19" ht="13.2" x14ac:dyDescent="0.25">
      <c r="Q767" s="40"/>
      <c r="R767" s="40"/>
      <c r="S767" s="40"/>
    </row>
    <row r="768" spans="17:19" ht="13.2" x14ac:dyDescent="0.25">
      <c r="Q768" s="40"/>
      <c r="R768" s="40"/>
      <c r="S768" s="40"/>
    </row>
    <row r="769" spans="17:19" ht="13.2" x14ac:dyDescent="0.25">
      <c r="Q769" s="40"/>
      <c r="R769" s="40"/>
      <c r="S769" s="40"/>
    </row>
    <row r="770" spans="17:19" ht="13.2" x14ac:dyDescent="0.25">
      <c r="Q770" s="40"/>
      <c r="R770" s="40"/>
      <c r="S770" s="40"/>
    </row>
    <row r="771" spans="17:19" ht="13.2" x14ac:dyDescent="0.25">
      <c r="Q771" s="40"/>
      <c r="R771" s="40"/>
      <c r="S771" s="40"/>
    </row>
    <row r="772" spans="17:19" ht="13.2" x14ac:dyDescent="0.25">
      <c r="Q772" s="40"/>
      <c r="R772" s="40"/>
      <c r="S772" s="40"/>
    </row>
    <row r="773" spans="17:19" ht="13.2" x14ac:dyDescent="0.25">
      <c r="Q773" s="40"/>
      <c r="R773" s="40"/>
      <c r="S773" s="40"/>
    </row>
    <row r="774" spans="17:19" ht="13.2" x14ac:dyDescent="0.25">
      <c r="Q774" s="40"/>
      <c r="R774" s="40"/>
      <c r="S774" s="40"/>
    </row>
    <row r="775" spans="17:19" ht="13.2" x14ac:dyDescent="0.25">
      <c r="Q775" s="40"/>
      <c r="R775" s="40"/>
      <c r="S775" s="40"/>
    </row>
    <row r="776" spans="17:19" ht="13.2" x14ac:dyDescent="0.25">
      <c r="Q776" s="40"/>
      <c r="R776" s="40"/>
      <c r="S776" s="40"/>
    </row>
    <row r="777" spans="17:19" ht="13.2" x14ac:dyDescent="0.25">
      <c r="Q777" s="40"/>
      <c r="R777" s="40"/>
      <c r="S777" s="40"/>
    </row>
    <row r="778" spans="17:19" ht="13.2" x14ac:dyDescent="0.25">
      <c r="Q778" s="40"/>
      <c r="R778" s="40"/>
      <c r="S778" s="40"/>
    </row>
    <row r="779" spans="17:19" ht="13.2" x14ac:dyDescent="0.25">
      <c r="Q779" s="40"/>
      <c r="R779" s="40"/>
      <c r="S779" s="40"/>
    </row>
    <row r="780" spans="17:19" ht="13.2" x14ac:dyDescent="0.25">
      <c r="Q780" s="40"/>
      <c r="R780" s="40"/>
      <c r="S780" s="40"/>
    </row>
    <row r="781" spans="17:19" ht="13.2" x14ac:dyDescent="0.25">
      <c r="Q781" s="40"/>
      <c r="R781" s="40"/>
      <c r="S781" s="40"/>
    </row>
    <row r="782" spans="17:19" ht="13.2" x14ac:dyDescent="0.25">
      <c r="Q782" s="40"/>
      <c r="R782" s="40"/>
      <c r="S782" s="40"/>
    </row>
    <row r="783" spans="17:19" ht="13.2" x14ac:dyDescent="0.25">
      <c r="Q783" s="40"/>
      <c r="R783" s="40"/>
      <c r="S783" s="40"/>
    </row>
    <row r="784" spans="17:19" ht="13.2" x14ac:dyDescent="0.25">
      <c r="Q784" s="40"/>
      <c r="R784" s="40"/>
      <c r="S784" s="40"/>
    </row>
    <row r="785" spans="17:19" ht="13.2" x14ac:dyDescent="0.25">
      <c r="Q785" s="40"/>
      <c r="R785" s="40"/>
      <c r="S785" s="40"/>
    </row>
    <row r="786" spans="17:19" ht="13.2" x14ac:dyDescent="0.25">
      <c r="Q786" s="40"/>
      <c r="R786" s="40"/>
      <c r="S786" s="40"/>
    </row>
    <row r="787" spans="17:19" ht="13.2" x14ac:dyDescent="0.25">
      <c r="Q787" s="40"/>
      <c r="R787" s="40"/>
      <c r="S787" s="40"/>
    </row>
    <row r="788" spans="17:19" ht="13.2" x14ac:dyDescent="0.25">
      <c r="Q788" s="40"/>
      <c r="R788" s="40"/>
      <c r="S788" s="40"/>
    </row>
    <row r="789" spans="17:19" ht="13.2" x14ac:dyDescent="0.25">
      <c r="Q789" s="40"/>
      <c r="R789" s="40"/>
      <c r="S789" s="40"/>
    </row>
    <row r="790" spans="17:19" ht="13.2" x14ac:dyDescent="0.25">
      <c r="Q790" s="40"/>
      <c r="R790" s="40"/>
      <c r="S790" s="40"/>
    </row>
    <row r="791" spans="17:19" ht="13.2" x14ac:dyDescent="0.25">
      <c r="Q791" s="40"/>
      <c r="R791" s="40"/>
      <c r="S791" s="40"/>
    </row>
    <row r="792" spans="17:19" ht="13.2" x14ac:dyDescent="0.25">
      <c r="Q792" s="40"/>
      <c r="R792" s="40"/>
      <c r="S792" s="40"/>
    </row>
    <row r="793" spans="17:19" ht="13.2" x14ac:dyDescent="0.25">
      <c r="Q793" s="40"/>
      <c r="R793" s="40"/>
      <c r="S793" s="40"/>
    </row>
    <row r="794" spans="17:19" ht="13.2" x14ac:dyDescent="0.25">
      <c r="Q794" s="40"/>
      <c r="R794" s="40"/>
      <c r="S794" s="40"/>
    </row>
    <row r="795" spans="17:19" ht="13.2" x14ac:dyDescent="0.25">
      <c r="Q795" s="40"/>
      <c r="R795" s="40"/>
      <c r="S795" s="40"/>
    </row>
    <row r="796" spans="17:19" ht="13.2" x14ac:dyDescent="0.25">
      <c r="Q796" s="40"/>
      <c r="R796" s="40"/>
      <c r="S796" s="40"/>
    </row>
    <row r="797" spans="17:19" ht="13.2" x14ac:dyDescent="0.25">
      <c r="Q797" s="40"/>
      <c r="R797" s="40"/>
      <c r="S797" s="40"/>
    </row>
    <row r="798" spans="17:19" ht="13.2" x14ac:dyDescent="0.25">
      <c r="Q798" s="40"/>
      <c r="R798" s="40"/>
      <c r="S798" s="40"/>
    </row>
    <row r="799" spans="17:19" ht="13.2" x14ac:dyDescent="0.25">
      <c r="Q799" s="40"/>
      <c r="R799" s="40"/>
      <c r="S799" s="40"/>
    </row>
    <row r="800" spans="17:19" ht="13.2" x14ac:dyDescent="0.25">
      <c r="Q800" s="40"/>
      <c r="R800" s="40"/>
      <c r="S800" s="40"/>
    </row>
    <row r="801" spans="17:19" ht="13.2" x14ac:dyDescent="0.25">
      <c r="Q801" s="40"/>
      <c r="R801" s="40"/>
      <c r="S801" s="40"/>
    </row>
    <row r="802" spans="17:19" ht="13.2" x14ac:dyDescent="0.25">
      <c r="Q802" s="40"/>
      <c r="R802" s="40"/>
      <c r="S802" s="40"/>
    </row>
    <row r="803" spans="17:19" ht="13.2" x14ac:dyDescent="0.25">
      <c r="Q803" s="40"/>
      <c r="R803" s="40"/>
      <c r="S803" s="40"/>
    </row>
    <row r="804" spans="17:19" ht="13.2" x14ac:dyDescent="0.25">
      <c r="Q804" s="40"/>
      <c r="R804" s="40"/>
      <c r="S804" s="40"/>
    </row>
    <row r="805" spans="17:19" ht="13.2" x14ac:dyDescent="0.25">
      <c r="Q805" s="40"/>
      <c r="R805" s="40"/>
      <c r="S805" s="40"/>
    </row>
    <row r="806" spans="17:19" ht="13.2" x14ac:dyDescent="0.25">
      <c r="Q806" s="40"/>
      <c r="R806" s="40"/>
      <c r="S806" s="40"/>
    </row>
    <row r="807" spans="17:19" ht="13.2" x14ac:dyDescent="0.25">
      <c r="Q807" s="40"/>
      <c r="R807" s="40"/>
      <c r="S807" s="40"/>
    </row>
    <row r="808" spans="17:19" ht="13.2" x14ac:dyDescent="0.25">
      <c r="Q808" s="40"/>
      <c r="R808" s="40"/>
      <c r="S808" s="40"/>
    </row>
    <row r="809" spans="17:19" ht="13.2" x14ac:dyDescent="0.25">
      <c r="Q809" s="40"/>
      <c r="R809" s="40"/>
      <c r="S809" s="40"/>
    </row>
    <row r="810" spans="17:19" ht="13.2" x14ac:dyDescent="0.25">
      <c r="Q810" s="40"/>
      <c r="R810" s="40"/>
      <c r="S810" s="40"/>
    </row>
    <row r="811" spans="17:19" ht="13.2" x14ac:dyDescent="0.25">
      <c r="Q811" s="40"/>
      <c r="R811" s="40"/>
      <c r="S811" s="40"/>
    </row>
    <row r="812" spans="17:19" ht="13.2" x14ac:dyDescent="0.25">
      <c r="Q812" s="40"/>
      <c r="R812" s="40"/>
      <c r="S812" s="40"/>
    </row>
    <row r="813" spans="17:19" ht="13.2" x14ac:dyDescent="0.25">
      <c r="Q813" s="40"/>
      <c r="R813" s="40"/>
      <c r="S813" s="40"/>
    </row>
    <row r="814" spans="17:19" ht="13.2" x14ac:dyDescent="0.25">
      <c r="Q814" s="40"/>
      <c r="R814" s="40"/>
      <c r="S814" s="40"/>
    </row>
    <row r="815" spans="17:19" ht="13.2" x14ac:dyDescent="0.25">
      <c r="Q815" s="40"/>
      <c r="R815" s="40"/>
      <c r="S815" s="40"/>
    </row>
    <row r="816" spans="17:19" ht="13.2" x14ac:dyDescent="0.25">
      <c r="Q816" s="40"/>
      <c r="R816" s="40"/>
      <c r="S816" s="40"/>
    </row>
    <row r="817" spans="17:19" ht="13.2" x14ac:dyDescent="0.25">
      <c r="Q817" s="40"/>
      <c r="R817" s="40"/>
      <c r="S817" s="40"/>
    </row>
    <row r="818" spans="17:19" ht="13.2" x14ac:dyDescent="0.25">
      <c r="Q818" s="40"/>
      <c r="R818" s="40"/>
      <c r="S818" s="40"/>
    </row>
    <row r="819" spans="17:19" ht="13.2" x14ac:dyDescent="0.25">
      <c r="Q819" s="40"/>
      <c r="R819" s="40"/>
      <c r="S819" s="40"/>
    </row>
    <row r="820" spans="17:19" ht="13.2" x14ac:dyDescent="0.25">
      <c r="Q820" s="40"/>
      <c r="R820" s="40"/>
      <c r="S820" s="40"/>
    </row>
    <row r="821" spans="17:19" ht="13.2" x14ac:dyDescent="0.25">
      <c r="Q821" s="40"/>
      <c r="R821" s="40"/>
      <c r="S821" s="40"/>
    </row>
    <row r="822" spans="17:19" ht="13.2" x14ac:dyDescent="0.25">
      <c r="Q822" s="40"/>
      <c r="R822" s="40"/>
      <c r="S822" s="40"/>
    </row>
    <row r="823" spans="17:19" ht="13.2" x14ac:dyDescent="0.25">
      <c r="Q823" s="40"/>
      <c r="R823" s="40"/>
      <c r="S823" s="40"/>
    </row>
    <row r="824" spans="17:19" ht="13.2" x14ac:dyDescent="0.25">
      <c r="Q824" s="40"/>
      <c r="R824" s="40"/>
      <c r="S824" s="40"/>
    </row>
    <row r="825" spans="17:19" ht="13.2" x14ac:dyDescent="0.25">
      <c r="Q825" s="40"/>
      <c r="R825" s="40"/>
      <c r="S825" s="40"/>
    </row>
    <row r="826" spans="17:19" ht="13.2" x14ac:dyDescent="0.25">
      <c r="Q826" s="40"/>
      <c r="R826" s="40"/>
      <c r="S826" s="40"/>
    </row>
    <row r="827" spans="17:19" ht="13.2" x14ac:dyDescent="0.25">
      <c r="Q827" s="40"/>
      <c r="R827" s="40"/>
      <c r="S827" s="40"/>
    </row>
    <row r="828" spans="17:19" ht="13.2" x14ac:dyDescent="0.25">
      <c r="Q828" s="40"/>
      <c r="R828" s="40"/>
      <c r="S828" s="40"/>
    </row>
    <row r="829" spans="17:19" ht="13.2" x14ac:dyDescent="0.25">
      <c r="Q829" s="40"/>
      <c r="R829" s="40"/>
      <c r="S829" s="40"/>
    </row>
    <row r="830" spans="17:19" ht="13.2" x14ac:dyDescent="0.25">
      <c r="Q830" s="40"/>
      <c r="R830" s="40"/>
      <c r="S830" s="40"/>
    </row>
    <row r="831" spans="17:19" ht="13.2" x14ac:dyDescent="0.25">
      <c r="Q831" s="40"/>
      <c r="R831" s="40"/>
      <c r="S831" s="40"/>
    </row>
    <row r="832" spans="17:19" ht="13.2" x14ac:dyDescent="0.25">
      <c r="Q832" s="40"/>
      <c r="R832" s="40"/>
      <c r="S832" s="40"/>
    </row>
    <row r="833" spans="17:19" ht="13.2" x14ac:dyDescent="0.25">
      <c r="Q833" s="40"/>
      <c r="R833" s="40"/>
      <c r="S833" s="40"/>
    </row>
    <row r="834" spans="17:19" ht="13.2" x14ac:dyDescent="0.25">
      <c r="Q834" s="40"/>
      <c r="R834" s="40"/>
      <c r="S834" s="40"/>
    </row>
    <row r="835" spans="17:19" ht="13.2" x14ac:dyDescent="0.25">
      <c r="Q835" s="40"/>
      <c r="R835" s="40"/>
      <c r="S835" s="40"/>
    </row>
    <row r="836" spans="17:19" ht="13.2" x14ac:dyDescent="0.25">
      <c r="Q836" s="40"/>
      <c r="R836" s="40"/>
      <c r="S836" s="40"/>
    </row>
    <row r="837" spans="17:19" ht="13.2" x14ac:dyDescent="0.25">
      <c r="Q837" s="40"/>
      <c r="R837" s="40"/>
      <c r="S837" s="40"/>
    </row>
    <row r="838" spans="17:19" ht="13.2" x14ac:dyDescent="0.25">
      <c r="Q838" s="40"/>
      <c r="R838" s="40"/>
      <c r="S838" s="40"/>
    </row>
    <row r="839" spans="17:19" ht="13.2" x14ac:dyDescent="0.25">
      <c r="Q839" s="40"/>
      <c r="R839" s="40"/>
      <c r="S839" s="40"/>
    </row>
    <row r="840" spans="17:19" ht="13.2" x14ac:dyDescent="0.25">
      <c r="Q840" s="40"/>
      <c r="R840" s="40"/>
      <c r="S840" s="40"/>
    </row>
    <row r="841" spans="17:19" ht="13.2" x14ac:dyDescent="0.25">
      <c r="Q841" s="40"/>
      <c r="R841" s="40"/>
      <c r="S841" s="40"/>
    </row>
    <row r="842" spans="17:19" ht="13.2" x14ac:dyDescent="0.25">
      <c r="Q842" s="40"/>
      <c r="R842" s="40"/>
      <c r="S842" s="40"/>
    </row>
    <row r="843" spans="17:19" ht="13.2" x14ac:dyDescent="0.25">
      <c r="Q843" s="40"/>
      <c r="R843" s="40"/>
      <c r="S843" s="40"/>
    </row>
    <row r="844" spans="17:19" ht="13.2" x14ac:dyDescent="0.25">
      <c r="Q844" s="40"/>
      <c r="R844" s="40"/>
      <c r="S844" s="40"/>
    </row>
    <row r="845" spans="17:19" ht="13.2" x14ac:dyDescent="0.25">
      <c r="Q845" s="40"/>
      <c r="R845" s="40"/>
      <c r="S845" s="40"/>
    </row>
    <row r="846" spans="17:19" ht="13.2" x14ac:dyDescent="0.25">
      <c r="Q846" s="40"/>
      <c r="R846" s="40"/>
      <c r="S846" s="40"/>
    </row>
    <row r="847" spans="17:19" ht="13.2" x14ac:dyDescent="0.25">
      <c r="Q847" s="40"/>
      <c r="R847" s="40"/>
      <c r="S847" s="40"/>
    </row>
    <row r="848" spans="17:19" ht="13.2" x14ac:dyDescent="0.25">
      <c r="Q848" s="40"/>
      <c r="R848" s="40"/>
      <c r="S848" s="40"/>
    </row>
    <row r="849" spans="17:19" ht="13.2" x14ac:dyDescent="0.25">
      <c r="Q849" s="40"/>
      <c r="R849" s="40"/>
      <c r="S849" s="40"/>
    </row>
    <row r="850" spans="17:19" ht="13.2" x14ac:dyDescent="0.25">
      <c r="Q850" s="40"/>
      <c r="R850" s="40"/>
      <c r="S850" s="40"/>
    </row>
    <row r="851" spans="17:19" ht="13.2" x14ac:dyDescent="0.25">
      <c r="Q851" s="40"/>
      <c r="R851" s="40"/>
      <c r="S851" s="40"/>
    </row>
    <row r="852" spans="17:19" ht="13.2" x14ac:dyDescent="0.25">
      <c r="Q852" s="40"/>
      <c r="R852" s="40"/>
      <c r="S852" s="40"/>
    </row>
    <row r="853" spans="17:19" ht="13.2" x14ac:dyDescent="0.25">
      <c r="Q853" s="40"/>
      <c r="R853" s="40"/>
      <c r="S853" s="40"/>
    </row>
    <row r="854" spans="17:19" ht="13.2" x14ac:dyDescent="0.25">
      <c r="Q854" s="40"/>
      <c r="R854" s="40"/>
      <c r="S854" s="40"/>
    </row>
    <row r="855" spans="17:19" ht="13.2" x14ac:dyDescent="0.25">
      <c r="Q855" s="40"/>
      <c r="R855" s="40"/>
      <c r="S855" s="40"/>
    </row>
    <row r="856" spans="17:19" ht="13.2" x14ac:dyDescent="0.25">
      <c r="Q856" s="40"/>
      <c r="R856" s="40"/>
      <c r="S856" s="40"/>
    </row>
    <row r="857" spans="17:19" ht="13.2" x14ac:dyDescent="0.25">
      <c r="Q857" s="40"/>
      <c r="R857" s="40"/>
      <c r="S857" s="40"/>
    </row>
    <row r="858" spans="17:19" ht="13.2" x14ac:dyDescent="0.25">
      <c r="Q858" s="40"/>
      <c r="R858" s="40"/>
      <c r="S858" s="40"/>
    </row>
    <row r="859" spans="17:19" ht="13.2" x14ac:dyDescent="0.25">
      <c r="Q859" s="40"/>
      <c r="R859" s="40"/>
      <c r="S859" s="40"/>
    </row>
    <row r="860" spans="17:19" ht="13.2" x14ac:dyDescent="0.25">
      <c r="Q860" s="40"/>
      <c r="R860" s="40"/>
      <c r="S860" s="40"/>
    </row>
    <row r="861" spans="17:19" ht="13.2" x14ac:dyDescent="0.25">
      <c r="Q861" s="40"/>
      <c r="R861" s="40"/>
      <c r="S861" s="40"/>
    </row>
    <row r="862" spans="17:19" ht="13.2" x14ac:dyDescent="0.25">
      <c r="Q862" s="40"/>
      <c r="R862" s="40"/>
      <c r="S862" s="40"/>
    </row>
    <row r="863" spans="17:19" ht="13.2" x14ac:dyDescent="0.25">
      <c r="Q863" s="40"/>
      <c r="R863" s="40"/>
      <c r="S863" s="40"/>
    </row>
    <row r="864" spans="17:19" ht="13.2" x14ac:dyDescent="0.25">
      <c r="Q864" s="40"/>
      <c r="R864" s="40"/>
      <c r="S864" s="40"/>
    </row>
    <row r="865" spans="17:19" ht="13.2" x14ac:dyDescent="0.25">
      <c r="Q865" s="40"/>
      <c r="R865" s="40"/>
      <c r="S865" s="40"/>
    </row>
    <row r="866" spans="17:19" ht="13.2" x14ac:dyDescent="0.25">
      <c r="Q866" s="40"/>
      <c r="R866" s="40"/>
      <c r="S866" s="40"/>
    </row>
    <row r="867" spans="17:19" ht="13.2" x14ac:dyDescent="0.25">
      <c r="Q867" s="40"/>
      <c r="R867" s="40"/>
      <c r="S867" s="40"/>
    </row>
    <row r="868" spans="17:19" ht="13.2" x14ac:dyDescent="0.25">
      <c r="Q868" s="40"/>
      <c r="R868" s="40"/>
      <c r="S868" s="40"/>
    </row>
    <row r="869" spans="17:19" ht="13.2" x14ac:dyDescent="0.25">
      <c r="Q869" s="40"/>
      <c r="R869" s="40"/>
      <c r="S869" s="40"/>
    </row>
    <row r="870" spans="17:19" ht="13.2" x14ac:dyDescent="0.25">
      <c r="Q870" s="40"/>
      <c r="R870" s="40"/>
      <c r="S870" s="40"/>
    </row>
    <row r="871" spans="17:19" ht="13.2" x14ac:dyDescent="0.25">
      <c r="Q871" s="40"/>
      <c r="R871" s="40"/>
      <c r="S871" s="40"/>
    </row>
    <row r="872" spans="17:19" ht="13.2" x14ac:dyDescent="0.25">
      <c r="Q872" s="40"/>
      <c r="R872" s="40"/>
      <c r="S872" s="40"/>
    </row>
    <row r="873" spans="17:19" ht="13.2" x14ac:dyDescent="0.25">
      <c r="Q873" s="40"/>
      <c r="R873" s="40"/>
      <c r="S873" s="40"/>
    </row>
    <row r="874" spans="17:19" ht="13.2" x14ac:dyDescent="0.25">
      <c r="Q874" s="40"/>
      <c r="R874" s="40"/>
      <c r="S874" s="40"/>
    </row>
    <row r="875" spans="17:19" ht="13.2" x14ac:dyDescent="0.25">
      <c r="Q875" s="40"/>
      <c r="R875" s="40"/>
      <c r="S875" s="40"/>
    </row>
    <row r="876" spans="17:19" ht="13.2" x14ac:dyDescent="0.25">
      <c r="Q876" s="40"/>
      <c r="R876" s="40"/>
      <c r="S876" s="40"/>
    </row>
    <row r="877" spans="17:19" ht="13.2" x14ac:dyDescent="0.25">
      <c r="Q877" s="40"/>
      <c r="R877" s="40"/>
      <c r="S877" s="40"/>
    </row>
    <row r="878" spans="17:19" ht="13.2" x14ac:dyDescent="0.25">
      <c r="Q878" s="40"/>
      <c r="R878" s="40"/>
      <c r="S878" s="40"/>
    </row>
    <row r="879" spans="17:19" ht="13.2" x14ac:dyDescent="0.25">
      <c r="Q879" s="40"/>
      <c r="R879" s="40"/>
      <c r="S879" s="40"/>
    </row>
    <row r="880" spans="17:19" ht="13.2" x14ac:dyDescent="0.25">
      <c r="Q880" s="40"/>
      <c r="R880" s="40"/>
      <c r="S880" s="40"/>
    </row>
    <row r="881" spans="17:19" ht="13.2" x14ac:dyDescent="0.25">
      <c r="Q881" s="40"/>
      <c r="R881" s="40"/>
      <c r="S881" s="40"/>
    </row>
    <row r="882" spans="17:19" ht="13.2" x14ac:dyDescent="0.25">
      <c r="Q882" s="40"/>
      <c r="R882" s="40"/>
      <c r="S882" s="40"/>
    </row>
    <row r="883" spans="17:19" ht="13.2" x14ac:dyDescent="0.25">
      <c r="Q883" s="40"/>
      <c r="R883" s="40"/>
      <c r="S883" s="40"/>
    </row>
    <row r="884" spans="17:19" ht="13.2" x14ac:dyDescent="0.25">
      <c r="Q884" s="40"/>
      <c r="R884" s="40"/>
      <c r="S884" s="40"/>
    </row>
    <row r="885" spans="17:19" ht="13.2" x14ac:dyDescent="0.25">
      <c r="Q885" s="40"/>
      <c r="R885" s="40"/>
      <c r="S885" s="40"/>
    </row>
    <row r="886" spans="17:19" ht="13.2" x14ac:dyDescent="0.25">
      <c r="Q886" s="40"/>
      <c r="R886" s="40"/>
      <c r="S886" s="40"/>
    </row>
    <row r="887" spans="17:19" ht="13.2" x14ac:dyDescent="0.25">
      <c r="Q887" s="40"/>
      <c r="R887" s="40"/>
      <c r="S887" s="40"/>
    </row>
    <row r="888" spans="17:19" ht="13.2" x14ac:dyDescent="0.25">
      <c r="Q888" s="40"/>
      <c r="R888" s="40"/>
      <c r="S888" s="40"/>
    </row>
    <row r="889" spans="17:19" ht="13.2" x14ac:dyDescent="0.25">
      <c r="Q889" s="40"/>
      <c r="R889" s="40"/>
      <c r="S889" s="40"/>
    </row>
    <row r="890" spans="17:19" ht="13.2" x14ac:dyDescent="0.25">
      <c r="Q890" s="40"/>
      <c r="R890" s="40"/>
      <c r="S890" s="40"/>
    </row>
    <row r="891" spans="17:19" ht="13.2" x14ac:dyDescent="0.25">
      <c r="Q891" s="40"/>
      <c r="R891" s="40"/>
      <c r="S891" s="40"/>
    </row>
    <row r="892" spans="17:19" ht="13.2" x14ac:dyDescent="0.25">
      <c r="Q892" s="40"/>
      <c r="R892" s="40"/>
      <c r="S892" s="40"/>
    </row>
    <row r="893" spans="17:19" ht="13.2" x14ac:dyDescent="0.25">
      <c r="Q893" s="40"/>
      <c r="R893" s="40"/>
      <c r="S893" s="40"/>
    </row>
    <row r="894" spans="17:19" ht="13.2" x14ac:dyDescent="0.25">
      <c r="Q894" s="40"/>
      <c r="R894" s="40"/>
      <c r="S894" s="40"/>
    </row>
    <row r="895" spans="17:19" ht="13.2" x14ac:dyDescent="0.25">
      <c r="Q895" s="40"/>
      <c r="R895" s="40"/>
      <c r="S895" s="40"/>
    </row>
    <row r="896" spans="17:19" ht="13.2" x14ac:dyDescent="0.25">
      <c r="Q896" s="40"/>
      <c r="R896" s="40"/>
      <c r="S896" s="40"/>
    </row>
    <row r="897" spans="17:19" ht="13.2" x14ac:dyDescent="0.25">
      <c r="Q897" s="40"/>
      <c r="R897" s="40"/>
      <c r="S897" s="40"/>
    </row>
    <row r="898" spans="17:19" ht="13.2" x14ac:dyDescent="0.25">
      <c r="Q898" s="40"/>
      <c r="R898" s="40"/>
      <c r="S898" s="40"/>
    </row>
    <row r="899" spans="17:19" ht="13.2" x14ac:dyDescent="0.25">
      <c r="Q899" s="40"/>
      <c r="R899" s="40"/>
      <c r="S899" s="40"/>
    </row>
    <row r="900" spans="17:19" ht="13.2" x14ac:dyDescent="0.25">
      <c r="Q900" s="40"/>
      <c r="R900" s="40"/>
      <c r="S900" s="40"/>
    </row>
    <row r="901" spans="17:19" ht="13.2" x14ac:dyDescent="0.25">
      <c r="Q901" s="40"/>
      <c r="R901" s="40"/>
      <c r="S901" s="40"/>
    </row>
    <row r="902" spans="17:19" ht="13.2" x14ac:dyDescent="0.25">
      <c r="Q902" s="40"/>
      <c r="R902" s="40"/>
      <c r="S902" s="40"/>
    </row>
    <row r="903" spans="17:19" ht="13.2" x14ac:dyDescent="0.25">
      <c r="Q903" s="40"/>
      <c r="R903" s="40"/>
      <c r="S903" s="40"/>
    </row>
    <row r="904" spans="17:19" ht="13.2" x14ac:dyDescent="0.25">
      <c r="Q904" s="40"/>
      <c r="R904" s="40"/>
      <c r="S904" s="40"/>
    </row>
    <row r="905" spans="17:19" ht="13.2" x14ac:dyDescent="0.25">
      <c r="Q905" s="40"/>
      <c r="R905" s="40"/>
      <c r="S905" s="40"/>
    </row>
    <row r="906" spans="17:19" ht="13.2" x14ac:dyDescent="0.25">
      <c r="Q906" s="40"/>
      <c r="R906" s="40"/>
      <c r="S906" s="40"/>
    </row>
    <row r="907" spans="17:19" ht="13.2" x14ac:dyDescent="0.25">
      <c r="Q907" s="40"/>
      <c r="R907" s="40"/>
      <c r="S907" s="40"/>
    </row>
    <row r="908" spans="17:19" ht="13.2" x14ac:dyDescent="0.25">
      <c r="Q908" s="40"/>
      <c r="R908" s="40"/>
      <c r="S908" s="40"/>
    </row>
    <row r="909" spans="17:19" ht="13.2" x14ac:dyDescent="0.25">
      <c r="Q909" s="40"/>
      <c r="R909" s="40"/>
      <c r="S909" s="40"/>
    </row>
    <row r="910" spans="17:19" ht="13.2" x14ac:dyDescent="0.25">
      <c r="Q910" s="40"/>
      <c r="R910" s="40"/>
      <c r="S910" s="40"/>
    </row>
    <row r="911" spans="17:19" ht="13.2" x14ac:dyDescent="0.25">
      <c r="Q911" s="40"/>
      <c r="R911" s="40"/>
      <c r="S911" s="40"/>
    </row>
    <row r="912" spans="17:19" ht="13.2" x14ac:dyDescent="0.25">
      <c r="Q912" s="40"/>
      <c r="R912" s="40"/>
      <c r="S912" s="40"/>
    </row>
    <row r="913" spans="17:19" ht="13.2" x14ac:dyDescent="0.25">
      <c r="Q913" s="40"/>
      <c r="R913" s="40"/>
      <c r="S913" s="40"/>
    </row>
    <row r="914" spans="17:19" ht="13.2" x14ac:dyDescent="0.25">
      <c r="Q914" s="40"/>
      <c r="R914" s="40"/>
      <c r="S914" s="40"/>
    </row>
    <row r="915" spans="17:19" ht="13.2" x14ac:dyDescent="0.25">
      <c r="Q915" s="40"/>
      <c r="R915" s="40"/>
      <c r="S915" s="40"/>
    </row>
    <row r="916" spans="17:19" ht="13.2" x14ac:dyDescent="0.25">
      <c r="Q916" s="40"/>
      <c r="R916" s="40"/>
      <c r="S916" s="40"/>
    </row>
    <row r="917" spans="17:19" ht="13.2" x14ac:dyDescent="0.25">
      <c r="Q917" s="40"/>
      <c r="R917" s="40"/>
      <c r="S917" s="40"/>
    </row>
    <row r="918" spans="17:19" ht="13.2" x14ac:dyDescent="0.25">
      <c r="Q918" s="40"/>
      <c r="R918" s="40"/>
      <c r="S918" s="40"/>
    </row>
    <row r="919" spans="17:19" ht="13.2" x14ac:dyDescent="0.25">
      <c r="Q919" s="40"/>
      <c r="R919" s="40"/>
      <c r="S919" s="40"/>
    </row>
    <row r="920" spans="17:19" ht="13.2" x14ac:dyDescent="0.25">
      <c r="Q920" s="40"/>
      <c r="R920" s="40"/>
      <c r="S920" s="40"/>
    </row>
    <row r="921" spans="17:19" ht="13.2" x14ac:dyDescent="0.25">
      <c r="Q921" s="40"/>
      <c r="R921" s="40"/>
      <c r="S921" s="40"/>
    </row>
    <row r="922" spans="17:19" ht="13.2" x14ac:dyDescent="0.25">
      <c r="Q922" s="40"/>
      <c r="R922" s="40"/>
      <c r="S922" s="40"/>
    </row>
    <row r="923" spans="17:19" ht="13.2" x14ac:dyDescent="0.25">
      <c r="Q923" s="40"/>
      <c r="R923" s="40"/>
      <c r="S923" s="40"/>
    </row>
    <row r="924" spans="17:19" ht="13.2" x14ac:dyDescent="0.25">
      <c r="Q924" s="40"/>
      <c r="R924" s="40"/>
      <c r="S924" s="40"/>
    </row>
    <row r="925" spans="17:19" ht="13.2" x14ac:dyDescent="0.25">
      <c r="Q925" s="40"/>
      <c r="R925" s="40"/>
      <c r="S925" s="40"/>
    </row>
    <row r="926" spans="17:19" ht="13.2" x14ac:dyDescent="0.25">
      <c r="Q926" s="40"/>
      <c r="R926" s="40"/>
      <c r="S926" s="40"/>
    </row>
    <row r="927" spans="17:19" ht="13.2" x14ac:dyDescent="0.25">
      <c r="Q927" s="40"/>
      <c r="R927" s="40"/>
      <c r="S927" s="40"/>
    </row>
    <row r="928" spans="17:19" ht="13.2" x14ac:dyDescent="0.25">
      <c r="Q928" s="40"/>
      <c r="R928" s="40"/>
      <c r="S928" s="40"/>
    </row>
    <row r="929" spans="17:19" ht="13.2" x14ac:dyDescent="0.25">
      <c r="Q929" s="40"/>
      <c r="R929" s="40"/>
      <c r="S929" s="40"/>
    </row>
    <row r="930" spans="17:19" ht="13.2" x14ac:dyDescent="0.25">
      <c r="Q930" s="40"/>
      <c r="R930" s="40"/>
      <c r="S930" s="40"/>
    </row>
    <row r="931" spans="17:19" ht="13.2" x14ac:dyDescent="0.25">
      <c r="Q931" s="40"/>
      <c r="R931" s="40"/>
      <c r="S931" s="40"/>
    </row>
    <row r="932" spans="17:19" ht="13.2" x14ac:dyDescent="0.25">
      <c r="Q932" s="40"/>
      <c r="R932" s="40"/>
      <c r="S932" s="40"/>
    </row>
    <row r="933" spans="17:19" ht="13.2" x14ac:dyDescent="0.25">
      <c r="Q933" s="40"/>
      <c r="R933" s="40"/>
      <c r="S933" s="40"/>
    </row>
    <row r="934" spans="17:19" ht="13.2" x14ac:dyDescent="0.25">
      <c r="Q934" s="40"/>
      <c r="R934" s="40"/>
      <c r="S934" s="40"/>
    </row>
    <row r="935" spans="17:19" ht="13.2" x14ac:dyDescent="0.25">
      <c r="Q935" s="40"/>
      <c r="R935" s="40"/>
      <c r="S935" s="40"/>
    </row>
    <row r="936" spans="17:19" ht="13.2" x14ac:dyDescent="0.25">
      <c r="Q936" s="40"/>
      <c r="R936" s="40"/>
      <c r="S936" s="40"/>
    </row>
    <row r="937" spans="17:19" ht="13.2" x14ac:dyDescent="0.25">
      <c r="Q937" s="40"/>
      <c r="R937" s="40"/>
      <c r="S937" s="40"/>
    </row>
    <row r="938" spans="17:19" ht="13.2" x14ac:dyDescent="0.25">
      <c r="Q938" s="40"/>
      <c r="R938" s="40"/>
      <c r="S938" s="40"/>
    </row>
    <row r="939" spans="17:19" ht="13.2" x14ac:dyDescent="0.25">
      <c r="Q939" s="40"/>
      <c r="R939" s="40"/>
      <c r="S939" s="40"/>
    </row>
    <row r="940" spans="17:19" ht="13.2" x14ac:dyDescent="0.25">
      <c r="Q940" s="40"/>
      <c r="R940" s="40"/>
      <c r="S940" s="40"/>
    </row>
    <row r="941" spans="17:19" ht="13.2" x14ac:dyDescent="0.25">
      <c r="Q941" s="40"/>
      <c r="R941" s="40"/>
      <c r="S941" s="40"/>
    </row>
    <row r="942" spans="17:19" ht="13.2" x14ac:dyDescent="0.25">
      <c r="Q942" s="40"/>
      <c r="R942" s="40"/>
      <c r="S942" s="40"/>
    </row>
    <row r="943" spans="17:19" ht="13.2" x14ac:dyDescent="0.25">
      <c r="Q943" s="40"/>
      <c r="R943" s="40"/>
      <c r="S943" s="40"/>
    </row>
    <row r="944" spans="17:19" ht="13.2" x14ac:dyDescent="0.25">
      <c r="Q944" s="40"/>
      <c r="R944" s="40"/>
      <c r="S944" s="40"/>
    </row>
    <row r="945" spans="17:19" ht="13.2" x14ac:dyDescent="0.25">
      <c r="Q945" s="40"/>
      <c r="R945" s="40"/>
      <c r="S945" s="40"/>
    </row>
    <row r="946" spans="17:19" ht="13.2" x14ac:dyDescent="0.25">
      <c r="Q946" s="40"/>
      <c r="R946" s="40"/>
      <c r="S946" s="40"/>
    </row>
    <row r="947" spans="17:19" ht="13.2" x14ac:dyDescent="0.25">
      <c r="Q947" s="40"/>
      <c r="R947" s="40"/>
      <c r="S947" s="40"/>
    </row>
    <row r="948" spans="17:19" ht="13.2" x14ac:dyDescent="0.25">
      <c r="Q948" s="40"/>
      <c r="R948" s="40"/>
      <c r="S948" s="40"/>
    </row>
    <row r="949" spans="17:19" ht="13.2" x14ac:dyDescent="0.25">
      <c r="Q949" s="40"/>
      <c r="R949" s="40"/>
      <c r="S949" s="40"/>
    </row>
    <row r="950" spans="17:19" ht="13.2" x14ac:dyDescent="0.25">
      <c r="Q950" s="40"/>
      <c r="R950" s="40"/>
      <c r="S950" s="40"/>
    </row>
    <row r="951" spans="17:19" ht="13.2" x14ac:dyDescent="0.25">
      <c r="Q951" s="40"/>
      <c r="R951" s="40"/>
      <c r="S951" s="40"/>
    </row>
    <row r="952" spans="17:19" ht="13.2" x14ac:dyDescent="0.25">
      <c r="Q952" s="40"/>
      <c r="R952" s="40"/>
      <c r="S952" s="40"/>
    </row>
    <row r="953" spans="17:19" ht="13.2" x14ac:dyDescent="0.25">
      <c r="Q953" s="40"/>
      <c r="R953" s="40"/>
      <c r="S953" s="40"/>
    </row>
    <row r="954" spans="17:19" ht="13.2" x14ac:dyDescent="0.25">
      <c r="Q954" s="40"/>
      <c r="R954" s="40"/>
      <c r="S954" s="40"/>
    </row>
    <row r="955" spans="17:19" ht="13.2" x14ac:dyDescent="0.25">
      <c r="Q955" s="40"/>
      <c r="R955" s="40"/>
      <c r="S955" s="40"/>
    </row>
    <row r="956" spans="17:19" ht="13.2" x14ac:dyDescent="0.25">
      <c r="Q956" s="40"/>
      <c r="R956" s="40"/>
      <c r="S956" s="40"/>
    </row>
    <row r="957" spans="17:19" ht="13.2" x14ac:dyDescent="0.25">
      <c r="Q957" s="40"/>
      <c r="R957" s="40"/>
      <c r="S957" s="40"/>
    </row>
    <row r="958" spans="17:19" ht="13.2" x14ac:dyDescent="0.25">
      <c r="Q958" s="40"/>
      <c r="R958" s="40"/>
      <c r="S958" s="40"/>
    </row>
    <row r="959" spans="17:19" ht="13.2" x14ac:dyDescent="0.25">
      <c r="Q959" s="40"/>
      <c r="R959" s="40"/>
      <c r="S959" s="40"/>
    </row>
    <row r="960" spans="17:19" ht="13.2" x14ac:dyDescent="0.25">
      <c r="Q960" s="40"/>
      <c r="R960" s="40"/>
      <c r="S960" s="40"/>
    </row>
    <row r="961" spans="17:19" ht="13.2" x14ac:dyDescent="0.25">
      <c r="Q961" s="40"/>
      <c r="R961" s="40"/>
      <c r="S961" s="40"/>
    </row>
    <row r="962" spans="17:19" ht="13.2" x14ac:dyDescent="0.25">
      <c r="Q962" s="40"/>
      <c r="R962" s="40"/>
      <c r="S962" s="40"/>
    </row>
    <row r="963" spans="17:19" ht="13.2" x14ac:dyDescent="0.25">
      <c r="Q963" s="40"/>
      <c r="R963" s="40"/>
      <c r="S963" s="40"/>
    </row>
    <row r="964" spans="17:19" ht="13.2" x14ac:dyDescent="0.25">
      <c r="Q964" s="40"/>
      <c r="R964" s="40"/>
      <c r="S964" s="40"/>
    </row>
    <row r="965" spans="17:19" ht="13.2" x14ac:dyDescent="0.25">
      <c r="Q965" s="40"/>
      <c r="R965" s="40"/>
      <c r="S965" s="40"/>
    </row>
    <row r="966" spans="17:19" ht="13.2" x14ac:dyDescent="0.25">
      <c r="Q966" s="40"/>
      <c r="R966" s="40"/>
      <c r="S966" s="40"/>
    </row>
    <row r="967" spans="17:19" ht="13.2" x14ac:dyDescent="0.25">
      <c r="Q967" s="40"/>
      <c r="R967" s="40"/>
      <c r="S967" s="40"/>
    </row>
    <row r="968" spans="17:19" ht="13.2" x14ac:dyDescent="0.25">
      <c r="Q968" s="40"/>
      <c r="R968" s="40"/>
      <c r="S968" s="40"/>
    </row>
    <row r="969" spans="17:19" ht="13.2" x14ac:dyDescent="0.25">
      <c r="Q969" s="40"/>
      <c r="R969" s="40"/>
      <c r="S969" s="40"/>
    </row>
    <row r="970" spans="17:19" ht="13.2" x14ac:dyDescent="0.25">
      <c r="Q970" s="40"/>
      <c r="R970" s="40"/>
      <c r="S970" s="40"/>
    </row>
    <row r="971" spans="17:19" ht="13.2" x14ac:dyDescent="0.25">
      <c r="Q971" s="40"/>
      <c r="R971" s="40"/>
      <c r="S971" s="40"/>
    </row>
    <row r="972" spans="17:19" ht="13.2" x14ac:dyDescent="0.25">
      <c r="Q972" s="40"/>
      <c r="R972" s="40"/>
      <c r="S972" s="40"/>
    </row>
    <row r="973" spans="17:19" ht="13.2" x14ac:dyDescent="0.25">
      <c r="Q973" s="40"/>
      <c r="R973" s="40"/>
      <c r="S973" s="40"/>
    </row>
    <row r="974" spans="17:19" ht="13.2" x14ac:dyDescent="0.25">
      <c r="Q974" s="40"/>
      <c r="R974" s="40"/>
      <c r="S974" s="40"/>
    </row>
    <row r="975" spans="17:19" ht="13.2" x14ac:dyDescent="0.25">
      <c r="Q975" s="40"/>
      <c r="R975" s="40"/>
      <c r="S975" s="40"/>
    </row>
    <row r="976" spans="17:19" ht="13.2" x14ac:dyDescent="0.25">
      <c r="Q976" s="40"/>
      <c r="R976" s="40"/>
      <c r="S976" s="40"/>
    </row>
    <row r="977" spans="17:19" ht="13.2" x14ac:dyDescent="0.25">
      <c r="Q977" s="40"/>
      <c r="R977" s="40"/>
      <c r="S977" s="40"/>
    </row>
    <row r="978" spans="17:19" ht="13.2" x14ac:dyDescent="0.25">
      <c r="Q978" s="40"/>
      <c r="R978" s="40"/>
      <c r="S978" s="40"/>
    </row>
    <row r="979" spans="17:19" ht="13.2" x14ac:dyDescent="0.25">
      <c r="Q979" s="40"/>
      <c r="R979" s="40"/>
      <c r="S979" s="40"/>
    </row>
    <row r="980" spans="17:19" ht="13.2" x14ac:dyDescent="0.25">
      <c r="Q980" s="40"/>
      <c r="R980" s="40"/>
      <c r="S980" s="40"/>
    </row>
    <row r="981" spans="17:19" ht="13.2" x14ac:dyDescent="0.25">
      <c r="Q981" s="40"/>
      <c r="R981" s="40"/>
      <c r="S981" s="40"/>
    </row>
    <row r="982" spans="17:19" ht="13.2" x14ac:dyDescent="0.25">
      <c r="Q982" s="40"/>
      <c r="R982" s="40"/>
      <c r="S982" s="40"/>
    </row>
    <row r="983" spans="17:19" ht="13.2" x14ac:dyDescent="0.25">
      <c r="Q983" s="40"/>
      <c r="R983" s="40"/>
      <c r="S983" s="40"/>
    </row>
    <row r="984" spans="17:19" ht="13.2" x14ac:dyDescent="0.25">
      <c r="Q984" s="40"/>
      <c r="R984" s="40"/>
      <c r="S984" s="40"/>
    </row>
    <row r="985" spans="17:19" ht="13.2" x14ac:dyDescent="0.25">
      <c r="Q985" s="40"/>
      <c r="R985" s="40"/>
      <c r="S985" s="40"/>
    </row>
    <row r="986" spans="17:19" ht="13.2" x14ac:dyDescent="0.25">
      <c r="Q986" s="40"/>
      <c r="R986" s="40"/>
      <c r="S986" s="40"/>
    </row>
    <row r="987" spans="17:19" ht="13.2" x14ac:dyDescent="0.25">
      <c r="Q987" s="40"/>
      <c r="R987" s="40"/>
      <c r="S987" s="40"/>
    </row>
    <row r="988" spans="17:19" ht="13.2" x14ac:dyDescent="0.25">
      <c r="Q988" s="40"/>
      <c r="R988" s="40"/>
      <c r="S988" s="40"/>
    </row>
    <row r="989" spans="17:19" ht="13.2" x14ac:dyDescent="0.25">
      <c r="Q989" s="40"/>
      <c r="R989" s="40"/>
      <c r="S989" s="40"/>
    </row>
    <row r="990" spans="17:19" ht="13.2" x14ac:dyDescent="0.25">
      <c r="Q990" s="40"/>
      <c r="R990" s="40"/>
      <c r="S990" s="40"/>
    </row>
    <row r="991" spans="17:19" ht="13.2" x14ac:dyDescent="0.25">
      <c r="Q991" s="40"/>
      <c r="R991" s="40"/>
      <c r="S991" s="40"/>
    </row>
    <row r="992" spans="17:19" ht="13.2" x14ac:dyDescent="0.25">
      <c r="Q992" s="40"/>
      <c r="R992" s="40"/>
      <c r="S992" s="40"/>
    </row>
    <row r="993" spans="17:19" ht="13.2" x14ac:dyDescent="0.25">
      <c r="Q993" s="40"/>
      <c r="R993" s="40"/>
      <c r="S993" s="40"/>
    </row>
    <row r="994" spans="17:19" ht="13.2" x14ac:dyDescent="0.25">
      <c r="Q994" s="40"/>
      <c r="R994" s="40"/>
      <c r="S994" s="40"/>
    </row>
    <row r="995" spans="17:19" ht="13.2" x14ac:dyDescent="0.25">
      <c r="Q995" s="40"/>
      <c r="R995" s="40"/>
      <c r="S995" s="40"/>
    </row>
    <row r="996" spans="17:19" ht="13.2" x14ac:dyDescent="0.25">
      <c r="Q996" s="40"/>
      <c r="R996" s="40"/>
      <c r="S996" s="40"/>
    </row>
    <row r="997" spans="17:19" ht="13.2" x14ac:dyDescent="0.25">
      <c r="Q997" s="40"/>
      <c r="R997" s="40"/>
      <c r="S997" s="40"/>
    </row>
    <row r="998" spans="17:19" ht="13.2" x14ac:dyDescent="0.25">
      <c r="Q998" s="40"/>
      <c r="R998" s="40"/>
      <c r="S998" s="40"/>
    </row>
    <row r="999" spans="17:19" ht="13.2" x14ac:dyDescent="0.25">
      <c r="Q999" s="40"/>
      <c r="R999" s="40"/>
      <c r="S999" s="40"/>
    </row>
    <row r="1000" spans="17:19" ht="13.2" x14ac:dyDescent="0.25">
      <c r="Q1000" s="40"/>
      <c r="R1000" s="40"/>
      <c r="S100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pivot</vt:lpstr>
      <vt:lpstr>Draft</vt:lpstr>
      <vt:lpstr>ADP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Clarkson, Rob</cp:lastModifiedBy>
  <dcterms:modified xsi:type="dcterms:W3CDTF">2016-12-07T20:53:19Z</dcterms:modified>
</cp:coreProperties>
</file>