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Uni\BAScripts\Analysis\"/>
    </mc:Choice>
  </mc:AlternateContent>
  <xr:revisionPtr revIDLastSave="0" documentId="13_ncr:1_{D42E3389-F5AC-4AF2-BD88-B94B1BFC560D}" xr6:coauthVersionLast="47" xr6:coauthVersionMax="47" xr10:uidLastSave="{00000000-0000-0000-0000-000000000000}"/>
  <bookViews>
    <workbookView xWindow="-38510" yWindow="-110" windowWidth="38620" windowHeight="21100" activeTab="1" xr2:uid="{91FB145F-8F8F-469C-82FB-FD5D2346BFF7}"/>
  </bookViews>
  <sheets>
    <sheet name="Average" sheetId="1" r:id="rId1"/>
    <sheet name="Agreement" sheetId="3" r:id="rId2"/>
    <sheet name="Agreement Metric Test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5" i="1"/>
  <c r="C16" i="1"/>
  <c r="C17" i="1"/>
  <c r="C15" i="1"/>
  <c r="F3" i="4"/>
  <c r="F2" i="4"/>
</calcChain>
</file>

<file path=xl/sharedStrings.xml><?xml version="1.0" encoding="utf-8"?>
<sst xmlns="http://schemas.openxmlformats.org/spreadsheetml/2006/main" count="184" uniqueCount="54">
  <si>
    <t>CPD</t>
  </si>
  <si>
    <t>Duplo</t>
  </si>
  <si>
    <t>Clone classes</t>
  </si>
  <si>
    <t>Clone counts</t>
  </si>
  <si>
    <t>Lines of clones</t>
  </si>
  <si>
    <t>Unprocessed</t>
  </si>
  <si>
    <t>Preprocessed</t>
  </si>
  <si>
    <t>CCFinderSW</t>
  </si>
  <si>
    <t>Standard deviation</t>
  </si>
  <si>
    <t>Average</t>
  </si>
  <si>
    <t>Maximum</t>
  </si>
  <si>
    <t>Minimum</t>
  </si>
  <si>
    <t>mod_raycore_Paul.f90</t>
  </si>
  <si>
    <t>RAY.f90</t>
  </si>
  <si>
    <t>gnu_routines.f90</t>
  </si>
  <si>
    <t>rayxml.f90</t>
  </si>
  <si>
    <t>REFLEC_IN.f90</t>
  </si>
  <si>
    <t>OEINPUT.f90</t>
  </si>
  <si>
    <t>CRYSUB.f90</t>
  </si>
  <si>
    <t>REFLEC.f90</t>
  </si>
  <si>
    <t>RAYLIB.f90</t>
  </si>
  <si>
    <t>OPTICS.f90</t>
  </si>
  <si>
    <t>mod_raycore.f90</t>
  </si>
  <si>
    <t>SOURCE.f90</t>
  </si>
  <si>
    <t>OPTCON.f90</t>
  </si>
  <si>
    <t>REFLEC_OUT.f90</t>
  </si>
  <si>
    <t>REFLEC_CAL.f90</t>
  </si>
  <si>
    <t>File</t>
  </si>
  <si>
    <t>Agreement</t>
  </si>
  <si>
    <t>Clone Line Percent</t>
  </si>
  <si>
    <t>RAY.FOR</t>
  </si>
  <si>
    <t>REFLEC_OUT.FOR</t>
  </si>
  <si>
    <t>RAYLIB.FOR</t>
  </si>
  <si>
    <t>OEINPUT.FOR</t>
  </si>
  <si>
    <t>REFLEC_IN.FOR</t>
  </si>
  <si>
    <t>OPTICS.FOR</t>
  </si>
  <si>
    <t>REFLEC_CAL.FOR</t>
  </si>
  <si>
    <t>SOURCE.FOR</t>
  </si>
  <si>
    <t>OPTCON.FOR</t>
  </si>
  <si>
    <t>CRYSUB.FOR</t>
  </si>
  <si>
    <t>REFLEC.FOR</t>
  </si>
  <si>
    <t>gnu_routines.for</t>
  </si>
  <si>
    <t>Unprocessed Average</t>
  </si>
  <si>
    <t>Preprocessed Average</t>
  </si>
  <si>
    <t xml:space="preserve">CPD &amp; Duplo </t>
  </si>
  <si>
    <t>CCFinderSW &amp; CPD</t>
  </si>
  <si>
    <t>CCFinderSW &amp; Duplo</t>
  </si>
  <si>
    <t>Total lines</t>
  </si>
  <si>
    <t>Common</t>
  </si>
  <si>
    <t>Tool1</t>
  </si>
  <si>
    <t>Tool2</t>
  </si>
  <si>
    <t>Min</t>
  </si>
  <si>
    <t>Max</t>
  </si>
  <si>
    <t>Avg. clones per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</si>
</sst>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32">
    <xf numFmtId="0" fontId="0" fillId="0" borderId="0" xfId="0"/>
    <xf numFmtId="0" fontId="2" fillId="2" borderId="0" xfId="1"/>
    <xf numFmtId="0" fontId="2" fillId="0" borderId="0" xfId="1" applyFill="1"/>
    <xf numFmtId="0" fontId="1" fillId="4" borderId="0" xfId="3"/>
    <xf numFmtId="0" fontId="1" fillId="3" borderId="0" xfId="2"/>
    <xf numFmtId="0" fontId="1" fillId="0" borderId="0" xfId="3" applyFill="1"/>
    <xf numFmtId="0" fontId="0" fillId="0" borderId="0" xfId="0" applyFill="1"/>
    <xf numFmtId="0" fontId="3" fillId="2" borderId="1" xfId="1" applyFont="1" applyBorder="1"/>
    <xf numFmtId="0" fontId="2" fillId="2" borderId="1" xfId="1" applyBorder="1" applyAlignment="1">
      <alignment horizontal="center" vertical="center"/>
    </xf>
    <xf numFmtId="0" fontId="1" fillId="4" borderId="1" xfId="3" applyBorder="1"/>
    <xf numFmtId="0" fontId="1" fillId="3" borderId="1" xfId="2" applyBorder="1" applyAlignment="1">
      <alignment horizontal="center" vertical="center"/>
    </xf>
    <xf numFmtId="0" fontId="1" fillId="0" borderId="0" xfId="4" applyFill="1"/>
    <xf numFmtId="0" fontId="2" fillId="2" borderId="3" xfId="1" applyBorder="1"/>
    <xf numFmtId="0" fontId="2" fillId="2" borderId="1" xfId="1" applyBorder="1"/>
    <xf numFmtId="0" fontId="1" fillId="3" borderId="1" xfId="2" applyBorder="1"/>
    <xf numFmtId="0" fontId="4" fillId="0" borderId="0" xfId="0" applyFont="1"/>
    <xf numFmtId="0" fontId="4" fillId="0" borderId="0" xfId="2" applyFont="1" applyFill="1" applyBorder="1"/>
    <xf numFmtId="0" fontId="2" fillId="6" borderId="1" xfId="5" applyBorder="1"/>
    <xf numFmtId="0" fontId="2" fillId="6" borderId="3" xfId="5" applyBorder="1"/>
    <xf numFmtId="0" fontId="1" fillId="8" borderId="1" xfId="7" applyBorder="1"/>
    <xf numFmtId="2" fontId="1" fillId="7" borderId="1" xfId="6" applyNumberFormat="1" applyBorder="1"/>
    <xf numFmtId="2" fontId="1" fillId="5" borderId="1" xfId="4" applyNumberFormat="1" applyBorder="1"/>
    <xf numFmtId="0" fontId="2" fillId="2" borderId="0" xfId="1" applyBorder="1"/>
    <xf numFmtId="0" fontId="1" fillId="0" borderId="0" xfId="2" applyFill="1"/>
    <xf numFmtId="10" fontId="1" fillId="5" borderId="0" xfId="4" applyNumberFormat="1"/>
    <xf numFmtId="0" fontId="2" fillId="6" borderId="1" xfId="5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0" borderId="0" xfId="1" applyFill="1" applyAlignment="1">
      <alignment horizontal="center"/>
    </xf>
    <xf numFmtId="0" fontId="2" fillId="2" borderId="1" xfId="1" applyBorder="1" applyAlignment="1">
      <alignment horizontal="center"/>
    </xf>
    <xf numFmtId="0" fontId="2" fillId="6" borderId="4" xfId="5" applyBorder="1" applyAlignment="1">
      <alignment horizontal="center"/>
    </xf>
    <xf numFmtId="0" fontId="2" fillId="6" borderId="2" xfId="5" applyBorder="1" applyAlignment="1">
      <alignment horizontal="center"/>
    </xf>
  </cellXfs>
  <cellStyles count="8">
    <cellStyle name="20% - Accent1" xfId="4" builtinId="30"/>
    <cellStyle name="20% - Accent2" xfId="6" builtinId="34"/>
    <cellStyle name="40% - Accent1" xfId="2" builtinId="31"/>
    <cellStyle name="40% - Accent2" xfId="7" builtinId="35"/>
    <cellStyle name="60% - Accent1" xfId="3" builtinId="32"/>
    <cellStyle name="Accent1" xfId="1" builtinId="29"/>
    <cellStyle name="Accent2" xfId="5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Unprocessed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Average!$B$2:$B$4</c:f>
              <c:strCache>
                <c:ptCount val="3"/>
                <c:pt idx="0">
                  <c:v>CCFinderSW</c:v>
                </c:pt>
                <c:pt idx="1">
                  <c:v>CPD</c:v>
                </c:pt>
                <c:pt idx="2">
                  <c:v>Duplo</c:v>
                </c:pt>
              </c:strCache>
            </c:strRef>
          </c:cat>
          <c:val>
            <c:numRef>
              <c:f>Average!$C$2:$C$4</c:f>
              <c:numCache>
                <c:formatCode>General</c:formatCode>
                <c:ptCount val="3"/>
                <c:pt idx="0">
                  <c:v>3535</c:v>
                </c:pt>
                <c:pt idx="1">
                  <c:v>1369</c:v>
                </c:pt>
                <c:pt idx="2">
                  <c:v>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3-43C8-9711-915BB12958E3}"/>
            </c:ext>
          </c:extLst>
        </c:ser>
        <c:ser>
          <c:idx val="1"/>
          <c:order val="1"/>
          <c:tx>
            <c:strRef>
              <c:f>Average!$D$1</c:f>
              <c:strCache>
                <c:ptCount val="1"/>
                <c:pt idx="0">
                  <c:v>Preprocessed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Average!$B$2:$B$4</c:f>
              <c:strCache>
                <c:ptCount val="3"/>
                <c:pt idx="0">
                  <c:v>CCFinderSW</c:v>
                </c:pt>
                <c:pt idx="1">
                  <c:v>CPD</c:v>
                </c:pt>
                <c:pt idx="2">
                  <c:v>Duplo</c:v>
                </c:pt>
              </c:strCache>
            </c:strRef>
          </c:cat>
          <c:val>
            <c:numRef>
              <c:f>Average!$D$2:$D$4</c:f>
              <c:numCache>
                <c:formatCode>General</c:formatCode>
                <c:ptCount val="3"/>
                <c:pt idx="0">
                  <c:v>3509</c:v>
                </c:pt>
                <c:pt idx="1">
                  <c:v>720</c:v>
                </c:pt>
                <c:pt idx="2">
                  <c:v>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3-43C8-9711-915BB1295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03036432"/>
        <c:axId val="1703036848"/>
      </c:barChart>
      <c:catAx>
        <c:axId val="17030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3036848"/>
        <c:crosses val="autoZero"/>
        <c:auto val="1"/>
        <c:lblAlgn val="ctr"/>
        <c:lblOffset val="100"/>
        <c:noMultiLvlLbl val="0"/>
      </c:catAx>
      <c:valAx>
        <c:axId val="17030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303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Average!$C$5</c:f>
              <c:strCache>
                <c:ptCount val="1"/>
                <c:pt idx="0">
                  <c:v>Unprocessed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Average!$B$6:$B$8</c:f>
              <c:strCache>
                <c:ptCount val="3"/>
                <c:pt idx="0">
                  <c:v>CCFinderSW</c:v>
                </c:pt>
                <c:pt idx="1">
                  <c:v>CPD</c:v>
                </c:pt>
                <c:pt idx="2">
                  <c:v>Duplo</c:v>
                </c:pt>
              </c:strCache>
            </c:strRef>
          </c:cat>
          <c:val>
            <c:numRef>
              <c:f>Average!$C$6:$C$8</c:f>
              <c:numCache>
                <c:formatCode>General</c:formatCode>
                <c:ptCount val="3"/>
                <c:pt idx="0">
                  <c:v>18812</c:v>
                </c:pt>
                <c:pt idx="1">
                  <c:v>86499</c:v>
                </c:pt>
                <c:pt idx="2">
                  <c:v>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6-4CE1-8202-F659190CB5E2}"/>
            </c:ext>
          </c:extLst>
        </c:ser>
        <c:ser>
          <c:idx val="1"/>
          <c:order val="1"/>
          <c:tx>
            <c:strRef>
              <c:f>Average!$D$5</c:f>
              <c:strCache>
                <c:ptCount val="1"/>
                <c:pt idx="0">
                  <c:v>Preprocessed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Average!$B$6:$B$8</c:f>
              <c:strCache>
                <c:ptCount val="3"/>
                <c:pt idx="0">
                  <c:v>CCFinderSW</c:v>
                </c:pt>
                <c:pt idx="1">
                  <c:v>CPD</c:v>
                </c:pt>
                <c:pt idx="2">
                  <c:v>Duplo</c:v>
                </c:pt>
              </c:strCache>
            </c:strRef>
          </c:cat>
          <c:val>
            <c:numRef>
              <c:f>Average!$D$6:$D$8</c:f>
              <c:numCache>
                <c:formatCode>General</c:formatCode>
                <c:ptCount val="3"/>
                <c:pt idx="0">
                  <c:v>18689</c:v>
                </c:pt>
                <c:pt idx="1">
                  <c:v>3303</c:v>
                </c:pt>
                <c:pt idx="2">
                  <c:v>2444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6-4CE1-8202-F659190CB5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1243408"/>
        <c:axId val="181245488"/>
      </c:barChart>
      <c:catAx>
        <c:axId val="18124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245488"/>
        <c:crosses val="autoZero"/>
        <c:auto val="1"/>
        <c:lblAlgn val="ctr"/>
        <c:lblOffset val="100"/>
        <c:noMultiLvlLbl val="0"/>
      </c:catAx>
      <c:valAx>
        <c:axId val="1812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24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Average!$C$9</c:f>
              <c:strCache>
                <c:ptCount val="1"/>
                <c:pt idx="0">
                  <c:v>Unprocessed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Average!$B$10:$B$12</c:f>
              <c:strCache>
                <c:ptCount val="3"/>
                <c:pt idx="0">
                  <c:v>CCFinderSW</c:v>
                </c:pt>
                <c:pt idx="1">
                  <c:v>CPD</c:v>
                </c:pt>
                <c:pt idx="2">
                  <c:v>Duplo</c:v>
                </c:pt>
              </c:strCache>
            </c:strRef>
          </c:cat>
          <c:val>
            <c:numRef>
              <c:f>Average!$C$10:$C$12</c:f>
              <c:numCache>
                <c:formatCode>General</c:formatCode>
                <c:ptCount val="3"/>
                <c:pt idx="0">
                  <c:v>158424</c:v>
                </c:pt>
                <c:pt idx="1">
                  <c:v>113888</c:v>
                </c:pt>
                <c:pt idx="2">
                  <c:v>32304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3-44E4-851F-736262A4F2BB}"/>
            </c:ext>
          </c:extLst>
        </c:ser>
        <c:ser>
          <c:idx val="1"/>
          <c:order val="1"/>
          <c:tx>
            <c:strRef>
              <c:f>Average!$D$9</c:f>
              <c:strCache>
                <c:ptCount val="1"/>
                <c:pt idx="0">
                  <c:v>Preprocessed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Average!$B$10:$B$12</c:f>
              <c:strCache>
                <c:ptCount val="3"/>
                <c:pt idx="0">
                  <c:v>CCFinderSW</c:v>
                </c:pt>
                <c:pt idx="1">
                  <c:v>CPD</c:v>
                </c:pt>
                <c:pt idx="2">
                  <c:v>Duplo</c:v>
                </c:pt>
              </c:strCache>
            </c:strRef>
          </c:cat>
          <c:val>
            <c:numRef>
              <c:f>Average!$D$10:$D$12</c:f>
              <c:numCache>
                <c:formatCode>General</c:formatCode>
                <c:ptCount val="3"/>
                <c:pt idx="0">
                  <c:v>133977</c:v>
                </c:pt>
                <c:pt idx="1">
                  <c:v>19202</c:v>
                </c:pt>
                <c:pt idx="2">
                  <c:v>25368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3-44E4-851F-736262A4F2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477504"/>
        <c:axId val="179480000"/>
      </c:barChart>
      <c:catAx>
        <c:axId val="1794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480000"/>
        <c:crosses val="autoZero"/>
        <c:auto val="1"/>
        <c:lblAlgn val="ctr"/>
        <c:lblOffset val="100"/>
        <c:noMultiLvlLbl val="0"/>
      </c:catAx>
      <c:valAx>
        <c:axId val="1794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4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Average!$D$35</c:f>
              <c:strCache>
                <c:ptCount val="1"/>
                <c:pt idx="0">
                  <c:v>Unprocessed 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Average!$C$36:$C$38</c:f>
              <c:strCache>
                <c:ptCount val="3"/>
                <c:pt idx="0">
                  <c:v>CCFinderSW</c:v>
                </c:pt>
                <c:pt idx="1">
                  <c:v>CPD</c:v>
                </c:pt>
                <c:pt idx="2">
                  <c:v>Duplo</c:v>
                </c:pt>
              </c:strCache>
            </c:strRef>
          </c:cat>
          <c:val>
            <c:numRef>
              <c:f>Average!$D$36:$D$38</c:f>
              <c:numCache>
                <c:formatCode>General</c:formatCode>
                <c:ptCount val="3"/>
                <c:pt idx="0">
                  <c:v>8.42</c:v>
                </c:pt>
                <c:pt idx="1">
                  <c:v>1.32</c:v>
                </c:pt>
                <c:pt idx="2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6-4FA7-8795-298B5C8EAC13}"/>
            </c:ext>
          </c:extLst>
        </c:ser>
        <c:ser>
          <c:idx val="1"/>
          <c:order val="1"/>
          <c:tx>
            <c:strRef>
              <c:f>Average!$E$35</c:f>
              <c:strCache>
                <c:ptCount val="1"/>
                <c:pt idx="0">
                  <c:v>Preprocessed Average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Average!$C$36:$C$38</c:f>
              <c:strCache>
                <c:ptCount val="3"/>
                <c:pt idx="0">
                  <c:v>CCFinderSW</c:v>
                </c:pt>
                <c:pt idx="1">
                  <c:v>CPD</c:v>
                </c:pt>
                <c:pt idx="2">
                  <c:v>Duplo</c:v>
                </c:pt>
              </c:strCache>
            </c:strRef>
          </c:cat>
          <c:val>
            <c:numRef>
              <c:f>Average!$E$36:$E$38</c:f>
              <c:numCache>
                <c:formatCode>General</c:formatCode>
                <c:ptCount val="3"/>
                <c:pt idx="0">
                  <c:v>7.17</c:v>
                </c:pt>
                <c:pt idx="1">
                  <c:v>5.81</c:v>
                </c:pt>
                <c:pt idx="2">
                  <c:v>10.38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6-4FA7-8795-298B5C8EAC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1087168"/>
        <c:axId val="581090080"/>
      </c:barChart>
      <c:catAx>
        <c:axId val="58108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1090080"/>
        <c:crosses val="autoZero"/>
        <c:auto val="1"/>
        <c:lblAlgn val="ctr"/>
        <c:lblOffset val="100"/>
        <c:noMultiLvlLbl val="0"/>
      </c:catAx>
      <c:valAx>
        <c:axId val="5810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108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Agreement!$C$90</c:f>
              <c:strCache>
                <c:ptCount val="1"/>
                <c:pt idx="0">
                  <c:v>Unprocessed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Agreement!$B$91:$B$93</c:f>
              <c:strCache>
                <c:ptCount val="3"/>
                <c:pt idx="0">
                  <c:v>CCFinderSW &amp; CPD</c:v>
                </c:pt>
                <c:pt idx="1">
                  <c:v>CCFinderSW &amp; Duplo</c:v>
                </c:pt>
                <c:pt idx="2">
                  <c:v>CPD &amp; Duplo </c:v>
                </c:pt>
              </c:strCache>
            </c:strRef>
          </c:cat>
          <c:val>
            <c:numRef>
              <c:f>Agreement!$C$91:$C$93</c:f>
              <c:numCache>
                <c:formatCode>0.00%</c:formatCode>
                <c:ptCount val="3"/>
                <c:pt idx="0">
                  <c:v>0.73480000000000001</c:v>
                </c:pt>
                <c:pt idx="1">
                  <c:v>0.77790000000000004</c:v>
                </c:pt>
                <c:pt idx="2">
                  <c:v>0.6593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D-41A2-9AD8-AE69430394DB}"/>
            </c:ext>
          </c:extLst>
        </c:ser>
        <c:ser>
          <c:idx val="1"/>
          <c:order val="1"/>
          <c:tx>
            <c:strRef>
              <c:f>Agreement!$D$90</c:f>
              <c:strCache>
                <c:ptCount val="1"/>
                <c:pt idx="0">
                  <c:v>Preprocessed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Agreement!$B$91:$B$93</c:f>
              <c:strCache>
                <c:ptCount val="3"/>
                <c:pt idx="0">
                  <c:v>CCFinderSW &amp; CPD</c:v>
                </c:pt>
                <c:pt idx="1">
                  <c:v>CCFinderSW &amp; Duplo</c:v>
                </c:pt>
                <c:pt idx="2">
                  <c:v>CPD &amp; Duplo </c:v>
                </c:pt>
              </c:strCache>
            </c:strRef>
          </c:cat>
          <c:val>
            <c:numRef>
              <c:f>Agreement!$D$91:$D$93</c:f>
              <c:numCache>
                <c:formatCode>0.00%</c:formatCode>
                <c:ptCount val="3"/>
                <c:pt idx="0">
                  <c:v>0.8861</c:v>
                </c:pt>
                <c:pt idx="1">
                  <c:v>0.77780000000000005</c:v>
                </c:pt>
                <c:pt idx="2">
                  <c:v>0.56530000000000002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D-41A2-9AD8-AE69430394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667952"/>
        <c:axId val="738665040"/>
      </c:barChart>
      <c:catAx>
        <c:axId val="7386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8665040"/>
        <c:crosses val="autoZero"/>
        <c:auto val="1"/>
        <c:lblAlgn val="ctr"/>
        <c:lblOffset val="100"/>
        <c:noMultiLvlLbl val="0"/>
      </c:catAx>
      <c:valAx>
        <c:axId val="7386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86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Agreement!$C$97</c:f>
              <c:strCache>
                <c:ptCount val="1"/>
                <c:pt idx="0">
                  <c:v>Unprocessed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Agreement!$B$98:$B$100</c:f>
              <c:strCache>
                <c:ptCount val="3"/>
                <c:pt idx="0">
                  <c:v>CCFinderSW &amp; CPD</c:v>
                </c:pt>
                <c:pt idx="1">
                  <c:v>CCFinderSW &amp; Duplo</c:v>
                </c:pt>
                <c:pt idx="2">
                  <c:v>CPD &amp; Duplo </c:v>
                </c:pt>
              </c:strCache>
            </c:strRef>
          </c:cat>
          <c:val>
            <c:numRef>
              <c:f>Agreement!$C$98:$C$100</c:f>
              <c:numCache>
                <c:formatCode>0.00%</c:formatCode>
                <c:ptCount val="3"/>
                <c:pt idx="0">
                  <c:v>0.34660000000000002</c:v>
                </c:pt>
                <c:pt idx="1">
                  <c:v>0.26729999999999998</c:v>
                </c:pt>
                <c:pt idx="2">
                  <c:v>0.37790000000000001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5-45AB-B2CE-2C5F2A5BA25D}"/>
            </c:ext>
          </c:extLst>
        </c:ser>
        <c:ser>
          <c:idx val="1"/>
          <c:order val="1"/>
          <c:tx>
            <c:strRef>
              <c:f>Agreement!$D$97</c:f>
              <c:strCache>
                <c:ptCount val="1"/>
                <c:pt idx="0">
                  <c:v>Preprocessed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Agreement!$B$98:$B$100</c:f>
              <c:strCache>
                <c:ptCount val="3"/>
                <c:pt idx="0">
                  <c:v>CCFinderSW &amp; CPD</c:v>
                </c:pt>
                <c:pt idx="1">
                  <c:v>CCFinderSW &amp; Duplo</c:v>
                </c:pt>
                <c:pt idx="2">
                  <c:v>CPD &amp; Duplo </c:v>
                </c:pt>
              </c:strCache>
            </c:strRef>
          </c:cat>
          <c:val>
            <c:numRef>
              <c:f>Agreement!$D$98:$D$100</c:f>
              <c:numCache>
                <c:formatCode>0.00%</c:formatCode>
                <c:ptCount val="3"/>
                <c:pt idx="0">
                  <c:v>0.33639999999999998</c:v>
                </c:pt>
                <c:pt idx="1">
                  <c:v>0.28129999999999999</c:v>
                </c:pt>
                <c:pt idx="2">
                  <c:v>0.38990000000000002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5-45AB-B2CE-2C5F2A5BA2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59210240"/>
        <c:axId val="959195264"/>
      </c:barChart>
      <c:catAx>
        <c:axId val="95921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9195264"/>
        <c:crosses val="autoZero"/>
        <c:auto val="1"/>
        <c:lblAlgn val="ctr"/>
        <c:lblOffset val="100"/>
        <c:noMultiLvlLbl val="0"/>
      </c:catAx>
      <c:valAx>
        <c:axId val="9591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92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607845</xdr:colOff>
      <xdr:row>1</xdr:row>
      <xdr:rowOff>124</xdr:rowOff>
    </xdr:from>
    <xdr:to>
      <xdr:col>10</xdr:col>
      <xdr:colOff>92809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353436-5252-0878-FD83-DB5CFE20D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603587</xdr:colOff>
      <xdr:row>15</xdr:row>
      <xdr:rowOff>182756</xdr:rowOff>
    </xdr:from>
    <xdr:to>
      <xdr:col>10</xdr:col>
      <xdr:colOff>92807</xdr:colOff>
      <xdr:row>31</xdr:row>
      <xdr:rowOff>30975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B6380B-C722-6A99-CA76-2C78D6C11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92214</xdr:colOff>
      <xdr:row>16</xdr:row>
      <xdr:rowOff>256</xdr:rowOff>
    </xdr:from>
    <xdr:to>
      <xdr:col>17</xdr:col>
      <xdr:colOff>395926</xdr:colOff>
      <xdr:row>31</xdr:row>
      <xdr:rowOff>30079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601073-70B6-2ADF-7108-6ABDB03F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91909</xdr:colOff>
      <xdr:row>1</xdr:row>
      <xdr:rowOff>0</xdr:rowOff>
    </xdr:from>
    <xdr:to>
      <xdr:col>17</xdr:col>
      <xdr:colOff>394368</xdr:colOff>
      <xdr:row>15</xdr:row>
      <xdr:rowOff>182196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CF7142-7E93-4FF1-4AE2-1CA877EFE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874711</xdr:colOff>
      <xdr:row>88</xdr:row>
      <xdr:rowOff>21659</xdr:rowOff>
    </xdr:from>
    <xdr:to>
      <xdr:col>7</xdr:col>
      <xdr:colOff>1331911</xdr:colOff>
      <xdr:row>102</xdr:row>
      <xdr:rowOff>174059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9C78E-1B4D-80E0-B049-7BC3BE14A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35719</xdr:colOff>
      <xdr:row>88</xdr:row>
      <xdr:rowOff>5557</xdr:rowOff>
    </xdr:from>
    <xdr:to>
      <xdr:col>13</xdr:col>
      <xdr:colOff>27781</xdr:colOff>
      <xdr:row>102</xdr:row>
      <xdr:rowOff>170656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440869-AFC8-D9FC-14F0-76D8C0A07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E9033-7EBE-4FA8-BB7D-8BCD685B787E}">
  <dimension ref="B1:G72"/>
  <sheetViews>
    <sheetView topLeftCell="A31" zoomScale="160" zoomScaleNormal="160" workbookViewId="0">
      <selection activeCell="C45" sqref="C45"/>
    </sheetView>
  </sheetViews>
  <sheetFormatPr defaultRowHeight="14.5" x14ac:dyDescent="0.35"/>
  <cols>
    <col min="1" max="2" width="18.26953125" bestFit="1" customWidth="1"/>
    <col min="3" max="3" width="13.453125" customWidth="1"/>
    <col min="4" max="4" width="19.81640625" customWidth="1"/>
    <col min="5" max="5" width="18" customWidth="1"/>
    <col min="6" max="6" width="17" customWidth="1"/>
    <col min="7" max="7" width="18" customWidth="1"/>
  </cols>
  <sheetData>
    <row r="1" spans="2:7" x14ac:dyDescent="0.35">
      <c r="B1" s="1" t="s">
        <v>2</v>
      </c>
      <c r="C1" s="1" t="s">
        <v>5</v>
      </c>
      <c r="D1" s="1" t="s">
        <v>6</v>
      </c>
    </row>
    <row r="2" spans="2:7" x14ac:dyDescent="0.35">
      <c r="B2" s="3" t="s">
        <v>7</v>
      </c>
      <c r="C2" s="4">
        <v>3535</v>
      </c>
      <c r="D2" s="4">
        <v>3509</v>
      </c>
    </row>
    <row r="3" spans="2:7" x14ac:dyDescent="0.35">
      <c r="B3" s="3" t="s">
        <v>0</v>
      </c>
      <c r="C3" s="4">
        <v>1369</v>
      </c>
      <c r="D3" s="4">
        <v>720</v>
      </c>
    </row>
    <row r="4" spans="2:7" x14ac:dyDescent="0.35">
      <c r="B4" s="3" t="s">
        <v>1</v>
      </c>
      <c r="C4" s="4">
        <v>1924</v>
      </c>
      <c r="D4" s="4">
        <v>1224</v>
      </c>
    </row>
    <row r="5" spans="2:7" x14ac:dyDescent="0.35">
      <c r="B5" s="1" t="s">
        <v>3</v>
      </c>
      <c r="C5" s="1" t="s">
        <v>5</v>
      </c>
      <c r="D5" s="1" t="s">
        <v>6</v>
      </c>
    </row>
    <row r="6" spans="2:7" x14ac:dyDescent="0.35">
      <c r="B6" s="3" t="s">
        <v>7</v>
      </c>
      <c r="C6" s="4">
        <v>18812</v>
      </c>
      <c r="D6" s="4">
        <v>18689</v>
      </c>
    </row>
    <row r="7" spans="2:7" x14ac:dyDescent="0.35">
      <c r="B7" s="3" t="s">
        <v>0</v>
      </c>
      <c r="C7" s="4">
        <v>86499</v>
      </c>
      <c r="D7" s="4">
        <v>3303</v>
      </c>
    </row>
    <row r="8" spans="2:7" x14ac:dyDescent="0.35">
      <c r="B8" s="3" t="s">
        <v>1</v>
      </c>
      <c r="C8" s="4">
        <v>3844</v>
      </c>
      <c r="D8" s="4">
        <v>2444</v>
      </c>
      <c r="G8" s="2"/>
    </row>
    <row r="9" spans="2:7" x14ac:dyDescent="0.35">
      <c r="B9" s="1" t="s">
        <v>4</v>
      </c>
      <c r="C9" s="1" t="s">
        <v>5</v>
      </c>
      <c r="D9" s="1" t="s">
        <v>6</v>
      </c>
    </row>
    <row r="10" spans="2:7" x14ac:dyDescent="0.35">
      <c r="B10" s="3" t="s">
        <v>7</v>
      </c>
      <c r="C10" s="4">
        <v>158424</v>
      </c>
      <c r="D10" s="4">
        <v>133977</v>
      </c>
    </row>
    <row r="11" spans="2:7" x14ac:dyDescent="0.35">
      <c r="B11" s="3" t="s">
        <v>0</v>
      </c>
      <c r="C11" s="4">
        <v>113888</v>
      </c>
      <c r="D11" s="4">
        <v>19202</v>
      </c>
    </row>
    <row r="12" spans="2:7" x14ac:dyDescent="0.35">
      <c r="B12" s="3" t="s">
        <v>1</v>
      </c>
      <c r="C12" s="4">
        <v>32304</v>
      </c>
      <c r="D12" s="4">
        <v>25368</v>
      </c>
    </row>
    <row r="14" spans="2:7" x14ac:dyDescent="0.35">
      <c r="B14" s="1" t="s">
        <v>53</v>
      </c>
      <c r="C14" s="1" t="s">
        <v>5</v>
      </c>
      <c r="D14" s="1" t="s">
        <v>6</v>
      </c>
    </row>
    <row r="15" spans="2:7" x14ac:dyDescent="0.35">
      <c r="B15" s="3" t="s">
        <v>7</v>
      </c>
      <c r="C15" s="4">
        <f>C6/C2</f>
        <v>5.3216407355021218</v>
      </c>
      <c r="D15" s="4">
        <f>D6/D2</f>
        <v>5.3260188087774294</v>
      </c>
    </row>
    <row r="16" spans="2:7" x14ac:dyDescent="0.35">
      <c r="B16" s="3" t="s">
        <v>0</v>
      </c>
      <c r="C16" s="4">
        <f>C7/C3</f>
        <v>63.184075967859755</v>
      </c>
      <c r="D16" s="4">
        <f>D7/D3</f>
        <v>4.5875000000000004</v>
      </c>
    </row>
    <row r="17" spans="2:4" x14ac:dyDescent="0.35">
      <c r="B17" s="3" t="s">
        <v>1</v>
      </c>
      <c r="C17" s="4">
        <f t="shared" ref="C16:D17" si="0">C8/C4</f>
        <v>1.997920997920998</v>
      </c>
      <c r="D17" s="4">
        <f>D8/D4</f>
        <v>1.9967320261437909</v>
      </c>
    </row>
    <row r="35" spans="3:7" x14ac:dyDescent="0.35">
      <c r="C35" s="7"/>
      <c r="D35" s="8" t="s">
        <v>42</v>
      </c>
      <c r="E35" s="8" t="s">
        <v>43</v>
      </c>
    </row>
    <row r="36" spans="3:7" x14ac:dyDescent="0.35">
      <c r="C36" s="9" t="s">
        <v>7</v>
      </c>
      <c r="D36" s="10">
        <v>8.42</v>
      </c>
      <c r="E36" s="10">
        <v>7.17</v>
      </c>
    </row>
    <row r="37" spans="3:7" x14ac:dyDescent="0.35">
      <c r="C37" s="9" t="s">
        <v>0</v>
      </c>
      <c r="D37" s="10">
        <v>1.32</v>
      </c>
      <c r="E37" s="10">
        <v>5.81</v>
      </c>
    </row>
    <row r="38" spans="3:7" x14ac:dyDescent="0.35">
      <c r="C38" s="9" t="s">
        <v>1</v>
      </c>
      <c r="D38" s="10">
        <v>8.4</v>
      </c>
      <c r="E38" s="10">
        <v>10.38</v>
      </c>
    </row>
    <row r="45" spans="3:7" x14ac:dyDescent="0.35">
      <c r="C45" s="7" t="s">
        <v>5</v>
      </c>
      <c r="D45" s="8" t="s">
        <v>9</v>
      </c>
      <c r="E45" s="8" t="s">
        <v>11</v>
      </c>
      <c r="F45" s="8" t="s">
        <v>10</v>
      </c>
      <c r="G45" s="8" t="s">
        <v>8</v>
      </c>
    </row>
    <row r="46" spans="3:7" ht="17" customHeight="1" x14ac:dyDescent="0.35">
      <c r="C46" s="9" t="s">
        <v>7</v>
      </c>
      <c r="D46" s="10">
        <v>8.42</v>
      </c>
      <c r="E46" s="10">
        <v>1</v>
      </c>
      <c r="F46" s="10">
        <v>135</v>
      </c>
      <c r="G46" s="10">
        <v>8.9</v>
      </c>
    </row>
    <row r="47" spans="3:7" ht="17" customHeight="1" x14ac:dyDescent="0.35">
      <c r="C47" s="9" t="s">
        <v>0</v>
      </c>
      <c r="D47" s="10">
        <v>1.32</v>
      </c>
      <c r="E47" s="10">
        <v>1</v>
      </c>
      <c r="F47" s="10">
        <v>74</v>
      </c>
      <c r="G47" s="10">
        <v>1.85</v>
      </c>
    </row>
    <row r="48" spans="3:7" ht="17" customHeight="1" x14ac:dyDescent="0.35">
      <c r="C48" s="9" t="s">
        <v>1</v>
      </c>
      <c r="D48" s="10">
        <v>8.4</v>
      </c>
      <c r="E48" s="10">
        <v>4</v>
      </c>
      <c r="F48" s="10">
        <v>64</v>
      </c>
      <c r="G48" s="10">
        <v>8.51</v>
      </c>
    </row>
    <row r="49" spans="2:7" ht="17" customHeight="1" x14ac:dyDescent="0.35">
      <c r="C49" s="7" t="s">
        <v>6</v>
      </c>
      <c r="D49" s="8" t="s">
        <v>9</v>
      </c>
      <c r="E49" s="8" t="s">
        <v>11</v>
      </c>
      <c r="F49" s="8" t="s">
        <v>10</v>
      </c>
      <c r="G49" s="8" t="s">
        <v>8</v>
      </c>
    </row>
    <row r="50" spans="2:7" ht="17" customHeight="1" x14ac:dyDescent="0.35">
      <c r="C50" s="9" t="s">
        <v>7</v>
      </c>
      <c r="D50" s="10">
        <v>7.17</v>
      </c>
      <c r="E50" s="10">
        <v>1</v>
      </c>
      <c r="F50" s="10">
        <v>92</v>
      </c>
      <c r="G50" s="10">
        <v>6.71</v>
      </c>
    </row>
    <row r="51" spans="2:7" ht="17" customHeight="1" x14ac:dyDescent="0.35">
      <c r="C51" s="9" t="s">
        <v>0</v>
      </c>
      <c r="D51" s="10">
        <v>5.81</v>
      </c>
      <c r="E51" s="10">
        <v>1</v>
      </c>
      <c r="F51" s="10">
        <v>67</v>
      </c>
      <c r="G51" s="10">
        <v>6.53</v>
      </c>
    </row>
    <row r="52" spans="2:7" ht="17" customHeight="1" x14ac:dyDescent="0.35">
      <c r="C52" s="9" t="s">
        <v>1</v>
      </c>
      <c r="D52" s="10">
        <v>10.38</v>
      </c>
      <c r="E52" s="10">
        <v>4</v>
      </c>
      <c r="F52" s="10">
        <v>59</v>
      </c>
      <c r="G52" s="10">
        <v>8.92</v>
      </c>
    </row>
    <row r="53" spans="2:7" x14ac:dyDescent="0.35">
      <c r="C53" s="5"/>
    </row>
    <row r="54" spans="2:7" x14ac:dyDescent="0.35">
      <c r="C54" s="5"/>
    </row>
    <row r="55" spans="2:7" x14ac:dyDescent="0.35">
      <c r="C55" s="5"/>
    </row>
    <row r="56" spans="2:7" x14ac:dyDescent="0.35">
      <c r="C56" s="5"/>
    </row>
    <row r="57" spans="2:7" x14ac:dyDescent="0.35">
      <c r="C57" s="5"/>
    </row>
    <row r="59" spans="2:7" x14ac:dyDescent="0.35">
      <c r="B59" s="6"/>
      <c r="C59" s="6"/>
      <c r="D59" s="6"/>
      <c r="E59" s="6"/>
    </row>
    <row r="60" spans="2:7" x14ac:dyDescent="0.35">
      <c r="B60" s="6"/>
      <c r="C60" s="6"/>
      <c r="D60" s="6"/>
      <c r="E60" s="6"/>
    </row>
    <row r="61" spans="2:7" x14ac:dyDescent="0.35">
      <c r="B61" s="6"/>
      <c r="C61" s="6"/>
      <c r="D61" s="6"/>
      <c r="E61" s="6"/>
    </row>
    <row r="62" spans="2:7" x14ac:dyDescent="0.35">
      <c r="B62" s="6"/>
      <c r="C62" s="5"/>
      <c r="D62" s="6"/>
      <c r="E62" s="6"/>
    </row>
    <row r="63" spans="2:7" x14ac:dyDescent="0.35">
      <c r="B63" s="6"/>
      <c r="C63" s="5"/>
      <c r="D63" s="6"/>
      <c r="E63" s="6"/>
    </row>
    <row r="64" spans="2:7" x14ac:dyDescent="0.35">
      <c r="B64" s="6"/>
      <c r="C64" s="5"/>
      <c r="D64" s="6"/>
      <c r="E64" s="6"/>
    </row>
    <row r="65" spans="2:5" x14ac:dyDescent="0.35">
      <c r="B65" s="6"/>
      <c r="C65" s="5"/>
      <c r="D65" s="6"/>
      <c r="E65" s="6"/>
    </row>
    <row r="66" spans="2:5" x14ac:dyDescent="0.35">
      <c r="B66" s="6"/>
      <c r="C66" s="5"/>
      <c r="D66" s="6"/>
      <c r="E66" s="6"/>
    </row>
    <row r="67" spans="2:5" x14ac:dyDescent="0.35">
      <c r="B67" s="6"/>
      <c r="C67" s="5"/>
      <c r="D67" s="6"/>
      <c r="E67" s="6"/>
    </row>
    <row r="68" spans="2:5" x14ac:dyDescent="0.35">
      <c r="B68" s="6"/>
      <c r="C68" s="5"/>
      <c r="D68" s="6"/>
      <c r="E68" s="6"/>
    </row>
    <row r="69" spans="2:5" x14ac:dyDescent="0.35">
      <c r="B69" s="6"/>
      <c r="C69" s="5"/>
      <c r="D69" s="6"/>
      <c r="E69" s="6"/>
    </row>
    <row r="70" spans="2:5" x14ac:dyDescent="0.35">
      <c r="B70" s="6"/>
      <c r="C70" s="5"/>
      <c r="D70" s="6"/>
      <c r="E70" s="6"/>
    </row>
    <row r="71" spans="2:5" x14ac:dyDescent="0.35">
      <c r="B71" s="6"/>
      <c r="C71" s="6"/>
      <c r="D71" s="6"/>
      <c r="E71" s="6"/>
    </row>
    <row r="72" spans="2:5" x14ac:dyDescent="0.35">
      <c r="B72" s="6"/>
      <c r="C72" s="6"/>
      <c r="D72" s="6"/>
      <c r="E72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CDCA1-4D67-48AF-9ABE-C4A1AFA80547}">
  <dimension ref="B1:M100"/>
  <sheetViews>
    <sheetView tabSelected="1" topLeftCell="A61" zoomScale="205" zoomScaleNormal="205" workbookViewId="0">
      <selection activeCell="E67" sqref="E67:E81"/>
    </sheetView>
  </sheetViews>
  <sheetFormatPr defaultRowHeight="14.5" x14ac:dyDescent="0.35"/>
  <cols>
    <col min="2" max="10" width="19.6328125" customWidth="1"/>
  </cols>
  <sheetData>
    <row r="1" spans="2:13" x14ac:dyDescent="0.35">
      <c r="B1" s="15" t="s">
        <v>6</v>
      </c>
    </row>
    <row r="6" spans="2:13" x14ac:dyDescent="0.35">
      <c r="D6" s="26" t="s">
        <v>29</v>
      </c>
      <c r="E6" s="27"/>
      <c r="I6" s="29" t="s">
        <v>29</v>
      </c>
      <c r="J6" s="29"/>
      <c r="K6" s="28"/>
      <c r="L6" s="28"/>
      <c r="M6" s="6"/>
    </row>
    <row r="7" spans="2:13" x14ac:dyDescent="0.35">
      <c r="B7" s="13" t="s">
        <v>27</v>
      </c>
      <c r="C7" s="13" t="s">
        <v>28</v>
      </c>
      <c r="D7" s="12" t="s">
        <v>7</v>
      </c>
      <c r="E7" s="12" t="s">
        <v>0</v>
      </c>
      <c r="G7" s="13" t="s">
        <v>27</v>
      </c>
      <c r="H7" s="13" t="s">
        <v>28</v>
      </c>
      <c r="I7" s="13" t="s">
        <v>7</v>
      </c>
      <c r="J7" s="13" t="s">
        <v>1</v>
      </c>
      <c r="K7" s="2"/>
      <c r="L7" s="2"/>
      <c r="M7" s="6"/>
    </row>
    <row r="8" spans="2:13" x14ac:dyDescent="0.35">
      <c r="B8" s="14" t="s">
        <v>12</v>
      </c>
      <c r="C8" s="21">
        <v>100</v>
      </c>
      <c r="D8" s="21">
        <v>84.62</v>
      </c>
      <c r="E8" s="21">
        <v>84.62</v>
      </c>
      <c r="G8" s="14" t="s">
        <v>12</v>
      </c>
      <c r="H8" s="21">
        <v>100</v>
      </c>
      <c r="I8" s="21">
        <v>84.62</v>
      </c>
      <c r="J8" s="21">
        <v>71.790000000000006</v>
      </c>
      <c r="K8" s="11"/>
      <c r="L8" s="11"/>
      <c r="M8" s="6"/>
    </row>
    <row r="9" spans="2:13" x14ac:dyDescent="0.35">
      <c r="B9" s="14" t="s">
        <v>13</v>
      </c>
      <c r="C9" s="21">
        <v>91.36</v>
      </c>
      <c r="D9" s="21">
        <v>67.39</v>
      </c>
      <c r="E9" s="21">
        <v>40.76</v>
      </c>
      <c r="G9" s="14" t="s">
        <v>13</v>
      </c>
      <c r="H9" s="21">
        <v>94.84</v>
      </c>
      <c r="I9" s="21">
        <v>67.39</v>
      </c>
      <c r="J9" s="21">
        <v>28.51</v>
      </c>
      <c r="K9" s="11"/>
      <c r="L9" s="11"/>
      <c r="M9" s="6"/>
    </row>
    <row r="10" spans="2:13" x14ac:dyDescent="0.35">
      <c r="B10" s="14" t="s">
        <v>14</v>
      </c>
      <c r="C10" s="21">
        <v>100</v>
      </c>
      <c r="D10" s="21">
        <v>48.08</v>
      </c>
      <c r="E10" s="21">
        <v>0.88</v>
      </c>
      <c r="G10" s="14" t="s">
        <v>14</v>
      </c>
      <c r="H10" s="21">
        <v>77.25</v>
      </c>
      <c r="I10" s="21">
        <v>48.08</v>
      </c>
      <c r="J10" s="21">
        <v>14.01</v>
      </c>
      <c r="K10" s="11"/>
      <c r="L10" s="11"/>
      <c r="M10" s="6"/>
    </row>
    <row r="11" spans="2:13" x14ac:dyDescent="0.35">
      <c r="B11" s="14" t="s">
        <v>15</v>
      </c>
      <c r="C11" s="21">
        <v>82.5</v>
      </c>
      <c r="D11" s="21">
        <v>72.48</v>
      </c>
      <c r="E11" s="21">
        <v>17.899999999999999</v>
      </c>
      <c r="G11" s="14" t="s">
        <v>15</v>
      </c>
      <c r="H11" s="21">
        <v>84.38</v>
      </c>
      <c r="I11" s="21">
        <v>72.48</v>
      </c>
      <c r="J11" s="21">
        <v>7.16</v>
      </c>
      <c r="K11" s="11"/>
      <c r="L11" s="11"/>
      <c r="M11" s="6"/>
    </row>
    <row r="12" spans="2:13" x14ac:dyDescent="0.35">
      <c r="B12" s="14" t="s">
        <v>16</v>
      </c>
      <c r="C12" s="21">
        <v>81.13</v>
      </c>
      <c r="D12" s="21">
        <v>58.43</v>
      </c>
      <c r="E12" s="21">
        <v>2.4300000000000002</v>
      </c>
      <c r="G12" s="14" t="s">
        <v>16</v>
      </c>
      <c r="H12" s="21">
        <v>80</v>
      </c>
      <c r="I12" s="21">
        <v>58.43</v>
      </c>
      <c r="J12" s="21">
        <v>3.44</v>
      </c>
      <c r="K12" s="11"/>
      <c r="L12" s="11"/>
      <c r="M12" s="6"/>
    </row>
    <row r="13" spans="2:13" x14ac:dyDescent="0.35">
      <c r="B13" s="14" t="s">
        <v>17</v>
      </c>
      <c r="C13" s="21">
        <v>93.48</v>
      </c>
      <c r="D13" s="21">
        <v>66.67</v>
      </c>
      <c r="E13" s="21">
        <v>6.23</v>
      </c>
      <c r="G13" s="14" t="s">
        <v>17</v>
      </c>
      <c r="H13" s="21">
        <v>52.94</v>
      </c>
      <c r="I13" s="21">
        <v>66.67</v>
      </c>
      <c r="J13" s="21">
        <v>2.2999999999999998</v>
      </c>
      <c r="K13" s="11"/>
      <c r="L13" s="11"/>
      <c r="M13" s="6"/>
    </row>
    <row r="14" spans="2:13" x14ac:dyDescent="0.35">
      <c r="B14" s="14" t="s">
        <v>18</v>
      </c>
      <c r="C14" s="21">
        <v>100</v>
      </c>
      <c r="D14" s="21">
        <v>48.23</v>
      </c>
      <c r="E14" s="21">
        <v>6.01</v>
      </c>
      <c r="G14" s="14" t="s">
        <v>18</v>
      </c>
      <c r="H14" s="21">
        <v>81.819999999999993</v>
      </c>
      <c r="I14" s="21">
        <v>48.23</v>
      </c>
      <c r="J14" s="21">
        <v>8.4700000000000006</v>
      </c>
      <c r="K14" s="11"/>
      <c r="L14" s="11"/>
      <c r="M14" s="6"/>
    </row>
    <row r="15" spans="2:13" x14ac:dyDescent="0.35">
      <c r="B15" s="14" t="s">
        <v>19</v>
      </c>
      <c r="C15" s="21">
        <v>100</v>
      </c>
      <c r="D15" s="21">
        <v>0</v>
      </c>
      <c r="E15" s="21">
        <v>0</v>
      </c>
      <c r="G15" s="14" t="s">
        <v>19</v>
      </c>
      <c r="H15" s="21">
        <v>100</v>
      </c>
      <c r="I15" s="21">
        <v>0</v>
      </c>
      <c r="J15" s="21">
        <v>0</v>
      </c>
      <c r="K15" s="11"/>
      <c r="L15" s="11"/>
      <c r="M15" s="6"/>
    </row>
    <row r="16" spans="2:13" x14ac:dyDescent="0.35">
      <c r="B16" s="14" t="s">
        <v>20</v>
      </c>
      <c r="C16" s="21">
        <v>100</v>
      </c>
      <c r="D16" s="21">
        <v>59.37</v>
      </c>
      <c r="E16" s="21">
        <v>22.48</v>
      </c>
      <c r="G16" s="14" t="s">
        <v>20</v>
      </c>
      <c r="H16" s="21">
        <v>92.14</v>
      </c>
      <c r="I16" s="21">
        <v>59.37</v>
      </c>
      <c r="J16" s="21">
        <v>13.45</v>
      </c>
      <c r="K16" s="11"/>
      <c r="L16" s="11"/>
      <c r="M16" s="6"/>
    </row>
    <row r="17" spans="2:13" x14ac:dyDescent="0.35">
      <c r="B17" s="14" t="s">
        <v>21</v>
      </c>
      <c r="C17" s="21">
        <v>97.34</v>
      </c>
      <c r="D17" s="21">
        <v>71.099999999999994</v>
      </c>
      <c r="E17" s="21">
        <v>38.69</v>
      </c>
      <c r="G17" s="14" t="s">
        <v>21</v>
      </c>
      <c r="H17" s="21">
        <v>91.85</v>
      </c>
      <c r="I17" s="21">
        <v>71.099999999999994</v>
      </c>
      <c r="J17" s="21">
        <v>37.380000000000003</v>
      </c>
      <c r="K17" s="11"/>
      <c r="L17" s="11"/>
      <c r="M17" s="6"/>
    </row>
    <row r="18" spans="2:13" x14ac:dyDescent="0.35">
      <c r="B18" s="14" t="s">
        <v>22</v>
      </c>
      <c r="C18" s="21">
        <v>100</v>
      </c>
      <c r="D18" s="21">
        <v>80</v>
      </c>
      <c r="E18" s="21">
        <v>47.14</v>
      </c>
      <c r="G18" s="14" t="s">
        <v>22</v>
      </c>
      <c r="H18" s="21">
        <v>100</v>
      </c>
      <c r="I18" s="21">
        <v>80</v>
      </c>
      <c r="J18" s="21">
        <v>40</v>
      </c>
      <c r="K18" s="11"/>
      <c r="L18" s="11"/>
      <c r="M18" s="6"/>
    </row>
    <row r="19" spans="2:13" x14ac:dyDescent="0.35">
      <c r="B19" s="14" t="s">
        <v>23</v>
      </c>
      <c r="C19" s="21">
        <v>100</v>
      </c>
      <c r="D19" s="21">
        <v>34.96</v>
      </c>
      <c r="E19" s="21">
        <v>2.44</v>
      </c>
      <c r="G19" s="14" t="s">
        <v>23</v>
      </c>
      <c r="H19" s="21">
        <v>0</v>
      </c>
      <c r="I19" s="21">
        <v>34.96</v>
      </c>
      <c r="J19" s="21">
        <v>0</v>
      </c>
      <c r="K19" s="11"/>
      <c r="L19" s="11"/>
      <c r="M19" s="6"/>
    </row>
    <row r="20" spans="2:13" x14ac:dyDescent="0.35">
      <c r="B20" s="14" t="s">
        <v>24</v>
      </c>
      <c r="C20" s="21">
        <v>90.48</v>
      </c>
      <c r="D20" s="21">
        <v>40.119999999999997</v>
      </c>
      <c r="E20" s="21">
        <v>15.27</v>
      </c>
      <c r="G20" s="14" t="s">
        <v>24</v>
      </c>
      <c r="H20" s="21">
        <v>71.430000000000007</v>
      </c>
      <c r="I20" s="21">
        <v>40.119999999999997</v>
      </c>
      <c r="J20" s="21">
        <v>8.48</v>
      </c>
      <c r="K20" s="11"/>
      <c r="L20" s="11"/>
      <c r="M20" s="6"/>
    </row>
    <row r="21" spans="2:13" x14ac:dyDescent="0.35">
      <c r="B21" s="14" t="s">
        <v>25</v>
      </c>
      <c r="C21" s="21">
        <v>0</v>
      </c>
      <c r="D21" s="21">
        <v>58.12</v>
      </c>
      <c r="E21" s="21">
        <v>0</v>
      </c>
      <c r="G21" s="14" t="s">
        <v>25</v>
      </c>
      <c r="H21" s="21">
        <v>100</v>
      </c>
      <c r="I21" s="21">
        <v>58.12</v>
      </c>
      <c r="J21" s="21">
        <v>5.0999999999999996</v>
      </c>
      <c r="K21" s="11"/>
      <c r="L21" s="11"/>
      <c r="M21" s="6"/>
    </row>
    <row r="22" spans="2:13" x14ac:dyDescent="0.35">
      <c r="B22" s="14" t="s">
        <v>26</v>
      </c>
      <c r="C22" s="21">
        <v>92.86</v>
      </c>
      <c r="D22" s="21">
        <v>41.38</v>
      </c>
      <c r="E22" s="21">
        <v>5.07</v>
      </c>
      <c r="G22" s="14" t="s">
        <v>26</v>
      </c>
      <c r="H22" s="21">
        <v>40</v>
      </c>
      <c r="I22" s="21">
        <v>41.38</v>
      </c>
      <c r="J22" s="21">
        <v>2.17</v>
      </c>
      <c r="K22" s="11"/>
      <c r="L22" s="11"/>
      <c r="M22" s="6"/>
    </row>
    <row r="24" spans="2:13" x14ac:dyDescent="0.35">
      <c r="D24" s="29" t="s">
        <v>29</v>
      </c>
      <c r="E24" s="29"/>
    </row>
    <row r="25" spans="2:13" x14ac:dyDescent="0.35">
      <c r="B25" s="13" t="s">
        <v>27</v>
      </c>
      <c r="C25" s="13" t="s">
        <v>28</v>
      </c>
      <c r="D25" s="13" t="s">
        <v>0</v>
      </c>
      <c r="E25" s="13" t="s">
        <v>1</v>
      </c>
    </row>
    <row r="26" spans="2:13" x14ac:dyDescent="0.35">
      <c r="B26" s="14" t="s">
        <v>12</v>
      </c>
      <c r="C26" s="21">
        <v>100</v>
      </c>
      <c r="D26" s="21">
        <v>84.62</v>
      </c>
      <c r="E26" s="21">
        <v>71.790000000000006</v>
      </c>
    </row>
    <row r="27" spans="2:13" x14ac:dyDescent="0.35">
      <c r="B27" s="14" t="s">
        <v>13</v>
      </c>
      <c r="C27" s="21">
        <v>91.75</v>
      </c>
      <c r="D27" s="21">
        <v>40.76</v>
      </c>
      <c r="E27" s="21">
        <v>28.51</v>
      </c>
    </row>
    <row r="28" spans="2:13" x14ac:dyDescent="0.35">
      <c r="B28" s="14" t="s">
        <v>14</v>
      </c>
      <c r="C28" s="21">
        <v>62.5</v>
      </c>
      <c r="D28" s="21">
        <v>0.88</v>
      </c>
      <c r="E28" s="21">
        <v>14.01</v>
      </c>
    </row>
    <row r="29" spans="2:13" x14ac:dyDescent="0.35">
      <c r="B29" s="14" t="s">
        <v>15</v>
      </c>
      <c r="C29" s="21">
        <v>75</v>
      </c>
      <c r="D29" s="21">
        <v>17.899999999999999</v>
      </c>
      <c r="E29" s="21">
        <v>7.16</v>
      </c>
    </row>
    <row r="30" spans="2:13" x14ac:dyDescent="0.35">
      <c r="B30" s="14" t="s">
        <v>16</v>
      </c>
      <c r="C30" s="21">
        <v>41.51</v>
      </c>
      <c r="D30" s="21">
        <v>2.4300000000000002</v>
      </c>
      <c r="E30" s="21">
        <v>3.44</v>
      </c>
    </row>
    <row r="31" spans="2:13" x14ac:dyDescent="0.35">
      <c r="B31" s="14" t="s">
        <v>17</v>
      </c>
      <c r="C31" s="21">
        <v>0</v>
      </c>
      <c r="D31" s="21">
        <v>6.23</v>
      </c>
      <c r="E31" s="21">
        <v>2.2999999999999998</v>
      </c>
    </row>
    <row r="32" spans="2:13" x14ac:dyDescent="0.35">
      <c r="B32" s="14" t="s">
        <v>18</v>
      </c>
      <c r="C32" s="21">
        <v>20.51</v>
      </c>
      <c r="D32" s="21">
        <v>6.01</v>
      </c>
      <c r="E32" s="21">
        <v>8.4700000000000006</v>
      </c>
    </row>
    <row r="33" spans="2:10" x14ac:dyDescent="0.35">
      <c r="B33" s="14" t="s">
        <v>19</v>
      </c>
      <c r="C33" s="21">
        <v>100</v>
      </c>
      <c r="D33" s="21">
        <v>0</v>
      </c>
      <c r="E33" s="21">
        <v>0</v>
      </c>
    </row>
    <row r="34" spans="2:10" x14ac:dyDescent="0.35">
      <c r="B34" s="14" t="s">
        <v>20</v>
      </c>
      <c r="C34" s="21">
        <v>68.569999999999993</v>
      </c>
      <c r="D34" s="21">
        <v>22.48</v>
      </c>
      <c r="E34" s="21">
        <v>13.45</v>
      </c>
    </row>
    <row r="35" spans="2:10" x14ac:dyDescent="0.35">
      <c r="B35" s="14" t="s">
        <v>21</v>
      </c>
      <c r="C35" s="21">
        <v>79.569999999999993</v>
      </c>
      <c r="D35" s="21">
        <v>38.69</v>
      </c>
      <c r="E35" s="21">
        <v>37.380000000000003</v>
      </c>
    </row>
    <row r="36" spans="2:10" x14ac:dyDescent="0.35">
      <c r="B36" s="14" t="s">
        <v>22</v>
      </c>
      <c r="C36" s="21">
        <v>100</v>
      </c>
      <c r="D36" s="21">
        <v>47.14</v>
      </c>
      <c r="E36" s="21">
        <v>40</v>
      </c>
    </row>
    <row r="37" spans="2:10" x14ac:dyDescent="0.35">
      <c r="B37" s="14" t="s">
        <v>23</v>
      </c>
      <c r="C37" s="21">
        <v>0</v>
      </c>
      <c r="D37" s="21">
        <v>2.44</v>
      </c>
      <c r="E37" s="21">
        <v>0</v>
      </c>
    </row>
    <row r="38" spans="2:10" x14ac:dyDescent="0.35">
      <c r="B38" s="14" t="s">
        <v>24</v>
      </c>
      <c r="C38" s="21">
        <v>68.569999999999993</v>
      </c>
      <c r="D38" s="21">
        <v>15.27</v>
      </c>
      <c r="E38" s="21">
        <v>8.48</v>
      </c>
    </row>
    <row r="39" spans="2:10" x14ac:dyDescent="0.35">
      <c r="B39" s="14" t="s">
        <v>25</v>
      </c>
      <c r="C39" s="21">
        <v>0</v>
      </c>
      <c r="D39" s="21">
        <v>0</v>
      </c>
      <c r="E39" s="21">
        <v>32</v>
      </c>
    </row>
    <row r="40" spans="2:10" x14ac:dyDescent="0.35">
      <c r="B40" s="14" t="s">
        <v>26</v>
      </c>
      <c r="C40" s="21">
        <v>40</v>
      </c>
      <c r="D40" s="21">
        <v>5.07</v>
      </c>
      <c r="E40" s="21">
        <v>2.17</v>
      </c>
    </row>
    <row r="43" spans="2:10" x14ac:dyDescent="0.35">
      <c r="B43" s="16" t="s">
        <v>5</v>
      </c>
    </row>
    <row r="47" spans="2:10" x14ac:dyDescent="0.35">
      <c r="D47" s="30" t="s">
        <v>29</v>
      </c>
      <c r="E47" s="31"/>
      <c r="I47" s="25" t="s">
        <v>29</v>
      </c>
      <c r="J47" s="25"/>
    </row>
    <row r="48" spans="2:10" x14ac:dyDescent="0.35">
      <c r="B48" s="17" t="s">
        <v>27</v>
      </c>
      <c r="C48" s="17" t="s">
        <v>28</v>
      </c>
      <c r="D48" s="18" t="s">
        <v>7</v>
      </c>
      <c r="E48" s="18" t="s">
        <v>0</v>
      </c>
      <c r="G48" s="17" t="s">
        <v>27</v>
      </c>
      <c r="H48" s="17" t="s">
        <v>28</v>
      </c>
      <c r="I48" s="17" t="s">
        <v>7</v>
      </c>
      <c r="J48" s="17" t="s">
        <v>1</v>
      </c>
    </row>
    <row r="49" spans="2:10" x14ac:dyDescent="0.35">
      <c r="B49" s="19" t="s">
        <v>30</v>
      </c>
      <c r="C49" s="20">
        <v>88.89</v>
      </c>
      <c r="D49" s="20">
        <v>67.099999999999994</v>
      </c>
      <c r="E49" s="20">
        <v>36.31</v>
      </c>
      <c r="G49" s="19" t="s">
        <v>30</v>
      </c>
      <c r="H49" s="20">
        <v>91.79</v>
      </c>
      <c r="I49" s="20">
        <v>67.099999999999994</v>
      </c>
      <c r="J49" s="20">
        <v>26.97</v>
      </c>
    </row>
    <row r="50" spans="2:10" x14ac:dyDescent="0.35">
      <c r="B50" s="19" t="s">
        <v>12</v>
      </c>
      <c r="C50" s="20">
        <v>100</v>
      </c>
      <c r="D50" s="20">
        <v>60</v>
      </c>
      <c r="E50" s="20">
        <v>60</v>
      </c>
      <c r="G50" s="19" t="s">
        <v>12</v>
      </c>
      <c r="H50" s="20">
        <v>93.94</v>
      </c>
      <c r="I50" s="20">
        <v>60</v>
      </c>
      <c r="J50" s="20">
        <v>83.64</v>
      </c>
    </row>
    <row r="51" spans="2:10" x14ac:dyDescent="0.35">
      <c r="B51" s="19" t="s">
        <v>31</v>
      </c>
      <c r="C51" s="20">
        <v>0</v>
      </c>
      <c r="D51" s="20">
        <v>51.46</v>
      </c>
      <c r="E51" s="20">
        <v>1.99</v>
      </c>
      <c r="G51" s="19" t="s">
        <v>31</v>
      </c>
      <c r="H51" s="20">
        <v>76.47</v>
      </c>
      <c r="I51" s="20">
        <v>51.46</v>
      </c>
      <c r="J51" s="20">
        <v>4.51</v>
      </c>
    </row>
    <row r="52" spans="2:10" x14ac:dyDescent="0.35">
      <c r="B52" s="19" t="s">
        <v>32</v>
      </c>
      <c r="C52" s="20">
        <v>94.29</v>
      </c>
      <c r="D52" s="20">
        <v>59.76</v>
      </c>
      <c r="E52" s="20">
        <v>31.09</v>
      </c>
      <c r="G52" s="19" t="s">
        <v>32</v>
      </c>
      <c r="H52" s="20">
        <v>94.18</v>
      </c>
      <c r="I52" s="20">
        <v>59.76</v>
      </c>
      <c r="J52" s="20">
        <v>13.41</v>
      </c>
    </row>
    <row r="53" spans="2:10" x14ac:dyDescent="0.35">
      <c r="B53" s="19" t="s">
        <v>33</v>
      </c>
      <c r="C53" s="20">
        <v>96.43</v>
      </c>
      <c r="D53" s="20">
        <v>67.760000000000005</v>
      </c>
      <c r="E53" s="20">
        <v>9.5299999999999994</v>
      </c>
      <c r="G53" s="19" t="s">
        <v>33</v>
      </c>
      <c r="H53" s="20">
        <v>52.94</v>
      </c>
      <c r="I53" s="20">
        <v>67.760000000000005</v>
      </c>
      <c r="J53" s="20">
        <v>1.93</v>
      </c>
    </row>
    <row r="54" spans="2:10" x14ac:dyDescent="0.35">
      <c r="B54" s="19" t="s">
        <v>34</v>
      </c>
      <c r="C54" s="20">
        <v>43.21</v>
      </c>
      <c r="D54" s="20">
        <v>53.61</v>
      </c>
      <c r="E54" s="20">
        <v>14.33</v>
      </c>
      <c r="G54" s="19" t="s">
        <v>34</v>
      </c>
      <c r="H54" s="20">
        <v>67.88</v>
      </c>
      <c r="I54" s="20">
        <v>53.61</v>
      </c>
      <c r="J54" s="20">
        <v>5.44</v>
      </c>
    </row>
    <row r="55" spans="2:10" x14ac:dyDescent="0.35">
      <c r="B55" s="19" t="s">
        <v>15</v>
      </c>
      <c r="C55" s="20">
        <v>82.5</v>
      </c>
      <c r="D55" s="20">
        <v>70.72</v>
      </c>
      <c r="E55" s="20">
        <v>17.350000000000001</v>
      </c>
      <c r="G55" s="19" t="s">
        <v>15</v>
      </c>
      <c r="H55" s="20">
        <v>84.38</v>
      </c>
      <c r="I55" s="20">
        <v>70.72</v>
      </c>
      <c r="J55" s="20">
        <v>6.94</v>
      </c>
    </row>
    <row r="56" spans="2:10" x14ac:dyDescent="0.35">
      <c r="B56" s="19" t="s">
        <v>35</v>
      </c>
      <c r="C56" s="20">
        <v>95.9</v>
      </c>
      <c r="D56" s="20">
        <v>73.010000000000005</v>
      </c>
      <c r="E56" s="20">
        <v>26.58</v>
      </c>
      <c r="G56" s="19" t="s">
        <v>35</v>
      </c>
      <c r="H56" s="20">
        <v>90.82</v>
      </c>
      <c r="I56" s="20">
        <v>73.010000000000005</v>
      </c>
      <c r="J56" s="20">
        <v>33.93</v>
      </c>
    </row>
    <row r="57" spans="2:10" x14ac:dyDescent="0.35">
      <c r="B57" s="19" t="s">
        <v>36</v>
      </c>
      <c r="C57" s="20">
        <v>59.88</v>
      </c>
      <c r="D57" s="20">
        <v>40.43</v>
      </c>
      <c r="E57" s="20">
        <v>9.7100000000000009</v>
      </c>
      <c r="G57" s="19" t="s">
        <v>36</v>
      </c>
      <c r="H57" s="20">
        <v>46.67</v>
      </c>
      <c r="I57" s="20">
        <v>40.43</v>
      </c>
      <c r="J57" s="20">
        <v>1.75</v>
      </c>
    </row>
    <row r="58" spans="2:10" x14ac:dyDescent="0.35">
      <c r="B58" s="19" t="s">
        <v>37</v>
      </c>
      <c r="C58" s="20">
        <v>76.92</v>
      </c>
      <c r="D58" s="20">
        <v>51.2</v>
      </c>
      <c r="E58" s="20">
        <v>15.6</v>
      </c>
      <c r="G58" s="19" t="s">
        <v>37</v>
      </c>
      <c r="H58" s="20">
        <v>50</v>
      </c>
      <c r="I58" s="20">
        <v>51.2</v>
      </c>
      <c r="J58" s="20">
        <v>3.2</v>
      </c>
    </row>
    <row r="59" spans="2:10" x14ac:dyDescent="0.35">
      <c r="B59" s="19" t="s">
        <v>38</v>
      </c>
      <c r="C59" s="20">
        <v>0</v>
      </c>
      <c r="D59" s="20">
        <v>42.01</v>
      </c>
      <c r="E59" s="20">
        <v>0.36</v>
      </c>
      <c r="G59" s="19" t="s">
        <v>38</v>
      </c>
      <c r="H59" s="20">
        <v>83.56</v>
      </c>
      <c r="I59" s="20">
        <v>42.01</v>
      </c>
      <c r="J59" s="20">
        <v>6.55</v>
      </c>
    </row>
    <row r="60" spans="2:10" x14ac:dyDescent="0.35">
      <c r="B60" s="19" t="s">
        <v>39</v>
      </c>
      <c r="C60" s="20">
        <v>95.15</v>
      </c>
      <c r="D60" s="20">
        <v>57.13</v>
      </c>
      <c r="E60" s="20">
        <v>17.420000000000002</v>
      </c>
      <c r="G60" s="19" t="s">
        <v>39</v>
      </c>
      <c r="H60" s="20">
        <v>86.75</v>
      </c>
      <c r="I60" s="20">
        <v>57.13</v>
      </c>
      <c r="J60" s="20">
        <v>8.76</v>
      </c>
    </row>
    <row r="61" spans="2:10" x14ac:dyDescent="0.35">
      <c r="B61" s="19" t="s">
        <v>40</v>
      </c>
      <c r="C61" s="20">
        <v>100</v>
      </c>
      <c r="D61" s="20">
        <v>0</v>
      </c>
      <c r="E61" s="20">
        <v>0</v>
      </c>
      <c r="G61" s="19" t="s">
        <v>40</v>
      </c>
      <c r="H61" s="20">
        <v>100</v>
      </c>
      <c r="I61" s="20">
        <v>0</v>
      </c>
      <c r="J61" s="20">
        <v>0</v>
      </c>
    </row>
    <row r="62" spans="2:10" x14ac:dyDescent="0.35">
      <c r="B62" s="19" t="s">
        <v>41</v>
      </c>
      <c r="C62" s="20">
        <v>68.97</v>
      </c>
      <c r="D62" s="20">
        <v>44.94</v>
      </c>
      <c r="E62" s="20">
        <v>10.87</v>
      </c>
      <c r="G62" s="19" t="s">
        <v>41</v>
      </c>
      <c r="H62" s="20">
        <v>80.06</v>
      </c>
      <c r="I62" s="20">
        <v>44.94</v>
      </c>
      <c r="J62" s="20">
        <v>12.95</v>
      </c>
    </row>
    <row r="63" spans="2:10" x14ac:dyDescent="0.35">
      <c r="B63" s="19" t="s">
        <v>22</v>
      </c>
      <c r="C63" s="20">
        <v>100</v>
      </c>
      <c r="D63" s="20">
        <v>64.37</v>
      </c>
      <c r="E63" s="20">
        <v>37.93</v>
      </c>
      <c r="G63" s="19" t="s">
        <v>22</v>
      </c>
      <c r="H63" s="20">
        <v>67.39</v>
      </c>
      <c r="I63" s="20">
        <v>64.37</v>
      </c>
      <c r="J63" s="20">
        <v>52.87</v>
      </c>
    </row>
    <row r="65" spans="2:5" x14ac:dyDescent="0.35">
      <c r="D65" s="25" t="s">
        <v>29</v>
      </c>
      <c r="E65" s="25"/>
    </row>
    <row r="66" spans="2:5" x14ac:dyDescent="0.35">
      <c r="B66" s="17" t="s">
        <v>27</v>
      </c>
      <c r="C66" s="17" t="s">
        <v>28</v>
      </c>
      <c r="D66" s="17" t="s">
        <v>0</v>
      </c>
      <c r="E66" s="17" t="s">
        <v>1</v>
      </c>
    </row>
    <row r="67" spans="2:5" x14ac:dyDescent="0.35">
      <c r="B67" s="19" t="s">
        <v>30</v>
      </c>
      <c r="C67" s="20">
        <v>82.55</v>
      </c>
      <c r="D67" s="20">
        <v>36.31</v>
      </c>
      <c r="E67" s="20">
        <v>26.97</v>
      </c>
    </row>
    <row r="68" spans="2:5" x14ac:dyDescent="0.35">
      <c r="B68" s="19" t="s">
        <v>12</v>
      </c>
      <c r="C68" s="20">
        <v>93.94</v>
      </c>
      <c r="D68" s="20">
        <v>60</v>
      </c>
      <c r="E68" s="20">
        <v>83.64</v>
      </c>
    </row>
    <row r="69" spans="2:5" x14ac:dyDescent="0.35">
      <c r="B69" s="19" t="s">
        <v>31</v>
      </c>
      <c r="C69" s="20">
        <v>26.67</v>
      </c>
      <c r="D69" s="20">
        <v>1.99</v>
      </c>
      <c r="E69" s="20">
        <v>4.51</v>
      </c>
    </row>
    <row r="70" spans="2:5" x14ac:dyDescent="0.35">
      <c r="B70" s="19" t="s">
        <v>32</v>
      </c>
      <c r="C70" s="20">
        <v>76.72</v>
      </c>
      <c r="D70" s="20">
        <v>31.09</v>
      </c>
      <c r="E70" s="20">
        <v>13.41</v>
      </c>
    </row>
    <row r="71" spans="2:5" x14ac:dyDescent="0.35">
      <c r="B71" s="19" t="s">
        <v>33</v>
      </c>
      <c r="C71" s="20">
        <v>23.53</v>
      </c>
      <c r="D71" s="20">
        <v>9.5299999999999994</v>
      </c>
      <c r="E71" s="20">
        <v>1.93</v>
      </c>
    </row>
    <row r="72" spans="2:5" x14ac:dyDescent="0.35">
      <c r="B72" s="19" t="s">
        <v>34</v>
      </c>
      <c r="C72" s="20">
        <v>66.42</v>
      </c>
      <c r="D72" s="20">
        <v>14.33</v>
      </c>
      <c r="E72" s="20">
        <v>5.44</v>
      </c>
    </row>
    <row r="73" spans="2:5" x14ac:dyDescent="0.35">
      <c r="B73" s="19" t="s">
        <v>15</v>
      </c>
      <c r="C73" s="20">
        <v>75</v>
      </c>
      <c r="D73" s="20">
        <v>17.350000000000001</v>
      </c>
      <c r="E73" s="20">
        <v>6.94</v>
      </c>
    </row>
    <row r="74" spans="2:5" x14ac:dyDescent="0.35">
      <c r="B74" s="19" t="s">
        <v>35</v>
      </c>
      <c r="C74" s="20">
        <v>76.55</v>
      </c>
      <c r="D74" s="20">
        <v>26.58</v>
      </c>
      <c r="E74" s="20">
        <v>33.93</v>
      </c>
    </row>
    <row r="75" spans="2:5" x14ac:dyDescent="0.35">
      <c r="B75" s="19" t="s">
        <v>36</v>
      </c>
      <c r="C75" s="20">
        <v>46.67</v>
      </c>
      <c r="D75" s="20">
        <v>9.7100000000000009</v>
      </c>
      <c r="E75" s="20">
        <v>1.75</v>
      </c>
    </row>
    <row r="76" spans="2:5" x14ac:dyDescent="0.35">
      <c r="B76" s="19" t="s">
        <v>37</v>
      </c>
      <c r="C76" s="20">
        <v>100</v>
      </c>
      <c r="D76" s="20">
        <v>15.6</v>
      </c>
      <c r="E76" s="20">
        <v>3.2</v>
      </c>
    </row>
    <row r="77" spans="2:5" x14ac:dyDescent="0.35">
      <c r="B77" s="19" t="s">
        <v>38</v>
      </c>
      <c r="C77" s="20">
        <v>0</v>
      </c>
      <c r="D77" s="20">
        <v>0.36</v>
      </c>
      <c r="E77" s="20">
        <v>6.55</v>
      </c>
    </row>
    <row r="78" spans="2:5" x14ac:dyDescent="0.35">
      <c r="B78" s="19" t="s">
        <v>39</v>
      </c>
      <c r="C78" s="20">
        <v>87.95</v>
      </c>
      <c r="D78" s="20">
        <v>17.420000000000002</v>
      </c>
      <c r="E78" s="20">
        <v>8.76</v>
      </c>
    </row>
    <row r="79" spans="2:5" x14ac:dyDescent="0.35">
      <c r="B79" s="19" t="s">
        <v>40</v>
      </c>
      <c r="C79" s="20">
        <v>100</v>
      </c>
      <c r="D79" s="20">
        <v>0</v>
      </c>
      <c r="E79" s="20">
        <v>0</v>
      </c>
    </row>
    <row r="80" spans="2:5" x14ac:dyDescent="0.35">
      <c r="B80" s="19" t="s">
        <v>41</v>
      </c>
      <c r="C80" s="20">
        <v>39.08</v>
      </c>
      <c r="D80" s="20">
        <v>10.87</v>
      </c>
      <c r="E80" s="20">
        <v>12.95</v>
      </c>
    </row>
    <row r="81" spans="2:9" x14ac:dyDescent="0.35">
      <c r="B81" s="19" t="s">
        <v>22</v>
      </c>
      <c r="C81" s="20">
        <v>93.94</v>
      </c>
      <c r="D81" s="20">
        <v>37.93</v>
      </c>
      <c r="E81" s="20">
        <v>52.87</v>
      </c>
    </row>
    <row r="88" spans="2:9" x14ac:dyDescent="0.35">
      <c r="F88" t="s">
        <v>51</v>
      </c>
      <c r="I88" s="23" t="s">
        <v>52</v>
      </c>
    </row>
    <row r="89" spans="2:9" x14ac:dyDescent="0.35">
      <c r="B89" t="s">
        <v>51</v>
      </c>
    </row>
    <row r="90" spans="2:9" x14ac:dyDescent="0.35">
      <c r="B90" s="1"/>
      <c r="C90" s="22" t="s">
        <v>5</v>
      </c>
      <c r="D90" s="1" t="s">
        <v>6</v>
      </c>
    </row>
    <row r="91" spans="2:9" x14ac:dyDescent="0.35">
      <c r="B91" s="4" t="s">
        <v>45</v>
      </c>
      <c r="C91" s="24">
        <v>0.73480000000000001</v>
      </c>
      <c r="D91" s="24">
        <v>0.8861</v>
      </c>
    </row>
    <row r="92" spans="2:9" x14ac:dyDescent="0.35">
      <c r="B92" s="4" t="s">
        <v>46</v>
      </c>
      <c r="C92" s="24">
        <v>0.77790000000000004</v>
      </c>
      <c r="D92" s="24">
        <v>0.77780000000000005</v>
      </c>
    </row>
    <row r="93" spans="2:9" x14ac:dyDescent="0.35">
      <c r="B93" s="4" t="s">
        <v>44</v>
      </c>
      <c r="C93" s="24">
        <v>0.6593</v>
      </c>
      <c r="D93" s="24">
        <v>0.56530000000000002</v>
      </c>
    </row>
    <row r="97" spans="2:4" x14ac:dyDescent="0.35">
      <c r="B97" s="1"/>
      <c r="C97" s="22" t="s">
        <v>5</v>
      </c>
      <c r="D97" s="1" t="s">
        <v>6</v>
      </c>
    </row>
    <row r="98" spans="2:4" x14ac:dyDescent="0.35">
      <c r="B98" s="4" t="s">
        <v>45</v>
      </c>
      <c r="C98" s="24">
        <v>0.34660000000000002</v>
      </c>
      <c r="D98" s="24">
        <v>0.33639999999999998</v>
      </c>
    </row>
    <row r="99" spans="2:4" x14ac:dyDescent="0.35">
      <c r="B99" s="4" t="s">
        <v>46</v>
      </c>
      <c r="C99" s="24">
        <v>0.26729999999999998</v>
      </c>
      <c r="D99" s="24">
        <v>0.28129999999999999</v>
      </c>
    </row>
    <row r="100" spans="2:4" x14ac:dyDescent="0.35">
      <c r="B100" s="4" t="s">
        <v>44</v>
      </c>
      <c r="C100" s="24">
        <v>0.37790000000000001</v>
      </c>
      <c r="D100" s="24">
        <v>0.38990000000000002</v>
      </c>
    </row>
  </sheetData>
  <mergeCells count="7">
    <mergeCell ref="D65:E65"/>
    <mergeCell ref="D6:E6"/>
    <mergeCell ref="K6:L6"/>
    <mergeCell ref="I6:J6"/>
    <mergeCell ref="D24:E24"/>
    <mergeCell ref="D47:E47"/>
    <mergeCell ref="I47:J4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B89B-BEA3-473F-8734-C179980DB7FA}">
  <dimension ref="B2:F5"/>
  <sheetViews>
    <sheetView zoomScale="205" zoomScaleNormal="205" workbookViewId="0">
      <selection activeCell="C4" sqref="C4"/>
    </sheetView>
  </sheetViews>
  <sheetFormatPr defaultRowHeight="14.5" x14ac:dyDescent="0.35"/>
  <cols>
    <col min="2" max="2" width="9.26953125" bestFit="1" customWidth="1"/>
  </cols>
  <sheetData>
    <row r="2" spans="2:6" x14ac:dyDescent="0.35">
      <c r="B2" t="s">
        <v>47</v>
      </c>
      <c r="C2">
        <v>1000</v>
      </c>
      <c r="F2">
        <f>C3/MIN(C4:C5)</f>
        <v>1</v>
      </c>
    </row>
    <row r="3" spans="2:6" x14ac:dyDescent="0.35">
      <c r="B3" t="s">
        <v>48</v>
      </c>
      <c r="C3">
        <v>500</v>
      </c>
      <c r="F3">
        <f>C3/MAX(C4:C5)</f>
        <v>0.83333333333333337</v>
      </c>
    </row>
    <row r="4" spans="2:6" x14ac:dyDescent="0.35">
      <c r="B4" t="s">
        <v>49</v>
      </c>
      <c r="C4">
        <v>600</v>
      </c>
    </row>
    <row r="5" spans="2:6" x14ac:dyDescent="0.35">
      <c r="B5" t="s">
        <v>50</v>
      </c>
      <c r="C5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</vt:lpstr>
      <vt:lpstr>Agreement</vt:lpstr>
      <vt:lpstr>Agreement Metric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Arbeit</dc:creator>
  <cp:lastModifiedBy>Arbeit</cp:lastModifiedBy>
  <dcterms:created xsi:type="dcterms:W3CDTF">2022-11-11T09:17:46Z</dcterms:created>
  <dcterms:modified xsi:type="dcterms:W3CDTF">2022-11-21T16:15:50Z</dcterms:modified>
</cp:coreProperties>
</file>