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45" windowWidth="23250" windowHeight="12510" activeTab="1"/>
  </bookViews>
  <sheets>
    <sheet name="List1" sheetId="1" r:id="rId1"/>
    <sheet name="List2" sheetId="2" r:id="rId2"/>
    <sheet name="Lis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C27" i="2"/>
  <c r="K44" i="2"/>
  <c r="K45" i="2" s="1"/>
  <c r="E44" i="2"/>
  <c r="E45" i="2" s="1"/>
  <c r="F44" i="2"/>
  <c r="F45" i="2" s="1"/>
  <c r="G44" i="2"/>
  <c r="G45" i="2" s="1"/>
  <c r="H44" i="2"/>
  <c r="H45" i="2" s="1"/>
  <c r="I44" i="2"/>
  <c r="I45" i="2" s="1"/>
  <c r="J44" i="2"/>
  <c r="J45" i="2" s="1"/>
  <c r="D44" i="2"/>
  <c r="D45" i="2" s="1"/>
</calcChain>
</file>

<file path=xl/sharedStrings.xml><?xml version="1.0" encoding="utf-8"?>
<sst xmlns="http://schemas.openxmlformats.org/spreadsheetml/2006/main" count="75" uniqueCount="67">
  <si>
    <t>Střední průmyslová škola elektrotechnická Havířov</t>
  </si>
  <si>
    <t>Zpráva o měření</t>
  </si>
  <si>
    <t>Schéma zapojení:</t>
  </si>
  <si>
    <t>Seznam měřících přístrojů:</t>
  </si>
  <si>
    <r>
      <t>Jméno:</t>
    </r>
    <r>
      <rPr>
        <sz val="10"/>
        <rFont val="Arial CE"/>
        <family val="2"/>
        <charset val="238"/>
      </rPr>
      <t xml:space="preserve"> </t>
    </r>
  </si>
  <si>
    <t>Známka:</t>
  </si>
  <si>
    <t>Jméno učitele:</t>
  </si>
  <si>
    <t>Zadání:</t>
  </si>
  <si>
    <t>Teoretický rozbor:</t>
  </si>
  <si>
    <t>Postup měření:</t>
  </si>
  <si>
    <t>Tabulky:</t>
  </si>
  <si>
    <t>Zhodnocení:</t>
  </si>
  <si>
    <t>Název úlohy:</t>
  </si>
  <si>
    <t>Zpráva číslo: 1</t>
  </si>
  <si>
    <r>
      <t>Třída:</t>
    </r>
    <r>
      <rPr>
        <sz val="10"/>
        <rFont val="Arial"/>
        <charset val="238"/>
      </rPr>
      <t xml:space="preserve"> 3.B</t>
    </r>
  </si>
  <si>
    <r>
      <t>Skupina:</t>
    </r>
    <r>
      <rPr>
        <sz val="10"/>
        <rFont val="Arial"/>
        <charset val="238"/>
      </rPr>
      <t xml:space="preserve"> 2</t>
    </r>
  </si>
  <si>
    <t>Den: 1.12.2021</t>
  </si>
  <si>
    <t>Denis Mynaří</t>
  </si>
  <si>
    <t>MĚŘENÍ ZÁVISLOSTI FOTOREZISTORU</t>
  </si>
  <si>
    <t>Jan Bruk</t>
  </si>
  <si>
    <t>2x Multimetr</t>
  </si>
  <si>
    <t>1) Změřte V-A charakteristiky fotorezistoru</t>
  </si>
  <si>
    <t>2) Změřte závislost proudu na intenzitě osvětlení</t>
  </si>
  <si>
    <t>Do nepájivého pole jsme zapojili 2 multimetry</t>
  </si>
  <si>
    <t>Dále samotný fotorezistor a nakonec do zdroje el. Napětí</t>
  </si>
  <si>
    <t>Budeme postupně zvyšovat střídavé napětí na lampičce, a na Luxmetru kontrolovat hodnoty intenzity osvětlení.</t>
  </si>
  <si>
    <t>Také budeme nastavovat konstantní napětí U a měřit hodnoty proudu I</t>
  </si>
  <si>
    <t>Luxmetr</t>
  </si>
  <si>
    <t>Mezní hodnoty:</t>
  </si>
  <si>
    <r>
      <t>P</t>
    </r>
    <r>
      <rPr>
        <b/>
        <vertAlign val="subscript"/>
        <sz val="11"/>
        <color indexed="8"/>
        <rFont val="Calibri"/>
        <family val="2"/>
        <charset val="238"/>
      </rPr>
      <t xml:space="preserve">TOT </t>
    </r>
    <r>
      <rPr>
        <b/>
        <sz val="11"/>
        <color indexed="8"/>
        <rFont val="Calibri"/>
        <family val="2"/>
        <charset val="238"/>
      </rPr>
      <t xml:space="preserve">= </t>
    </r>
  </si>
  <si>
    <t>mW</t>
  </si>
  <si>
    <t>Umax=</t>
  </si>
  <si>
    <t>V</t>
  </si>
  <si>
    <t>Tabulka dovolené ztráty:</t>
  </si>
  <si>
    <t>vzorec : Ptot =</t>
  </si>
  <si>
    <t>vzorec: I = P/U</t>
  </si>
  <si>
    <t>U [V]</t>
  </si>
  <si>
    <t>I [mA]</t>
  </si>
  <si>
    <t>U[V]</t>
  </si>
  <si>
    <t>I[mA]</t>
  </si>
  <si>
    <t>E [Lx]</t>
  </si>
  <si>
    <r>
      <t>R [</t>
    </r>
    <r>
      <rPr>
        <b/>
        <sz val="11"/>
        <color indexed="8"/>
        <rFont val="Calibri"/>
        <family val="2"/>
        <charset val="238"/>
      </rPr>
      <t>Ω]</t>
    </r>
  </si>
  <si>
    <t>U = 10 [V]</t>
  </si>
  <si>
    <r>
      <t>E</t>
    </r>
    <r>
      <rPr>
        <b/>
        <vertAlign val="subscript"/>
        <sz val="12"/>
        <color indexed="8"/>
        <rFont val="Calibri"/>
        <family val="2"/>
        <charset val="238"/>
      </rPr>
      <t xml:space="preserve">1 </t>
    </r>
    <r>
      <rPr>
        <b/>
        <sz val="12"/>
        <color indexed="8"/>
        <rFont val="Calibri"/>
        <family val="2"/>
        <charset val="238"/>
      </rPr>
      <t>= 200   [Lx]</t>
    </r>
  </si>
  <si>
    <r>
      <t>E</t>
    </r>
    <r>
      <rPr>
        <b/>
        <vertAlign val="subscript"/>
        <sz val="12"/>
        <color indexed="8"/>
        <rFont val="Calibri"/>
        <family val="2"/>
        <charset val="238"/>
      </rPr>
      <t xml:space="preserve">2 </t>
    </r>
    <r>
      <rPr>
        <b/>
        <sz val="12"/>
        <color indexed="8"/>
        <rFont val="Calibri"/>
        <family val="2"/>
        <charset val="238"/>
      </rPr>
      <t>= 400 [Lx]</t>
    </r>
  </si>
  <si>
    <r>
      <t>E</t>
    </r>
    <r>
      <rPr>
        <b/>
        <vertAlign val="subscript"/>
        <sz val="12"/>
        <color indexed="8"/>
        <rFont val="Calibri"/>
        <family val="2"/>
        <charset val="238"/>
      </rPr>
      <t xml:space="preserve">3 </t>
    </r>
    <r>
      <rPr>
        <b/>
        <sz val="12"/>
        <color indexed="8"/>
        <rFont val="Calibri"/>
        <family val="2"/>
        <charset val="238"/>
      </rPr>
      <t>= 600 [Lx]</t>
    </r>
  </si>
  <si>
    <r>
      <t>E</t>
    </r>
    <r>
      <rPr>
        <b/>
        <vertAlign val="subscript"/>
        <sz val="12"/>
        <color indexed="8"/>
        <rFont val="Calibri"/>
        <family val="2"/>
        <charset val="238"/>
      </rPr>
      <t xml:space="preserve">4 </t>
    </r>
    <r>
      <rPr>
        <b/>
        <sz val="12"/>
        <color indexed="8"/>
        <rFont val="Calibri"/>
        <family val="2"/>
        <charset val="238"/>
      </rPr>
      <t>= 800 [Lx]</t>
    </r>
  </si>
  <si>
    <t>R [kΩ]</t>
  </si>
  <si>
    <t xml:space="preserve">Princip fotorezistoru: </t>
  </si>
  <si>
    <t>Čím větší hodnota osvětlení dopadá na fotorezistor, tím menší má odpor.</t>
  </si>
  <si>
    <t xml:space="preserve">Použití: </t>
  </si>
  <si>
    <t>venkovní branka, domácí osvětlení</t>
  </si>
  <si>
    <t xml:space="preserve">Schématická značka: </t>
  </si>
  <si>
    <t>Charakteristika:  Na grafu lze pozorovat, že čím vetší je intenzita osvětlení dopadájící na fotorezistor, tím menší je odpor</t>
  </si>
  <si>
    <t>Z průběhu V-A charakteristiky určete, o jaký typ součástky se jedná z hlediska linearity</t>
  </si>
  <si>
    <t xml:space="preserve">Jak ovlivňuje intenzita osvětlení součástky strmost V-A charakteristiky? </t>
  </si>
  <si>
    <t xml:space="preserve">Která vlastnost součástky je daná strmostí V-A charakteristiky? </t>
  </si>
  <si>
    <t xml:space="preserve">Ze závislostí  I = f(E) a R = f(E) určete jak ovivňuje intenzita osvětlení  velikost  </t>
  </si>
  <si>
    <t>procházejícího proudu a hodnotu odporu fotorezistoru. Jsou závislosti lineární nebo ne?</t>
  </si>
  <si>
    <t>Čím se síla světla zvětšuje, tím se graf V-A charakteristiky stává strmější.</t>
  </si>
  <si>
    <t>Odpor fotorezistoru.</t>
  </si>
  <si>
    <t>Závislosti nejsou lineární, (grafem není přímka).</t>
  </si>
  <si>
    <t>Regulovatelný zdroj stříd. Napětí</t>
  </si>
  <si>
    <t>Regulovatelný zdroj stejn. Napětí</t>
  </si>
  <si>
    <t>Nepájivé pole</t>
  </si>
  <si>
    <t>fotorezistor VT93N1</t>
  </si>
  <si>
    <t>lampa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</si>
</sst>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vertAlign val="subscript"/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vertAlign val="subscript"/>
      <sz val="12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  <font>
      <u/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4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10" fillId="0" borderId="0" xfId="0" applyFont="1"/>
    <xf numFmtId="0" fontId="6" fillId="0" borderId="0" xfId="0" applyFont="1"/>
    <xf numFmtId="0" fontId="6" fillId="0" borderId="0" xfId="0" applyFont="1" applyBorder="1"/>
    <xf numFmtId="0" fontId="13" fillId="0" borderId="0" xfId="0" applyFont="1" applyBorder="1"/>
    <xf numFmtId="0" fontId="6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2" xfId="0" applyFont="1" applyBorder="1"/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2" fontId="0" fillId="0" borderId="19" xfId="0" applyNumberFormat="1" applyBorder="1"/>
    <xf numFmtId="2" fontId="0" fillId="0" borderId="11" xfId="0" applyNumberFormat="1" applyBorder="1"/>
    <xf numFmtId="2" fontId="0" fillId="0" borderId="20" xfId="0" applyNumberFormat="1" applyBorder="1" applyAlignment="1">
      <alignment horizontal="center" vertical="center"/>
    </xf>
    <xf numFmtId="2" fontId="9" fillId="0" borderId="21" xfId="0" applyNumberFormat="1" applyFont="1" applyBorder="1" applyAlignment="1">
      <alignment horizontal="right"/>
    </xf>
    <xf numFmtId="2" fontId="0" fillId="0" borderId="22" xfId="0" applyNumberFormat="1" applyBorder="1"/>
    <xf numFmtId="2" fontId="0" fillId="0" borderId="21" xfId="0" applyNumberFormat="1" applyBorder="1"/>
    <xf numFmtId="2" fontId="0" fillId="0" borderId="12" xfId="0" applyNumberFormat="1" applyBorder="1" applyAlignment="1">
      <alignment horizontal="center" vertical="center"/>
    </xf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Fill="1" applyBorder="1" applyAlignment="1">
      <alignment horizontal="center" vertical="center"/>
    </xf>
    <xf numFmtId="2" fontId="0" fillId="0" borderId="26" xfId="0" applyNumberFormat="1" applyBorder="1"/>
    <xf numFmtId="2" fontId="0" fillId="0" borderId="27" xfId="0" applyNumberFormat="1" applyBorder="1"/>
    <xf numFmtId="0" fontId="8" fillId="0" borderId="28" xfId="0" applyFont="1" applyFill="1" applyBorder="1"/>
    <xf numFmtId="2" fontId="8" fillId="0" borderId="26" xfId="0" applyNumberFormat="1" applyFont="1" applyBorder="1"/>
    <xf numFmtId="2" fontId="8" fillId="0" borderId="14" xfId="0" applyNumberFormat="1" applyFont="1" applyBorder="1"/>
    <xf numFmtId="0" fontId="8" fillId="0" borderId="28" xfId="0" applyFont="1" applyBorder="1"/>
    <xf numFmtId="0" fontId="18" fillId="0" borderId="0" xfId="0" applyFont="1"/>
    <xf numFmtId="2" fontId="0" fillId="0" borderId="13" xfId="0" applyNumberForma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9" fillId="0" borderId="9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86351706036744"/>
          <c:y val="5.1579650104712521E-2"/>
          <c:w val="0.53464304461942258"/>
          <c:h val="0.74841266792870398"/>
        </c:manualLayout>
      </c:layout>
      <c:scatterChart>
        <c:scatterStyle val="smoothMarker"/>
        <c:varyColors val="0"/>
        <c:ser>
          <c:idx val="0"/>
          <c:order val="0"/>
          <c:tx>
            <c:v>E1 = 200 [Lx]</c:v>
          </c:tx>
          <c:xVal>
            <c:numRef>
              <c:f>List2!$C$32:$C$38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List2!$D$32:$D$38</c:f>
              <c:numCache>
                <c:formatCode>0.00</c:formatCode>
                <c:ptCount val="7"/>
                <c:pt idx="0">
                  <c:v>0</c:v>
                </c:pt>
                <c:pt idx="1">
                  <c:v>0.65</c:v>
                </c:pt>
                <c:pt idx="2">
                  <c:v>1.33</c:v>
                </c:pt>
                <c:pt idx="3">
                  <c:v>2</c:v>
                </c:pt>
                <c:pt idx="4">
                  <c:v>2.1</c:v>
                </c:pt>
                <c:pt idx="5">
                  <c:v>2.8</c:v>
                </c:pt>
                <c:pt idx="6">
                  <c:v>3.17</c:v>
                </c:pt>
              </c:numCache>
            </c:numRef>
          </c:yVal>
          <c:smooth val="1"/>
        </c:ser>
        <c:ser>
          <c:idx val="1"/>
          <c:order val="1"/>
          <c:tx>
            <c:v>E2 = 400 [Lx]</c:v>
          </c:tx>
          <c:xVal>
            <c:numRef>
              <c:f>List2!$E$32:$E$38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List2!$F$32:$F$38</c:f>
              <c:numCache>
                <c:formatCode>0.00</c:formatCode>
                <c:ptCount val="7"/>
                <c:pt idx="0">
                  <c:v>0</c:v>
                </c:pt>
                <c:pt idx="1">
                  <c:v>1.25</c:v>
                </c:pt>
                <c:pt idx="2">
                  <c:v>2.46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7.7</c:v>
                </c:pt>
              </c:numCache>
            </c:numRef>
          </c:yVal>
          <c:smooth val="1"/>
        </c:ser>
        <c:ser>
          <c:idx val="2"/>
          <c:order val="2"/>
          <c:tx>
            <c:v>E3 = 600 [Lx]</c:v>
          </c:tx>
          <c:xVal>
            <c:numRef>
              <c:f>List2!$G$32:$G$38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List2!$H$32:$H$38</c:f>
              <c:numCache>
                <c:formatCode>0.00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3.8</c:v>
                </c:pt>
                <c:pt idx="3">
                  <c:v>5.7</c:v>
                </c:pt>
                <c:pt idx="4">
                  <c:v>7.8</c:v>
                </c:pt>
                <c:pt idx="5">
                  <c:v>9.6999999999999993</c:v>
                </c:pt>
                <c:pt idx="6">
                  <c:v>11.5</c:v>
                </c:pt>
              </c:numCache>
            </c:numRef>
          </c:yVal>
          <c:smooth val="1"/>
        </c:ser>
        <c:ser>
          <c:idx val="3"/>
          <c:order val="3"/>
          <c:tx>
            <c:v>E4 = 800 [Lx]</c:v>
          </c:tx>
          <c:xVal>
            <c:numRef>
              <c:f>List2!$I$32:$I$38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List2!$J$32:$J$38</c:f>
              <c:numCache>
                <c:formatCode>0.00</c:formatCode>
                <c:ptCount val="7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9.6999999999999993</c:v>
                </c:pt>
                <c:pt idx="5">
                  <c:v>12</c:v>
                </c:pt>
                <c:pt idx="6">
                  <c:v>14.6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584"/>
        <c:axId val="70856064"/>
      </c:scatterChart>
      <c:valAx>
        <c:axId val="70899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0856064"/>
        <c:crosses val="autoZero"/>
        <c:crossBetween val="midCat"/>
      </c:valAx>
      <c:valAx>
        <c:axId val="70856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89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60059340408535"/>
          <c:y val="9.3067220764071146E-2"/>
          <c:w val="0.75917871470079623"/>
          <c:h val="0.6983603091280257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List2!$D$42:$K$42</c:f>
              <c:numCache>
                <c:formatCode>0.00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List2!$D$43:$K$43</c:f>
              <c:numCache>
                <c:formatCode>0.00</c:formatCode>
                <c:ptCount val="8"/>
                <c:pt idx="0">
                  <c:v>3.2</c:v>
                </c:pt>
                <c:pt idx="1">
                  <c:v>4.7</c:v>
                </c:pt>
                <c:pt idx="2">
                  <c:v>6.2</c:v>
                </c:pt>
                <c:pt idx="3">
                  <c:v>9.25</c:v>
                </c:pt>
                <c:pt idx="4">
                  <c:v>11.1</c:v>
                </c:pt>
                <c:pt idx="5">
                  <c:v>12.4</c:v>
                </c:pt>
                <c:pt idx="6">
                  <c:v>13.2</c:v>
                </c:pt>
                <c:pt idx="7">
                  <c:v>14.5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8784"/>
        <c:axId val="97323264"/>
      </c:scatterChart>
      <c:valAx>
        <c:axId val="97398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7323264"/>
        <c:crosses val="autoZero"/>
        <c:crossBetween val="midCat"/>
      </c:valAx>
      <c:valAx>
        <c:axId val="97323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39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00240594925633"/>
          <c:y val="4.6770924467774859E-2"/>
          <c:w val="0.6610877077865267"/>
          <c:h val="0.7492862350539516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List2!$D$42:$K$42</c:f>
              <c:numCache>
                <c:formatCode>0.00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List2!$D$45:$K$45</c:f>
              <c:numCache>
                <c:formatCode>0.00</c:formatCode>
                <c:ptCount val="8"/>
                <c:pt idx="0">
                  <c:v>3.125</c:v>
                </c:pt>
                <c:pt idx="1">
                  <c:v>2.1276595744680851</c:v>
                </c:pt>
                <c:pt idx="2">
                  <c:v>1.6129032258064515</c:v>
                </c:pt>
                <c:pt idx="3">
                  <c:v>1.0810810810810811</c:v>
                </c:pt>
                <c:pt idx="4">
                  <c:v>0.90090090090090091</c:v>
                </c:pt>
                <c:pt idx="5">
                  <c:v>0.80645161290322576</c:v>
                </c:pt>
                <c:pt idx="6">
                  <c:v>0.75757575757575757</c:v>
                </c:pt>
                <c:pt idx="7">
                  <c:v>0.68965517241379304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1776"/>
        <c:axId val="97609984"/>
      </c:scatterChart>
      <c:valAx>
        <c:axId val="97611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7609984"/>
        <c:crosses val="autoZero"/>
        <c:crossBetween val="midCat"/>
      </c:valAx>
      <c:valAx>
        <c:axId val="97609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61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11</xdr:row>
      <xdr:rowOff>47625</xdr:rowOff>
    </xdr:from>
    <xdr:to>
      <xdr:col>5</xdr:col>
      <xdr:colOff>324264</xdr:colOff>
      <xdr:row>18</xdr:row>
      <xdr:rowOff>160683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866900"/>
          <a:ext cx="3267489" cy="1246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24</xdr:row>
      <xdr:rowOff>61912</xdr:rowOff>
    </xdr:from>
    <xdr:to>
      <xdr:col>20</xdr:col>
      <xdr:colOff>238125</xdr:colOff>
      <xdr:row>39</xdr:row>
      <xdr:rowOff>71437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45</xdr:row>
      <xdr:rowOff>147637</xdr:rowOff>
    </xdr:from>
    <xdr:to>
      <xdr:col>8</xdr:col>
      <xdr:colOff>438150</xdr:colOff>
      <xdr:row>62</xdr:row>
      <xdr:rowOff>138112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45</xdr:row>
      <xdr:rowOff>138112</xdr:rowOff>
    </xdr:from>
    <xdr:to>
      <xdr:col>18</xdr:col>
      <xdr:colOff>561975</xdr:colOff>
      <xdr:row>62</xdr:row>
      <xdr:rowOff>128587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304800</xdr:colOff>
      <xdr:row>7</xdr:row>
      <xdr:rowOff>142875</xdr:rowOff>
    </xdr:to>
    <xdr:sp macro="" textlink="">
      <xdr:nvSpPr>
        <xdr:cNvPr id="2049" name="AutoShape 1" descr="Fotorezistor – Wikipédia"/>
        <xdr:cNvSpPr>
          <a:spLocks noChangeAspect="1" noChangeArrowheads="1"/>
        </xdr:cNvSpPr>
      </xdr:nvSpPr>
      <xdr:spPr bwMode="auto">
        <a:xfrm>
          <a:off x="9753600" y="107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104775</xdr:colOff>
      <xdr:row>6</xdr:row>
      <xdr:rowOff>126999</xdr:rowOff>
    </xdr:from>
    <xdr:to>
      <xdr:col>5</xdr:col>
      <xdr:colOff>171451</xdr:colOff>
      <xdr:row>8</xdr:row>
      <xdr:rowOff>28574</xdr:rowOff>
    </xdr:to>
    <xdr:pic>
      <xdr:nvPicPr>
        <xdr:cNvPr id="11" name="Obrázek 10" descr="Fotorezistor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03324"/>
          <a:ext cx="676276" cy="22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476249</xdr:colOff>
      <xdr:row>61</xdr:row>
      <xdr:rowOff>9524</xdr:rowOff>
    </xdr:from>
    <xdr:to>
      <xdr:col>8</xdr:col>
      <xdr:colOff>390525</xdr:colOff>
      <xdr:row>62</xdr:row>
      <xdr:rowOff>104775</xdr:rowOff>
    </xdr:to>
    <xdr:sp macro="" textlink="">
      <xdr:nvSpPr>
        <xdr:cNvPr id="9" name="TextovéPole 8"/>
        <xdr:cNvSpPr txBox="1"/>
      </xdr:nvSpPr>
      <xdr:spPr>
        <a:xfrm>
          <a:off x="4743449" y="10515599"/>
          <a:ext cx="523876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E[Lx]</a:t>
          </a:r>
        </a:p>
      </xdr:txBody>
    </xdr:sp>
    <xdr:clientData/>
  </xdr:twoCellAnchor>
  <xdr:twoCellAnchor>
    <xdr:from>
      <xdr:col>1</xdr:col>
      <xdr:colOff>581024</xdr:colOff>
      <xdr:row>46</xdr:row>
      <xdr:rowOff>104774</xdr:rowOff>
    </xdr:from>
    <xdr:to>
      <xdr:col>2</xdr:col>
      <xdr:colOff>228600</xdr:colOff>
      <xdr:row>49</xdr:row>
      <xdr:rowOff>142875</xdr:rowOff>
    </xdr:to>
    <xdr:sp macro="" textlink="">
      <xdr:nvSpPr>
        <xdr:cNvPr id="13" name="TextovéPole 12"/>
        <xdr:cNvSpPr txBox="1"/>
      </xdr:nvSpPr>
      <xdr:spPr>
        <a:xfrm rot="16200000">
          <a:off x="1057274" y="8315324"/>
          <a:ext cx="523876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I[mA]</a:t>
          </a:r>
        </a:p>
      </xdr:txBody>
    </xdr:sp>
    <xdr:clientData/>
  </xdr:twoCellAnchor>
  <xdr:twoCellAnchor>
    <xdr:from>
      <xdr:col>17</xdr:col>
      <xdr:colOff>247649</xdr:colOff>
      <xdr:row>37</xdr:row>
      <xdr:rowOff>114301</xdr:rowOff>
    </xdr:from>
    <xdr:to>
      <xdr:col>18</xdr:col>
      <xdr:colOff>219074</xdr:colOff>
      <xdr:row>39</xdr:row>
      <xdr:rowOff>9526</xdr:rowOff>
    </xdr:to>
    <xdr:sp macro="" textlink="">
      <xdr:nvSpPr>
        <xdr:cNvPr id="12" name="TextovéPole 11"/>
        <xdr:cNvSpPr txBox="1"/>
      </xdr:nvSpPr>
      <xdr:spPr>
        <a:xfrm>
          <a:off x="10610849" y="6648451"/>
          <a:ext cx="5810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U[V]</a:t>
          </a:r>
        </a:p>
      </xdr:txBody>
    </xdr:sp>
    <xdr:clientData/>
  </xdr:twoCellAnchor>
  <xdr:twoCellAnchor>
    <xdr:from>
      <xdr:col>13</xdr:col>
      <xdr:colOff>14287</xdr:colOff>
      <xdr:row>25</xdr:row>
      <xdr:rowOff>42863</xdr:rowOff>
    </xdr:from>
    <xdr:to>
      <xdr:col>13</xdr:col>
      <xdr:colOff>242887</xdr:colOff>
      <xdr:row>28</xdr:row>
      <xdr:rowOff>71438</xdr:rowOff>
    </xdr:to>
    <xdr:sp macro="" textlink="">
      <xdr:nvSpPr>
        <xdr:cNvPr id="15" name="TextovéPole 14"/>
        <xdr:cNvSpPr txBox="1"/>
      </xdr:nvSpPr>
      <xdr:spPr>
        <a:xfrm rot="16200000">
          <a:off x="7762874" y="4562476"/>
          <a:ext cx="5810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I[mA]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0.77778</cdr:x>
      <cdr:y>0.89005</cdr:y>
    </cdr:from>
    <cdr:to>
      <cdr:x>0.89236</cdr:x>
      <cdr:y>0.9838</cdr:y>
    </cdr:to>
    <cdr:sp macro="" textlink="">
      <cdr:nvSpPr>
        <cdr:cNvPr id="2" name="TextovéPole 8"/>
        <cdr:cNvSpPr txBox="1"/>
      </cdr:nvSpPr>
      <cdr:spPr>
        <a:xfrm xmlns:a="http://schemas.openxmlformats.org/drawingml/2006/main">
          <a:off x="3556000" y="2441575"/>
          <a:ext cx="523876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/>
            <a:t>E[Lx]</a:t>
          </a:r>
        </a:p>
      </cdr:txBody>
    </cdr:sp>
  </cdr:relSizeAnchor>
  <cdr:relSizeAnchor xmlns:cdr="http://schemas.openxmlformats.org/drawingml/2006/chartDrawing">
    <cdr:from>
      <cdr:x>0.05903</cdr:x>
      <cdr:y>0.03819</cdr:y>
    </cdr:from>
    <cdr:to>
      <cdr:x>0.11528</cdr:x>
      <cdr:y>0.25868</cdr:y>
    </cdr:to>
    <cdr:sp macro="" textlink="">
      <cdr:nvSpPr>
        <cdr:cNvPr id="3" name="TextovéPole 8"/>
        <cdr:cNvSpPr txBox="1"/>
      </cdr:nvSpPr>
      <cdr:spPr>
        <a:xfrm xmlns:a="http://schemas.openxmlformats.org/drawingml/2006/main" rot="16200000">
          <a:off x="96044" y="278606"/>
          <a:ext cx="604838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/>
            <a:t>R[k</a:t>
          </a:r>
          <a:r>
            <a:rPr lang="el-GR" sz="1100"/>
            <a:t>Ω</a:t>
          </a:r>
          <a:r>
            <a:rPr lang="cs-CZ" sz="1100"/>
            <a:t>]</a:t>
          </a:r>
        </a:p>
      </cdr:txBody>
    </cdr:sp>
  </cdr:relSizeAnchor>
</c:userShape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K26" sqref="K26"/>
    </sheetView>
  </sheetViews>
  <sheetFormatPr defaultRowHeight="12.75" x14ac:dyDescent="0.2"/>
  <cols>
    <col min="9" max="9" width="10.7109375" customWidth="1"/>
  </cols>
  <sheetData>
    <row r="1" spans="1:9" x14ac:dyDescent="0.2">
      <c r="A1" s="18" t="s">
        <v>0</v>
      </c>
      <c r="B1" s="19"/>
      <c r="C1" s="20"/>
      <c r="D1" s="27" t="s">
        <v>1</v>
      </c>
      <c r="E1" s="28"/>
      <c r="F1" s="29"/>
      <c r="G1" s="36" t="s">
        <v>14</v>
      </c>
      <c r="H1" s="37"/>
      <c r="I1" s="38"/>
    </row>
    <row r="2" spans="1:9" ht="13.5" thickBot="1" x14ac:dyDescent="0.25">
      <c r="A2" s="21"/>
      <c r="B2" s="22"/>
      <c r="C2" s="23"/>
      <c r="D2" s="30"/>
      <c r="E2" s="31"/>
      <c r="F2" s="32"/>
      <c r="G2" s="39"/>
      <c r="H2" s="40"/>
      <c r="I2" s="41"/>
    </row>
    <row r="3" spans="1:9" x14ac:dyDescent="0.2">
      <c r="A3" s="21"/>
      <c r="B3" s="22"/>
      <c r="C3" s="23"/>
      <c r="D3" s="30"/>
      <c r="E3" s="31"/>
      <c r="F3" s="32"/>
      <c r="G3" s="36" t="s">
        <v>15</v>
      </c>
      <c r="H3" s="37"/>
      <c r="I3" s="38"/>
    </row>
    <row r="4" spans="1:9" ht="13.5" thickBot="1" x14ac:dyDescent="0.25">
      <c r="A4" s="24"/>
      <c r="B4" s="25"/>
      <c r="C4" s="26"/>
      <c r="D4" s="33"/>
      <c r="E4" s="34"/>
      <c r="F4" s="35"/>
      <c r="G4" s="39"/>
      <c r="H4" s="40"/>
      <c r="I4" s="41"/>
    </row>
    <row r="5" spans="1:9" ht="12.75" customHeight="1" x14ac:dyDescent="0.2">
      <c r="A5" s="36" t="s">
        <v>12</v>
      </c>
      <c r="B5" s="42"/>
      <c r="C5" s="42"/>
      <c r="D5" s="42"/>
      <c r="E5" s="42"/>
      <c r="F5" s="43"/>
      <c r="G5" s="36" t="s">
        <v>13</v>
      </c>
      <c r="H5" s="37"/>
      <c r="I5" s="38"/>
    </row>
    <row r="6" spans="1:9" ht="13.5" customHeight="1" thickBot="1" x14ac:dyDescent="0.25">
      <c r="A6" s="83" t="s">
        <v>18</v>
      </c>
      <c r="B6" s="84"/>
      <c r="C6" s="84"/>
      <c r="D6" s="84"/>
      <c r="E6" s="84"/>
      <c r="F6" s="85"/>
      <c r="G6" s="39"/>
      <c r="H6" s="40"/>
      <c r="I6" s="41"/>
    </row>
    <row r="7" spans="1:9" ht="12.75" customHeight="1" x14ac:dyDescent="0.2">
      <c r="A7" s="83"/>
      <c r="B7" s="84"/>
      <c r="C7" s="84"/>
      <c r="D7" s="84"/>
      <c r="E7" s="84"/>
      <c r="F7" s="85"/>
      <c r="G7" s="36" t="s">
        <v>16</v>
      </c>
      <c r="H7" s="37"/>
      <c r="I7" s="38"/>
    </row>
    <row r="8" spans="1:9" ht="13.5" customHeight="1" thickBot="1" x14ac:dyDescent="0.25">
      <c r="A8" s="86"/>
      <c r="B8" s="87"/>
      <c r="C8" s="87"/>
      <c r="D8" s="87"/>
      <c r="E8" s="87"/>
      <c r="F8" s="88"/>
      <c r="G8" s="39"/>
      <c r="H8" s="40"/>
      <c r="I8" s="41"/>
    </row>
    <row r="9" spans="1:9" x14ac:dyDescent="0.2">
      <c r="A9" s="1" t="s">
        <v>2</v>
      </c>
      <c r="B9" s="2"/>
      <c r="C9" s="2"/>
      <c r="D9" s="2"/>
      <c r="E9" s="2"/>
      <c r="F9" s="2"/>
      <c r="G9" s="1" t="s">
        <v>3</v>
      </c>
      <c r="H9" s="2"/>
      <c r="I9" s="3"/>
    </row>
    <row r="10" spans="1:9" x14ac:dyDescent="0.2">
      <c r="A10" s="4"/>
      <c r="B10" s="2"/>
      <c r="C10" s="2"/>
      <c r="D10" s="2"/>
      <c r="E10" s="2"/>
      <c r="F10" s="2"/>
      <c r="G10" s="4"/>
      <c r="H10" s="2"/>
      <c r="I10" s="3"/>
    </row>
    <row r="11" spans="1:9" x14ac:dyDescent="0.2">
      <c r="A11" s="4"/>
      <c r="B11" s="2"/>
      <c r="C11" s="2"/>
      <c r="D11" s="2"/>
      <c r="E11" s="2"/>
      <c r="F11" s="2"/>
      <c r="G11" s="4" t="s">
        <v>20</v>
      </c>
      <c r="H11" s="2"/>
      <c r="I11" s="3"/>
    </row>
    <row r="12" spans="1:9" x14ac:dyDescent="0.2">
      <c r="A12" s="4"/>
      <c r="B12" s="2"/>
      <c r="C12" s="2"/>
      <c r="D12" s="2"/>
      <c r="E12" s="2"/>
      <c r="F12" s="2"/>
      <c r="G12" s="47" t="s">
        <v>27</v>
      </c>
      <c r="H12" s="2"/>
      <c r="I12" s="3"/>
    </row>
    <row r="13" spans="1:9" x14ac:dyDescent="0.2">
      <c r="A13" s="4"/>
      <c r="B13" s="2"/>
      <c r="C13" s="2"/>
      <c r="D13" s="2"/>
      <c r="E13" s="2"/>
      <c r="F13" s="2"/>
      <c r="G13" s="47" t="s">
        <v>62</v>
      </c>
      <c r="H13" s="2"/>
      <c r="I13" s="3"/>
    </row>
    <row r="14" spans="1:9" x14ac:dyDescent="0.2">
      <c r="A14" s="4"/>
      <c r="B14" s="2"/>
      <c r="C14" s="2"/>
      <c r="D14" s="2"/>
      <c r="E14" s="2"/>
      <c r="F14" s="2"/>
      <c r="G14" s="47" t="s">
        <v>63</v>
      </c>
      <c r="H14" s="2"/>
      <c r="I14" s="3"/>
    </row>
    <row r="15" spans="1:9" x14ac:dyDescent="0.2">
      <c r="A15" s="4"/>
      <c r="B15" s="2"/>
      <c r="C15" s="17"/>
      <c r="D15" s="2"/>
      <c r="E15" s="2"/>
      <c r="F15" s="2"/>
      <c r="G15" s="47" t="s">
        <v>64</v>
      </c>
      <c r="H15" s="2"/>
      <c r="I15" s="3"/>
    </row>
    <row r="16" spans="1:9" x14ac:dyDescent="0.2">
      <c r="A16" s="4"/>
      <c r="B16" s="2"/>
      <c r="C16" s="2"/>
      <c r="D16" s="2"/>
      <c r="E16" s="2"/>
      <c r="F16" s="2"/>
      <c r="G16" s="47" t="s">
        <v>65</v>
      </c>
      <c r="H16" s="2"/>
      <c r="I16" s="3"/>
    </row>
    <row r="17" spans="1:9" x14ac:dyDescent="0.2">
      <c r="A17" s="4"/>
      <c r="B17" s="2"/>
      <c r="C17" s="2"/>
      <c r="D17" s="2"/>
      <c r="E17" s="2"/>
      <c r="F17" s="2"/>
      <c r="G17" s="47" t="s">
        <v>66</v>
      </c>
      <c r="H17" s="2"/>
      <c r="I17" s="3"/>
    </row>
    <row r="18" spans="1:9" x14ac:dyDescent="0.2">
      <c r="A18" s="4"/>
      <c r="B18" s="2"/>
      <c r="C18" s="2"/>
      <c r="D18" s="2"/>
      <c r="E18" s="2"/>
      <c r="F18" s="2"/>
      <c r="G18" s="4"/>
      <c r="H18" s="2"/>
      <c r="I18" s="3"/>
    </row>
    <row r="19" spans="1:9" x14ac:dyDescent="0.2">
      <c r="A19" s="4"/>
      <c r="B19" s="2"/>
      <c r="C19" s="2"/>
      <c r="D19" s="2"/>
      <c r="E19" s="2"/>
      <c r="F19" s="2"/>
      <c r="G19" s="4"/>
      <c r="H19" s="2"/>
      <c r="I19" s="3"/>
    </row>
    <row r="20" spans="1:9" x14ac:dyDescent="0.2">
      <c r="A20" s="4"/>
      <c r="B20" s="2"/>
      <c r="C20" s="2"/>
      <c r="D20" s="2"/>
      <c r="E20" s="2"/>
      <c r="F20" s="2"/>
      <c r="G20" s="4"/>
      <c r="H20" s="2"/>
      <c r="I20" s="3"/>
    </row>
    <row r="21" spans="1:9" x14ac:dyDescent="0.2">
      <c r="A21" s="4"/>
      <c r="B21" s="2"/>
      <c r="C21" s="2"/>
      <c r="D21" s="2"/>
      <c r="E21" s="2"/>
      <c r="F21" s="2"/>
      <c r="G21" s="4"/>
      <c r="H21" s="2"/>
      <c r="I21" s="3"/>
    </row>
    <row r="22" spans="1:9" x14ac:dyDescent="0.2">
      <c r="A22" s="4"/>
      <c r="B22" s="2"/>
      <c r="C22" s="2"/>
      <c r="D22" s="2"/>
      <c r="E22" s="2"/>
      <c r="F22" s="2"/>
      <c r="G22" s="4"/>
      <c r="H22" s="2"/>
      <c r="I22" s="3"/>
    </row>
    <row r="23" spans="1:9" x14ac:dyDescent="0.2">
      <c r="A23" s="4"/>
      <c r="B23" s="2"/>
      <c r="C23" s="2"/>
      <c r="D23" s="2"/>
      <c r="E23" s="2"/>
      <c r="F23" s="2"/>
      <c r="G23" s="4"/>
      <c r="H23" s="2"/>
      <c r="I23" s="3"/>
    </row>
    <row r="24" spans="1:9" x14ac:dyDescent="0.2">
      <c r="A24" s="4"/>
      <c r="B24" s="2"/>
      <c r="C24" s="2"/>
      <c r="D24" s="2"/>
      <c r="E24" s="2"/>
      <c r="F24" s="2"/>
      <c r="G24" s="4"/>
      <c r="H24" s="2"/>
      <c r="I24" s="3"/>
    </row>
    <row r="25" spans="1:9" x14ac:dyDescent="0.2">
      <c r="A25" s="4"/>
      <c r="B25" s="2"/>
      <c r="C25" s="2"/>
      <c r="D25" s="2"/>
      <c r="E25" s="2"/>
      <c r="F25" s="2"/>
      <c r="G25" s="4"/>
      <c r="H25" s="2"/>
      <c r="I25" s="3"/>
    </row>
    <row r="26" spans="1:9" x14ac:dyDescent="0.2">
      <c r="A26" s="4"/>
      <c r="B26" s="2"/>
      <c r="C26" s="2"/>
      <c r="D26" s="2"/>
      <c r="E26" s="2"/>
      <c r="F26" s="2"/>
      <c r="G26" s="4"/>
      <c r="H26" s="2"/>
      <c r="I26" s="3"/>
    </row>
    <row r="27" spans="1:9" x14ac:dyDescent="0.2">
      <c r="A27" s="4"/>
      <c r="B27" s="2"/>
      <c r="C27" s="2"/>
      <c r="D27" s="2"/>
      <c r="E27" s="2"/>
      <c r="F27" s="2"/>
      <c r="G27" s="4"/>
      <c r="H27" s="2"/>
      <c r="I27" s="3"/>
    </row>
    <row r="28" spans="1:9" x14ac:dyDescent="0.2">
      <c r="A28" s="4"/>
      <c r="B28" s="2"/>
      <c r="C28" s="2"/>
      <c r="D28" s="2"/>
      <c r="E28" s="2"/>
      <c r="F28" s="2"/>
      <c r="G28" s="4"/>
      <c r="H28" s="2"/>
      <c r="I28" s="3"/>
    </row>
    <row r="29" spans="1:9" x14ac:dyDescent="0.2">
      <c r="A29" s="4"/>
      <c r="B29" s="2"/>
      <c r="C29" s="2"/>
      <c r="D29" s="2"/>
      <c r="E29" s="2"/>
      <c r="F29" s="2"/>
      <c r="G29" s="4"/>
      <c r="H29" s="2"/>
      <c r="I29" s="3"/>
    </row>
    <row r="30" spans="1:9" x14ac:dyDescent="0.2">
      <c r="A30" s="4"/>
      <c r="B30" s="2"/>
      <c r="C30" s="2"/>
      <c r="D30" s="2"/>
      <c r="E30" s="2"/>
      <c r="F30" s="2"/>
      <c r="G30" s="4"/>
      <c r="H30" s="2"/>
      <c r="I30" s="3"/>
    </row>
    <row r="31" spans="1:9" x14ac:dyDescent="0.2">
      <c r="A31" s="4"/>
      <c r="B31" s="2"/>
      <c r="C31" s="2"/>
      <c r="D31" s="2"/>
      <c r="E31" s="2"/>
      <c r="F31" s="2"/>
      <c r="G31" s="4"/>
      <c r="H31" s="2"/>
      <c r="I31" s="3"/>
    </row>
    <row r="32" spans="1:9" x14ac:dyDescent="0.2">
      <c r="A32" s="4"/>
      <c r="B32" s="2"/>
      <c r="C32" s="2"/>
      <c r="D32" s="2"/>
      <c r="E32" s="2"/>
      <c r="F32" s="2"/>
      <c r="G32" s="4"/>
      <c r="H32" s="2"/>
      <c r="I32" s="3"/>
    </row>
    <row r="33" spans="1:9" x14ac:dyDescent="0.2">
      <c r="A33" s="4"/>
      <c r="B33" s="2"/>
      <c r="C33" s="2"/>
      <c r="D33" s="2"/>
      <c r="E33" s="2"/>
      <c r="F33" s="2"/>
      <c r="G33" s="4"/>
      <c r="H33" s="2"/>
      <c r="I33" s="3"/>
    </row>
    <row r="34" spans="1:9" x14ac:dyDescent="0.2">
      <c r="A34" s="4"/>
      <c r="B34" s="2"/>
      <c r="C34" s="2"/>
      <c r="D34" s="2"/>
      <c r="E34" s="2"/>
      <c r="F34" s="2"/>
      <c r="G34" s="4"/>
      <c r="H34" s="2"/>
      <c r="I34" s="3"/>
    </row>
    <row r="35" spans="1:9" x14ac:dyDescent="0.2">
      <c r="A35" s="4"/>
      <c r="B35" s="2"/>
      <c r="C35" s="2"/>
      <c r="D35" s="2"/>
      <c r="E35" s="2"/>
      <c r="F35" s="2"/>
      <c r="G35" s="4"/>
      <c r="H35" s="2"/>
      <c r="I35" s="3"/>
    </row>
    <row r="36" spans="1:9" x14ac:dyDescent="0.2">
      <c r="A36" s="4"/>
      <c r="B36" s="2"/>
      <c r="C36" s="2"/>
      <c r="D36" s="2"/>
      <c r="E36" s="2"/>
      <c r="F36" s="2"/>
      <c r="G36" s="4"/>
      <c r="H36" s="2"/>
      <c r="I36" s="3"/>
    </row>
    <row r="37" spans="1:9" x14ac:dyDescent="0.2">
      <c r="A37" s="4"/>
      <c r="B37" s="2"/>
      <c r="C37" s="2"/>
      <c r="D37" s="2"/>
      <c r="E37" s="2"/>
      <c r="F37" s="2"/>
      <c r="G37" s="4"/>
      <c r="H37" s="2"/>
      <c r="I37" s="3"/>
    </row>
    <row r="38" spans="1:9" x14ac:dyDescent="0.2">
      <c r="A38" s="4"/>
      <c r="B38" s="2"/>
      <c r="C38" s="2"/>
      <c r="D38" s="2"/>
      <c r="E38" s="2"/>
      <c r="F38" s="2"/>
      <c r="G38" s="4"/>
      <c r="H38" s="2"/>
      <c r="I38" s="3"/>
    </row>
    <row r="39" spans="1:9" x14ac:dyDescent="0.2">
      <c r="A39" s="4"/>
      <c r="B39" s="2"/>
      <c r="C39" s="2"/>
      <c r="D39" s="2"/>
      <c r="E39" s="2"/>
      <c r="F39" s="2"/>
      <c r="G39" s="4"/>
      <c r="H39" s="2"/>
      <c r="I39" s="3"/>
    </row>
    <row r="40" spans="1:9" x14ac:dyDescent="0.2">
      <c r="A40" s="4"/>
      <c r="B40" s="2"/>
      <c r="C40" s="2"/>
      <c r="D40" s="2"/>
      <c r="E40" s="2"/>
      <c r="F40" s="2"/>
      <c r="G40" s="4"/>
      <c r="H40" s="2"/>
      <c r="I40" s="3"/>
    </row>
    <row r="41" spans="1:9" x14ac:dyDescent="0.2">
      <c r="A41" s="4"/>
      <c r="B41" s="2"/>
      <c r="C41" s="2"/>
      <c r="D41" s="2"/>
      <c r="E41" s="2"/>
      <c r="F41" s="2"/>
      <c r="G41" s="4"/>
      <c r="H41" s="2"/>
      <c r="I41" s="3"/>
    </row>
    <row r="42" spans="1:9" ht="13.5" thickBot="1" x14ac:dyDescent="0.25">
      <c r="A42" s="4"/>
      <c r="B42" s="2"/>
      <c r="C42" s="2"/>
      <c r="D42" s="2"/>
      <c r="E42" s="2"/>
      <c r="F42" s="2"/>
      <c r="G42" s="4"/>
      <c r="H42" s="2"/>
      <c r="I42" s="3"/>
    </row>
    <row r="43" spans="1:9" x14ac:dyDescent="0.2">
      <c r="A43" s="4"/>
      <c r="B43" s="2"/>
      <c r="C43" s="2"/>
      <c r="D43" s="2"/>
      <c r="E43" s="2"/>
      <c r="F43" s="2"/>
      <c r="G43" s="7" t="s">
        <v>6</v>
      </c>
      <c r="H43" s="14"/>
      <c r="I43" s="15"/>
    </row>
    <row r="44" spans="1:9" ht="13.5" thickBot="1" x14ac:dyDescent="0.25">
      <c r="A44" s="4"/>
      <c r="B44" s="2"/>
      <c r="C44" s="2"/>
      <c r="D44" s="2"/>
      <c r="E44" s="2"/>
      <c r="F44" s="2"/>
      <c r="G44" s="5" t="s">
        <v>19</v>
      </c>
      <c r="H44" s="6"/>
      <c r="I44" s="16"/>
    </row>
    <row r="45" spans="1:9" x14ac:dyDescent="0.2">
      <c r="A45" s="4"/>
      <c r="B45" s="2"/>
      <c r="C45" s="2"/>
      <c r="D45" s="2"/>
      <c r="E45" s="2"/>
      <c r="F45" s="2"/>
      <c r="G45" s="11" t="s">
        <v>4</v>
      </c>
      <c r="H45" s="12"/>
      <c r="I45" s="13"/>
    </row>
    <row r="46" spans="1:9" ht="13.5" thickBot="1" x14ac:dyDescent="0.25">
      <c r="A46" s="4"/>
      <c r="B46" s="2"/>
      <c r="C46" s="2"/>
      <c r="D46" s="2"/>
      <c r="E46" s="2"/>
      <c r="F46" s="2"/>
      <c r="G46" s="8" t="s">
        <v>17</v>
      </c>
      <c r="H46" s="9"/>
      <c r="I46" s="10"/>
    </row>
    <row r="47" spans="1:9" x14ac:dyDescent="0.2">
      <c r="A47" s="4"/>
      <c r="B47" s="2"/>
      <c r="C47" s="2"/>
      <c r="D47" s="2"/>
      <c r="E47" s="2"/>
      <c r="F47" s="2"/>
      <c r="G47" s="36" t="s">
        <v>5</v>
      </c>
      <c r="H47" s="37"/>
      <c r="I47" s="38"/>
    </row>
    <row r="48" spans="1:9" ht="13.5" thickBot="1" x14ac:dyDescent="0.25">
      <c r="A48" s="5"/>
      <c r="B48" s="6"/>
      <c r="C48" s="6"/>
      <c r="D48" s="6"/>
      <c r="E48" s="6"/>
      <c r="F48" s="6"/>
      <c r="G48" s="39"/>
      <c r="H48" s="40"/>
      <c r="I48" s="41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tabSelected="1" workbookViewId="0">
      <selection activeCell="L3" sqref="L3"/>
    </sheetView>
  </sheetViews>
  <sheetFormatPr defaultRowHeight="12.75" x14ac:dyDescent="0.2"/>
  <sheetData>
    <row r="2" spans="1:7" ht="15.75" x14ac:dyDescent="0.25">
      <c r="A2" s="48" t="s">
        <v>7</v>
      </c>
      <c r="B2" s="44" t="s">
        <v>21</v>
      </c>
      <c r="G2" s="44"/>
    </row>
    <row r="3" spans="1:7" ht="15.75" x14ac:dyDescent="0.25">
      <c r="B3" s="44" t="s">
        <v>22</v>
      </c>
    </row>
    <row r="5" spans="1:7" ht="15" x14ac:dyDescent="0.25">
      <c r="A5" s="48" t="s">
        <v>8</v>
      </c>
    </row>
    <row r="6" spans="1:7" x14ac:dyDescent="0.2">
      <c r="C6" s="46" t="s">
        <v>48</v>
      </c>
      <c r="E6" s="46" t="s">
        <v>49</v>
      </c>
    </row>
    <row r="7" spans="1:7" x14ac:dyDescent="0.2">
      <c r="C7" s="46" t="s">
        <v>50</v>
      </c>
      <c r="D7" s="46" t="s">
        <v>51</v>
      </c>
    </row>
    <row r="8" spans="1:7" x14ac:dyDescent="0.2">
      <c r="C8" s="46" t="s">
        <v>52</v>
      </c>
    </row>
    <row r="10" spans="1:7" x14ac:dyDescent="0.2">
      <c r="C10" s="46" t="s">
        <v>53</v>
      </c>
    </row>
    <row r="12" spans="1:7" ht="15" x14ac:dyDescent="0.25">
      <c r="A12" s="48" t="s">
        <v>9</v>
      </c>
      <c r="C12" s="46" t="s">
        <v>23</v>
      </c>
    </row>
    <row r="13" spans="1:7" x14ac:dyDescent="0.2">
      <c r="C13" s="46" t="s">
        <v>24</v>
      </c>
    </row>
    <row r="14" spans="1:7" x14ac:dyDescent="0.2">
      <c r="C14" s="46" t="s">
        <v>25</v>
      </c>
    </row>
    <row r="15" spans="1:7" x14ac:dyDescent="0.2">
      <c r="C15" s="46" t="s">
        <v>26</v>
      </c>
    </row>
    <row r="19" spans="1:11" ht="15" x14ac:dyDescent="0.25">
      <c r="A19" s="48" t="s">
        <v>10</v>
      </c>
    </row>
    <row r="21" spans="1:11" ht="18" x14ac:dyDescent="0.35">
      <c r="A21" t="s">
        <v>28</v>
      </c>
      <c r="C21" s="49" t="s">
        <v>29</v>
      </c>
      <c r="D21">
        <v>80</v>
      </c>
      <c r="E21" t="s">
        <v>30</v>
      </c>
    </row>
    <row r="22" spans="1:11" x14ac:dyDescent="0.2">
      <c r="C22" t="s">
        <v>31</v>
      </c>
      <c r="D22">
        <v>100</v>
      </c>
      <c r="E22" t="s">
        <v>32</v>
      </c>
    </row>
    <row r="24" spans="1:11" ht="15" x14ac:dyDescent="0.25">
      <c r="A24" t="s">
        <v>33</v>
      </c>
      <c r="D24" s="50"/>
      <c r="E24" s="51" t="s">
        <v>34</v>
      </c>
      <c r="F24" s="2"/>
      <c r="G24" s="2">
        <v>80</v>
      </c>
      <c r="H24" s="2" t="s">
        <v>30</v>
      </c>
      <c r="I24" s="2" t="s">
        <v>35</v>
      </c>
      <c r="J24" s="2"/>
      <c r="K24" s="2"/>
    </row>
    <row r="25" spans="1:11" ht="15.75" thickBot="1" x14ac:dyDescent="0.3">
      <c r="D25" s="50"/>
      <c r="E25" s="51"/>
      <c r="F25" s="2"/>
      <c r="G25" s="2"/>
      <c r="H25" s="2"/>
      <c r="I25" s="2"/>
      <c r="J25" s="2"/>
      <c r="K25" s="2"/>
    </row>
    <row r="26" spans="1:11" ht="15" x14ac:dyDescent="0.25">
      <c r="B26" s="52" t="s">
        <v>36</v>
      </c>
      <c r="C26" s="53">
        <v>2</v>
      </c>
      <c r="D26" s="53">
        <v>4</v>
      </c>
      <c r="E26" s="53">
        <v>6</v>
      </c>
      <c r="F26" s="53">
        <v>8</v>
      </c>
      <c r="G26" s="53">
        <v>10</v>
      </c>
      <c r="H26" s="53">
        <v>12</v>
      </c>
      <c r="I26" s="54">
        <v>15</v>
      </c>
      <c r="J26" s="4"/>
      <c r="K26" s="4"/>
    </row>
    <row r="27" spans="1:11" ht="15.75" thickBot="1" x14ac:dyDescent="0.3">
      <c r="B27" s="55" t="s">
        <v>37</v>
      </c>
      <c r="C27" s="78">
        <f>D21/C26</f>
        <v>40</v>
      </c>
      <c r="D27" s="78">
        <f>D21/D26</f>
        <v>20</v>
      </c>
      <c r="E27" s="78">
        <f>D21/E26</f>
        <v>13.333333333333334</v>
      </c>
      <c r="F27" s="78">
        <f>D21/F26</f>
        <v>10</v>
      </c>
      <c r="G27" s="78">
        <f>D21/G26</f>
        <v>8</v>
      </c>
      <c r="H27" s="78">
        <f>D21/H26</f>
        <v>6.666666666666667</v>
      </c>
      <c r="I27" s="78">
        <f>D21/I26</f>
        <v>5.333333333333333</v>
      </c>
    </row>
    <row r="29" spans="1:11" ht="13.5" thickBot="1" x14ac:dyDescent="0.25"/>
    <row r="30" spans="1:11" ht="19.5" thickBot="1" x14ac:dyDescent="0.4">
      <c r="C30" s="81" t="s">
        <v>43</v>
      </c>
      <c r="D30" s="82"/>
      <c r="E30" s="81" t="s">
        <v>44</v>
      </c>
      <c r="F30" s="82"/>
      <c r="G30" s="81" t="s">
        <v>45</v>
      </c>
      <c r="H30" s="82"/>
      <c r="I30" s="60" t="s">
        <v>46</v>
      </c>
      <c r="J30" s="60"/>
    </row>
    <row r="31" spans="1:11" ht="16.5" thickBot="1" x14ac:dyDescent="0.3">
      <c r="C31" s="56" t="s">
        <v>38</v>
      </c>
      <c r="D31" s="57" t="s">
        <v>39</v>
      </c>
      <c r="E31" s="57" t="s">
        <v>38</v>
      </c>
      <c r="F31" s="57" t="s">
        <v>39</v>
      </c>
      <c r="G31" s="57" t="s">
        <v>38</v>
      </c>
      <c r="H31" s="58" t="s">
        <v>39</v>
      </c>
      <c r="I31" s="56" t="s">
        <v>38</v>
      </c>
      <c r="J31" s="59" t="s">
        <v>39</v>
      </c>
    </row>
    <row r="32" spans="1:11" ht="15" x14ac:dyDescent="0.25">
      <c r="C32" s="80">
        <v>0</v>
      </c>
      <c r="D32" s="61">
        <v>0</v>
      </c>
      <c r="E32" s="80">
        <v>0</v>
      </c>
      <c r="F32" s="62">
        <v>0</v>
      </c>
      <c r="G32" s="80">
        <v>0</v>
      </c>
      <c r="H32" s="61">
        <v>0</v>
      </c>
      <c r="I32" s="79">
        <v>0</v>
      </c>
      <c r="J32" s="62">
        <v>0</v>
      </c>
    </row>
    <row r="33" spans="3:11" x14ac:dyDescent="0.2">
      <c r="C33" s="63">
        <v>2</v>
      </c>
      <c r="D33" s="64">
        <v>0.65</v>
      </c>
      <c r="E33" s="63">
        <v>2</v>
      </c>
      <c r="F33" s="65">
        <v>1.25</v>
      </c>
      <c r="G33" s="63">
        <v>2</v>
      </c>
      <c r="H33" s="66">
        <v>1.9</v>
      </c>
      <c r="I33" s="63">
        <v>2</v>
      </c>
      <c r="J33" s="65">
        <v>2.4</v>
      </c>
    </row>
    <row r="34" spans="3:11" x14ac:dyDescent="0.2">
      <c r="C34" s="63">
        <v>4</v>
      </c>
      <c r="D34" s="66">
        <v>1.33</v>
      </c>
      <c r="E34" s="63">
        <v>4</v>
      </c>
      <c r="F34" s="65">
        <v>2.46</v>
      </c>
      <c r="G34" s="63">
        <v>4</v>
      </c>
      <c r="H34" s="66">
        <v>3.8</v>
      </c>
      <c r="I34" s="63">
        <v>4</v>
      </c>
      <c r="J34" s="65">
        <v>4.8</v>
      </c>
    </row>
    <row r="35" spans="3:11" x14ac:dyDescent="0.2">
      <c r="C35" s="63">
        <v>6</v>
      </c>
      <c r="D35" s="66">
        <v>2</v>
      </c>
      <c r="E35" s="63">
        <v>6</v>
      </c>
      <c r="F35" s="65">
        <v>3.6</v>
      </c>
      <c r="G35" s="63">
        <v>6</v>
      </c>
      <c r="H35" s="66">
        <v>5.7</v>
      </c>
      <c r="I35" s="63">
        <v>6</v>
      </c>
      <c r="J35" s="65">
        <v>7.2</v>
      </c>
    </row>
    <row r="36" spans="3:11" x14ac:dyDescent="0.2">
      <c r="C36" s="63">
        <v>8</v>
      </c>
      <c r="D36" s="66">
        <v>2.1</v>
      </c>
      <c r="E36" s="63">
        <v>8</v>
      </c>
      <c r="F36" s="65">
        <v>4.8</v>
      </c>
      <c r="G36" s="63">
        <v>8</v>
      </c>
      <c r="H36" s="66">
        <v>7.8</v>
      </c>
      <c r="I36" s="63">
        <v>8</v>
      </c>
      <c r="J36" s="65">
        <v>9.6999999999999993</v>
      </c>
    </row>
    <row r="37" spans="3:11" ht="13.5" thickBot="1" x14ac:dyDescent="0.25">
      <c r="C37" s="67">
        <v>10</v>
      </c>
      <c r="D37" s="68">
        <v>2.8</v>
      </c>
      <c r="E37" s="67">
        <v>10</v>
      </c>
      <c r="F37" s="69">
        <v>6</v>
      </c>
      <c r="G37" s="67">
        <v>10</v>
      </c>
      <c r="H37" s="68">
        <v>9.6999999999999993</v>
      </c>
      <c r="I37" s="67">
        <v>10</v>
      </c>
      <c r="J37" s="69">
        <v>12</v>
      </c>
    </row>
    <row r="38" spans="3:11" ht="13.5" thickBot="1" x14ac:dyDescent="0.25">
      <c r="C38" s="70">
        <v>12</v>
      </c>
      <c r="D38" s="71">
        <v>3.17</v>
      </c>
      <c r="E38" s="70">
        <v>12</v>
      </c>
      <c r="F38" s="71">
        <v>7.7</v>
      </c>
      <c r="G38" s="70">
        <v>12</v>
      </c>
      <c r="H38" s="71">
        <v>11.5</v>
      </c>
      <c r="I38" s="70">
        <v>12</v>
      </c>
      <c r="J38" s="72">
        <v>14.6</v>
      </c>
    </row>
    <row r="41" spans="3:11" ht="13.5" thickBot="1" x14ac:dyDescent="0.25">
      <c r="C41" s="45" t="s">
        <v>42</v>
      </c>
      <c r="D41" s="45"/>
      <c r="E41" s="45"/>
      <c r="F41" s="45"/>
      <c r="G41" s="45"/>
      <c r="H41" s="45"/>
      <c r="I41" s="45"/>
      <c r="J41" s="45"/>
      <c r="K41" s="45"/>
    </row>
    <row r="42" spans="3:11" ht="13.5" thickBot="1" x14ac:dyDescent="0.25">
      <c r="C42" s="76" t="s">
        <v>40</v>
      </c>
      <c r="D42" s="75">
        <v>200</v>
      </c>
      <c r="E42" s="75">
        <v>300</v>
      </c>
      <c r="F42" s="74">
        <v>400</v>
      </c>
      <c r="G42" s="75">
        <v>500</v>
      </c>
      <c r="H42" s="74">
        <v>600</v>
      </c>
      <c r="I42" s="75">
        <v>700</v>
      </c>
      <c r="J42" s="74">
        <v>800</v>
      </c>
      <c r="K42" s="75">
        <v>900</v>
      </c>
    </row>
    <row r="43" spans="3:11" ht="13.5" thickBot="1" x14ac:dyDescent="0.25">
      <c r="C43" s="76" t="s">
        <v>37</v>
      </c>
      <c r="D43" s="75">
        <v>3.2</v>
      </c>
      <c r="E43" s="75">
        <v>4.7</v>
      </c>
      <c r="F43" s="74">
        <v>6.2</v>
      </c>
      <c r="G43" s="75">
        <v>9.25</v>
      </c>
      <c r="H43" s="74">
        <v>11.1</v>
      </c>
      <c r="I43" s="75">
        <v>12.4</v>
      </c>
      <c r="J43" s="74">
        <v>13.2</v>
      </c>
      <c r="K43" s="75">
        <v>14.5</v>
      </c>
    </row>
    <row r="44" spans="3:11" ht="15.75" thickBot="1" x14ac:dyDescent="0.3">
      <c r="C44" s="73" t="s">
        <v>41</v>
      </c>
      <c r="D44" s="75">
        <f>10/(D43*0.001)</f>
        <v>3125</v>
      </c>
      <c r="E44" s="75">
        <f t="shared" ref="E44:J44" si="0">10/(E43*0.001)</f>
        <v>2127.6595744680849</v>
      </c>
      <c r="F44" s="74">
        <f t="shared" si="0"/>
        <v>1612.9032258064515</v>
      </c>
      <c r="G44" s="75">
        <f t="shared" si="0"/>
        <v>1081.081081081081</v>
      </c>
      <c r="H44" s="74">
        <f t="shared" si="0"/>
        <v>900.90090090090087</v>
      </c>
      <c r="I44" s="75">
        <f t="shared" si="0"/>
        <v>806.45161290322574</v>
      </c>
      <c r="J44" s="74">
        <f t="shared" si="0"/>
        <v>757.57575757575762</v>
      </c>
      <c r="K44" s="75">
        <f>10/(K43*0.001)</f>
        <v>689.65517241379303</v>
      </c>
    </row>
    <row r="45" spans="3:11" ht="13.5" thickBot="1" x14ac:dyDescent="0.25">
      <c r="C45" s="73" t="s">
        <v>47</v>
      </c>
      <c r="D45" s="75">
        <f>D44/1000</f>
        <v>3.125</v>
      </c>
      <c r="E45" s="75">
        <f t="shared" ref="E45:K45" si="1">E44/1000</f>
        <v>2.1276595744680851</v>
      </c>
      <c r="F45" s="75">
        <f t="shared" si="1"/>
        <v>1.6129032258064515</v>
      </c>
      <c r="G45" s="75">
        <f t="shared" si="1"/>
        <v>1.0810810810810811</v>
      </c>
      <c r="H45" s="75">
        <f t="shared" si="1"/>
        <v>0.90090090090090091</v>
      </c>
      <c r="I45" s="75">
        <f t="shared" si="1"/>
        <v>0.80645161290322576</v>
      </c>
      <c r="J45" s="75">
        <f t="shared" si="1"/>
        <v>0.75757575757575757</v>
      </c>
      <c r="K45" s="75">
        <f t="shared" si="1"/>
        <v>0.68965517241379304</v>
      </c>
    </row>
    <row r="67" spans="1:13" ht="15" x14ac:dyDescent="0.25">
      <c r="A67" s="48" t="s">
        <v>11</v>
      </c>
    </row>
    <row r="68" spans="1:13" x14ac:dyDescent="0.2">
      <c r="C68" s="45" t="s">
        <v>54</v>
      </c>
    </row>
    <row r="70" spans="1:13" x14ac:dyDescent="0.2">
      <c r="C70" s="45" t="s">
        <v>55</v>
      </c>
      <c r="K70" s="77" t="s">
        <v>59</v>
      </c>
    </row>
    <row r="72" spans="1:13" x14ac:dyDescent="0.2">
      <c r="C72" s="45" t="s">
        <v>56</v>
      </c>
      <c r="K72" s="77" t="s">
        <v>60</v>
      </c>
    </row>
    <row r="74" spans="1:13" x14ac:dyDescent="0.2">
      <c r="C74" s="45" t="s">
        <v>57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x14ac:dyDescent="0.2">
      <c r="C75" s="45" t="s">
        <v>58</v>
      </c>
      <c r="D75" s="45"/>
      <c r="E75" s="45"/>
      <c r="F75" s="45"/>
      <c r="G75" s="45"/>
      <c r="H75" s="45"/>
      <c r="I75" s="45"/>
      <c r="J75" s="45"/>
      <c r="K75" s="45"/>
      <c r="L75" s="77" t="s">
        <v>61</v>
      </c>
      <c r="M75" s="45"/>
    </row>
  </sheetData>
  <mergeCells count="4">
    <mergeCell ref="C30:D30"/>
    <mergeCell ref="E30:F30"/>
    <mergeCell ref="G30:H30"/>
    <mergeCell ref="I30:J30"/>
  </mergeCells>
  <phoneticPr fontId="0" type="noConversion"/>
  <pageMargins left="0.25" right="0.25" top="0.75" bottom="0.75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root</cp:lastModifiedBy>
  <cp:lastPrinted>2021-12-01T09:06:12Z</cp:lastPrinted>
  <dcterms:created xsi:type="dcterms:W3CDTF">2005-10-06T04:51:37Z</dcterms:created>
  <dcterms:modified xsi:type="dcterms:W3CDTF">2021-12-01T09:08:59Z</dcterms:modified>
</cp:coreProperties>
</file>