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15" windowWidth="15570" windowHeight="9315" activeTab="1"/>
  </bookViews>
  <sheets>
    <sheet name="titulní list" sheetId="2" r:id="rId1"/>
    <sheet name="List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F101" i="1"/>
  <c r="H102" i="1"/>
  <c r="H101" i="1"/>
  <c r="G82" i="1"/>
  <c r="E102" i="1"/>
  <c r="E103" i="1"/>
  <c r="F103" i="1" s="1"/>
  <c r="H103" i="1" s="1"/>
  <c r="E104" i="1"/>
  <c r="F104" i="1" s="1"/>
  <c r="H104" i="1" s="1"/>
  <c r="E101" i="1"/>
  <c r="G83" i="1"/>
  <c r="G84" i="1"/>
  <c r="G85" i="1"/>
</calcChain>
</file>

<file path=xl/sharedStrings.xml><?xml version="1.0" encoding="utf-8"?>
<sst xmlns="http://schemas.openxmlformats.org/spreadsheetml/2006/main" count="136" uniqueCount="125">
  <si>
    <t>Měřicí generátory</t>
  </si>
  <si>
    <t>Postup měření :</t>
  </si>
  <si>
    <t xml:space="preserve">1. Výstup měřicího generátoru propojte se vstupem osciloskopu. Postupně generujte  </t>
  </si>
  <si>
    <t xml:space="preserve">    všechny dostupné tvary výstupních signálů: sinusový, obdélníkový, trojúhelníkový.</t>
  </si>
  <si>
    <t xml:space="preserve">    Pomocí přepínačů frekvence měňte rozsahy a frekvenci jemně nastavujte otočným</t>
  </si>
  <si>
    <t xml:space="preserve">    kolečkem. Měňte amplitudy nastavovaných signálů.</t>
  </si>
  <si>
    <t>2. Amplitudu signálu ponechejte v maximu a generujte tyto požadované průběhy:</t>
  </si>
  <si>
    <t xml:space="preserve">    sinusový o frekvenci 200 kHz</t>
  </si>
  <si>
    <t xml:space="preserve">    obdélníkový o frekvenci 10 kHz</t>
  </si>
  <si>
    <t xml:space="preserve">    trojúhelníkový o frekvenci 400 Hz</t>
  </si>
  <si>
    <t xml:space="preserve">    Průběhy předveďte vyučujícímu.</t>
  </si>
  <si>
    <t xml:space="preserve">    Zařaďte útlum 20 dB (u typu MXG 9802 vytažením přepínače amplitudy). Popište,</t>
  </si>
  <si>
    <t xml:space="preserve">    co se na uvedených půbězích změnilo.</t>
  </si>
  <si>
    <t>Zadání:</t>
  </si>
  <si>
    <t>1. Seznamte se s ovládáním osciloskopu.</t>
  </si>
  <si>
    <t>2. Změřte amplitudu napětí sinusového a obdélníkového signálu.</t>
  </si>
  <si>
    <t>3. Změřte kmitočet předešlých signálů.</t>
  </si>
  <si>
    <t>Postup měření:</t>
  </si>
  <si>
    <t>1. Výstup generátoru připojte na jeden ze vstupních kanálů osciloskopu.</t>
  </si>
  <si>
    <t xml:space="preserve">   - Vyzkoušejte zobrazit průběh na prvním kanálu, druhém kanálu a dvoukanálové </t>
  </si>
  <si>
    <t xml:space="preserve">    zobrazení.</t>
  </si>
  <si>
    <t>( krátký stisk tlačítka 15, 19, 16)</t>
  </si>
  <si>
    <t xml:space="preserve">   - Vyzkoušejte vazbu vstupního signálu v pozicích AC, DC, GDN.</t>
  </si>
  <si>
    <t xml:space="preserve">      Na generátoru před tím nastavte offset střídavého signálu.</t>
  </si>
  <si>
    <t xml:space="preserve">      (krátký stisk tlačítka  26 nebo 29)</t>
  </si>
  <si>
    <t xml:space="preserve">      Jaký je rozdíl v zobrazení signálu při použití AC a DC vazby ?</t>
  </si>
  <si>
    <t xml:space="preserve">   - Přepínejte vstupní citlivost (v mV/d nebo V/d...) hrubě (skokově), pak jemně.</t>
  </si>
  <si>
    <t xml:space="preserve">      (Hrubé přepínání otočným knoflíkem 14 nebo 18, jemné delším podržením</t>
  </si>
  <si>
    <t xml:space="preserve">      tlačítka 15 nebo 19 a následnou regulací otočnými knoflíky)</t>
  </si>
  <si>
    <t xml:space="preserve">   - Měňte rychlost časové základny (ms/d,…. ) hrubě, pak jemně.</t>
  </si>
  <si>
    <t xml:space="preserve">    </t>
  </si>
  <si>
    <t xml:space="preserve">      (Hrubé ladění otočným knoflíkem 22, jemné delším podržením</t>
  </si>
  <si>
    <t xml:space="preserve">      tlačítka 24 následnou regulací otočným knoflíkem)</t>
  </si>
  <si>
    <t xml:space="preserve">   - Vyzkoušejte vypnutý režim časové základny. (Tlačítkem 16 - režim XY)</t>
  </si>
  <si>
    <t xml:space="preserve">   - Při odpojeném signálu vyzkoušejte režim AUTO (automatické spouštění časové </t>
  </si>
  <si>
    <t xml:space="preserve">     základny) a režim NORMAL (časová základna je spouštěna pouze v přítomnost</t>
  </si>
  <si>
    <t xml:space="preserve">     vstupního signálu.</t>
  </si>
  <si>
    <t xml:space="preserve">      Jaký režim je vhodné použit před připojením signálu k nastvení jasu, ostrosti</t>
  </si>
  <si>
    <t xml:space="preserve">      a nastavení polohy stopy ?</t>
  </si>
  <si>
    <t xml:space="preserve">   - Vyzkoušejte přepnutí zdroje spouštěcího signálu do pozice INT (interní), </t>
  </si>
  <si>
    <t xml:space="preserve">     CH1 (kanál 1), CH2, EXT (externí).</t>
  </si>
  <si>
    <r>
      <t xml:space="preserve">      </t>
    </r>
    <r>
      <rPr>
        <b/>
        <i/>
        <sz val="11"/>
        <color indexed="8"/>
        <rFont val="Calibri"/>
        <family val="2"/>
        <charset val="238"/>
      </rPr>
      <t xml:space="preserve">Který způsob spouštění je nutno použit, zobrazujeme-li signál pouze na jednom </t>
    </r>
  </si>
  <si>
    <t xml:space="preserve">      kanálu ?</t>
  </si>
  <si>
    <t xml:space="preserve">   - Měňte úroveň spouštění (začátek zobrazení) signálu knoflíkem LEVEL.</t>
  </si>
  <si>
    <t xml:space="preserve">      (otočný knoflík 11)</t>
  </si>
  <si>
    <t xml:space="preserve">   - Vyzkoušejte časovou lupu (roztažení signálu ve vodorovném směru 10x) </t>
  </si>
  <si>
    <t xml:space="preserve">      (tlačítko 13)</t>
  </si>
  <si>
    <t xml:space="preserve">   - Pomocí osciloskopické sondy připojte na vstup osciloskopu jeho kalibrační</t>
  </si>
  <si>
    <t xml:space="preserve">      napětí. (zásuvka 36)</t>
  </si>
  <si>
    <r>
      <t xml:space="preserve">    </t>
    </r>
    <r>
      <rPr>
        <b/>
        <i/>
        <sz val="11"/>
        <color indexed="8"/>
        <rFont val="Calibri"/>
        <family val="2"/>
        <charset val="238"/>
      </rPr>
      <t xml:space="preserve"> Zjistěte zda napětí odpovídá uvedené hodnotě. Zkontrolujte, jestli je</t>
    </r>
  </si>
  <si>
    <t xml:space="preserve">     sonda správně kompenzovaná (průběh musí být ideálně obdélníkový).</t>
  </si>
  <si>
    <t xml:space="preserve">     Vyzkoušejte přepojení dělícího poměru sondy na 10:1. Co pozorujete?</t>
  </si>
  <si>
    <t>2.  Změřte amplitudu 2 sinusových a 2 obdélníkových signálů nastavených pomocí</t>
  </si>
  <si>
    <t xml:space="preserve">     generátoru. Vstupní vazba musí být v pozici AC.</t>
  </si>
  <si>
    <t>Z displeje přečtěte citlivost V/d (kde d je dílek – strana čtverečku v rastru,</t>
  </si>
  <si>
    <t>cca 1 cm).</t>
  </si>
  <si>
    <t>Odečtěte počet dílků odpovídající amplitudě a vynásobte zjištěnou citlivostí.</t>
  </si>
  <si>
    <t>Jemné ladění citlivosti musí být  vyřazeno.</t>
  </si>
  <si>
    <t>Naměřené hodnoty zkontrolujte pomocí funkce automatického měření.</t>
  </si>
  <si>
    <t>(Krátkým stiskem tlačítka 32, šipkami vyberte ze zobrazené nabídky Peak +</t>
  </si>
  <si>
    <r>
      <t>a výběr potvrďte tačítekm Set). Údaj U</t>
    </r>
    <r>
      <rPr>
        <vertAlign val="subscript"/>
        <sz val="11"/>
        <rFont val="Calibri"/>
        <family val="2"/>
        <charset val="238"/>
      </rPr>
      <t>aut</t>
    </r>
    <r>
      <rPr>
        <sz val="11"/>
        <rFont val="Calibri"/>
        <family val="2"/>
        <charset val="238"/>
      </rPr>
      <t xml:space="preserve"> přečtěte na displeji.</t>
    </r>
  </si>
  <si>
    <t>Vypočtěte procentní chybu odchylky obou měření, posuďte přesnost metod.</t>
  </si>
  <si>
    <t>průběh</t>
  </si>
  <si>
    <t>U</t>
  </si>
  <si>
    <r>
      <t>U</t>
    </r>
    <r>
      <rPr>
        <vertAlign val="subscript"/>
        <sz val="11"/>
        <color indexed="8"/>
        <rFont val="Calibri"/>
        <family val="2"/>
        <charset val="238"/>
      </rPr>
      <t>aut</t>
    </r>
  </si>
  <si>
    <t>d</t>
  </si>
  <si>
    <t xml:space="preserve">d </t>
  </si>
  <si>
    <t>V/d</t>
  </si>
  <si>
    <t>V</t>
  </si>
  <si>
    <t>(%)</t>
  </si>
  <si>
    <t>sinus</t>
  </si>
  <si>
    <t>obdélník</t>
  </si>
  <si>
    <t xml:space="preserve">3.  Změřte frekvenci metodou cejchované časové základny 2 sinusových </t>
  </si>
  <si>
    <t xml:space="preserve">     a 2 obdélníkových signálů nastavených pomocí generátoru.</t>
  </si>
  <si>
    <t xml:space="preserve">     Jemné ladění rychlosti časové základny musí být vyřazeno.</t>
  </si>
  <si>
    <t xml:space="preserve">U osciloskopů je rychlost  časové základny kalibrována v jednotkách času </t>
  </si>
  <si>
    <t>na 1 dílek rastru na obrazovce. Odečtěte počet dílků odpovídající periodě,</t>
  </si>
  <si>
    <t>stačí je násobit rychlostí časové základny, tím získáte periodu.</t>
  </si>
  <si>
    <r>
      <t>Frekvenci pak vypočtěte ze vztahu    f</t>
    </r>
    <r>
      <rPr>
        <vertAlign val="subscript"/>
        <sz val="11"/>
        <rFont val="Calibri"/>
        <family val="2"/>
        <charset val="238"/>
      </rPr>
      <t>vypoč</t>
    </r>
    <r>
      <rPr>
        <sz val="11"/>
        <rFont val="Calibri"/>
        <family val="2"/>
        <charset val="238"/>
      </rPr>
      <t xml:space="preserve"> = 1/T.</t>
    </r>
  </si>
  <si>
    <t xml:space="preserve">(Krátkým stiskem tlačítka 32, šipkami vyberte ze zobrazené nabídky </t>
  </si>
  <si>
    <r>
      <t>Counter a výběr potvrďte tačítekm Set). Údaj f</t>
    </r>
    <r>
      <rPr>
        <vertAlign val="subscript"/>
        <sz val="11"/>
        <rFont val="Calibri"/>
        <family val="2"/>
        <charset val="238"/>
      </rPr>
      <t>aut</t>
    </r>
    <r>
      <rPr>
        <sz val="11"/>
        <rFont val="Calibri"/>
        <family val="2"/>
        <charset val="238"/>
      </rPr>
      <t xml:space="preserve"> přečtěte na displeji.</t>
    </r>
  </si>
  <si>
    <r>
      <t>f</t>
    </r>
    <r>
      <rPr>
        <vertAlign val="subscript"/>
        <sz val="10"/>
        <rFont val="Arial"/>
        <family val="2"/>
        <charset val="238"/>
      </rPr>
      <t>nastav</t>
    </r>
  </si>
  <si>
    <t>T</t>
  </si>
  <si>
    <r>
      <t>f</t>
    </r>
    <r>
      <rPr>
        <vertAlign val="subscript"/>
        <sz val="10"/>
        <rFont val="Arial"/>
        <family val="2"/>
        <charset val="238"/>
      </rPr>
      <t>vypoč</t>
    </r>
  </si>
  <si>
    <r>
      <t>f</t>
    </r>
    <r>
      <rPr>
        <vertAlign val="subscript"/>
        <sz val="11"/>
        <color indexed="8"/>
        <rFont val="Calibri"/>
        <family val="2"/>
        <charset val="238"/>
      </rPr>
      <t>aut</t>
    </r>
  </si>
  <si>
    <t>kHz</t>
  </si>
  <si>
    <t>ms/d</t>
  </si>
  <si>
    <t>ms</t>
  </si>
  <si>
    <t>Zhodnocení:</t>
  </si>
  <si>
    <t>Zhodnoťte přesnost měření amplitudy a frekvence (viz postup měření).</t>
  </si>
  <si>
    <t>Při přepínání je nutno použít</t>
  </si>
  <si>
    <t>AC začíná v nule na ose x, takže je změna v posunu na ose y.</t>
  </si>
  <si>
    <t>Nejvhodnější je využít režimu AUTO, díky němu lze vidět časová základna.</t>
  </si>
  <si>
    <t>Teoretický rozbor:</t>
  </si>
  <si>
    <t xml:space="preserve">Vidíme ideální obdélníkový průběh po zapojení sondy do osciloskopu. </t>
  </si>
  <si>
    <t>Pokud provedeme přepojení, pozorujeme zmenšení.</t>
  </si>
  <si>
    <t xml:space="preserve">Přesnost měření nebyla ve všech případech 100%. </t>
  </si>
  <si>
    <t>Pokud používáme kanál 1, přepneme na CH I a naopak</t>
  </si>
  <si>
    <t>Ovšem lepší nechat režim spoštění na výchozí</t>
  </si>
  <si>
    <t>Amplituda se zmenšila o 10ti násobek po vytažení přepínače,</t>
  </si>
  <si>
    <t>musel jsem zvýšit napětí abych viděl co se stalo.</t>
  </si>
  <si>
    <t>Hodnota měření je přesnější, pokud budeme používat naše výpočty.</t>
  </si>
  <si>
    <t>Osciloskop HM 507</t>
  </si>
  <si>
    <t>Funkcemi jsou: interakce se signálem,vykreslení čas. průběhu, který můžeme libovolně zvětšovat/zmen.</t>
  </si>
  <si>
    <t>Dostali jsme se na hodnoty odchylky až do mínusu,  což znamenaje relativní chyba.</t>
  </si>
  <si>
    <t>Odchylky jsou způsobeny vnějšími či vnitřními faktory, jako například šum</t>
  </si>
  <si>
    <t>Osciloskop zobrazuje průběh pomocí signálu skrze tvary.</t>
  </si>
  <si>
    <t>Generátor signálu slouží k generování napětí s urč. periodickým průběhem.</t>
  </si>
  <si>
    <t>Osciloskop se využívá k měření el. signálů a určení případných odchylek.</t>
  </si>
  <si>
    <t>Střední průmyslová škola elektrotechnická Havířov</t>
  </si>
  <si>
    <t>Zpráva o měření</t>
  </si>
  <si>
    <r>
      <t>Třída:</t>
    </r>
    <r>
      <rPr>
        <sz val="10"/>
        <rFont val="Arial"/>
        <family val="2"/>
        <charset val="238"/>
      </rPr>
      <t xml:space="preserve"> 3.B</t>
    </r>
  </si>
  <si>
    <t>Název úlohy:</t>
  </si>
  <si>
    <t>Zpráva číslo: 2</t>
  </si>
  <si>
    <t>Měřící generátor a osciloskop</t>
  </si>
  <si>
    <t>Schéma zapojení:</t>
  </si>
  <si>
    <t>Seznam měřících přístrojů:</t>
  </si>
  <si>
    <t>Jméno učitele:</t>
  </si>
  <si>
    <r>
      <t>Jméno:</t>
    </r>
    <r>
      <rPr>
        <sz val="10"/>
        <rFont val="Arial CE"/>
        <family val="2"/>
        <charset val="238"/>
      </rPr>
      <t xml:space="preserve"> </t>
    </r>
  </si>
  <si>
    <t>Den: 15.12.2021</t>
  </si>
  <si>
    <r>
      <t>Skupina:</t>
    </r>
    <r>
      <rPr>
        <sz val="10"/>
        <rFont val="Arial"/>
        <family val="2"/>
        <charset val="238"/>
      </rPr>
      <t xml:space="preserve"> 2</t>
    </r>
  </si>
  <si>
    <t>Denis Mynaří</t>
  </si>
  <si>
    <t>Bc. Jan Bruk</t>
  </si>
  <si>
    <t xml:space="preserve">Známka:  </t>
  </si>
  <si>
    <t>Generátor signálu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</si>
</sst>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charset val="238"/>
    </font>
    <font>
      <b/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b/>
      <sz val="14"/>
      <name val="Arial CE"/>
      <charset val="238"/>
    </font>
    <font>
      <b/>
      <sz val="12"/>
      <color theme="1"/>
      <name val="Arial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sz val="11"/>
      <color rgb="FF003399"/>
      <name val="Calibri"/>
      <family val="2"/>
      <charset val="238"/>
      <scheme val="minor"/>
    </font>
    <font>
      <b/>
      <i/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name val="Times New Roman"/>
      <family val="1"/>
      <charset val="238"/>
    </font>
    <font>
      <vertAlign val="subscript"/>
      <sz val="11"/>
      <name val="Calibri"/>
      <family val="2"/>
      <charset val="238"/>
    </font>
    <font>
      <sz val="11"/>
      <name val="Calibri"/>
      <family val="2"/>
      <charset val="238"/>
    </font>
    <font>
      <vertAlign val="subscript"/>
      <sz val="11"/>
      <color indexed="8"/>
      <name val="Calibri"/>
      <family val="2"/>
      <charset val="238"/>
    </font>
    <font>
      <sz val="11"/>
      <name val="Symbol"/>
      <family val="1"/>
      <charset val="2"/>
    </font>
    <font>
      <sz val="11"/>
      <color rgb="FF0033CC"/>
      <name val="Calibri"/>
      <family val="2"/>
      <charset val="238"/>
      <scheme val="minor"/>
    </font>
    <font>
      <vertAlign val="subscript"/>
      <sz val="10"/>
      <name val="Arial"/>
      <family val="2"/>
      <charset val="238"/>
    </font>
    <font>
      <sz val="10"/>
      <name val="Symbol"/>
      <family val="1"/>
      <charset val="2"/>
    </font>
    <font>
      <b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38"/>
      <scheme val="minor"/>
    </font>
    <font>
      <b/>
      <u/>
      <sz val="14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/>
    <xf numFmtId="0" fontId="1" fillId="0" borderId="0" xfId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left" indent="3"/>
    </xf>
    <xf numFmtId="0" fontId="11" fillId="0" borderId="0" xfId="0" applyFont="1" applyAlignment="1">
      <alignment horizontal="left" indent="3"/>
    </xf>
    <xf numFmtId="0" fontId="0" fillId="0" borderId="3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5" xfId="0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2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0" xfId="0" applyFont="1"/>
    <xf numFmtId="0" fontId="16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23" fillId="0" borderId="0" xfId="1" applyFont="1"/>
    <xf numFmtId="0" fontId="22" fillId="0" borderId="0" xfId="1" applyFont="1" applyAlignment="1">
      <alignment vertical="center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6" fillId="0" borderId="26" xfId="0" applyFont="1" applyBorder="1"/>
    <xf numFmtId="0" fontId="0" fillId="0" borderId="0" xfId="0" applyBorder="1"/>
    <xf numFmtId="0" fontId="0" fillId="0" borderId="27" xfId="0" applyBorder="1"/>
    <xf numFmtId="0" fontId="0" fillId="0" borderId="26" xfId="0" applyBorder="1"/>
    <xf numFmtId="0" fontId="0" fillId="0" borderId="0" xfId="0" applyBorder="1" applyAlignment="1">
      <alignment horizontal="left"/>
    </xf>
    <xf numFmtId="0" fontId="26" fillId="0" borderId="23" xfId="0" applyFont="1" applyBorder="1" applyAlignment="1">
      <alignment horizontal="left" vertical="center"/>
    </xf>
    <xf numFmtId="0" fontId="0" fillId="0" borderId="24" xfId="0" applyBorder="1"/>
    <xf numFmtId="0" fontId="4" fillId="0" borderId="25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6" fillId="0" borderId="26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8" fillId="0" borderId="26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0" borderId="24" xfId="0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9" fillId="0" borderId="28" xfId="0" applyFont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</cellXfs>
  <cellStyles count="2">
    <cellStyle name="Normální" xfId="0" builtinId="0"/>
    <cellStyle name="Normální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workbookViewId="0">
      <selection activeCell="L7" sqref="L7"/>
    </sheetView>
  </sheetViews>
  <sheetFormatPr defaultRowHeight="15" x14ac:dyDescent="0.25"/>
  <sheetData>
    <row r="1" spans="1:9" x14ac:dyDescent="0.25">
      <c r="A1" s="48" t="s">
        <v>109</v>
      </c>
      <c r="B1" s="49"/>
      <c r="C1" s="50"/>
      <c r="D1" s="51" t="s">
        <v>110</v>
      </c>
      <c r="E1" s="52"/>
      <c r="F1" s="53"/>
      <c r="G1" s="54" t="s">
        <v>111</v>
      </c>
      <c r="H1" s="97"/>
      <c r="I1" s="98"/>
    </row>
    <row r="2" spans="1:9" ht="15.75" thickBot="1" x14ac:dyDescent="0.3">
      <c r="A2" s="57"/>
      <c r="B2" s="58"/>
      <c r="C2" s="59"/>
      <c r="D2" s="60"/>
      <c r="E2" s="61"/>
      <c r="F2" s="62"/>
      <c r="G2" s="99"/>
      <c r="H2" s="100"/>
      <c r="I2" s="101"/>
    </row>
    <row r="3" spans="1:9" x14ac:dyDescent="0.25">
      <c r="A3" s="57"/>
      <c r="B3" s="58"/>
      <c r="C3" s="59"/>
      <c r="D3" s="60"/>
      <c r="E3" s="61"/>
      <c r="F3" s="62"/>
      <c r="G3" s="54" t="s">
        <v>120</v>
      </c>
      <c r="H3" s="97"/>
      <c r="I3" s="98"/>
    </row>
    <row r="4" spans="1:9" ht="15.75" thickBot="1" x14ac:dyDescent="0.3">
      <c r="A4" s="66"/>
      <c r="B4" s="67"/>
      <c r="C4" s="68"/>
      <c r="D4" s="69"/>
      <c r="E4" s="70"/>
      <c r="F4" s="71"/>
      <c r="G4" s="99"/>
      <c r="H4" s="100"/>
      <c r="I4" s="101"/>
    </row>
    <row r="5" spans="1:9" x14ac:dyDescent="0.25">
      <c r="A5" s="54" t="s">
        <v>112</v>
      </c>
      <c r="B5" s="72"/>
      <c r="C5" s="72"/>
      <c r="D5" s="72"/>
      <c r="E5" s="72"/>
      <c r="F5" s="73"/>
      <c r="G5" s="54" t="s">
        <v>113</v>
      </c>
      <c r="H5" s="55"/>
      <c r="I5" s="56"/>
    </row>
    <row r="6" spans="1:9" ht="15.75" thickBot="1" x14ac:dyDescent="0.3">
      <c r="A6" s="91" t="s">
        <v>114</v>
      </c>
      <c r="B6" s="92"/>
      <c r="C6" s="92"/>
      <c r="D6" s="92"/>
      <c r="E6" s="92"/>
      <c r="F6" s="93"/>
      <c r="G6" s="63"/>
      <c r="H6" s="64"/>
      <c r="I6" s="65"/>
    </row>
    <row r="7" spans="1:9" x14ac:dyDescent="0.25">
      <c r="A7" s="91"/>
      <c r="B7" s="92"/>
      <c r="C7" s="92"/>
      <c r="D7" s="92"/>
      <c r="E7" s="92"/>
      <c r="F7" s="93"/>
      <c r="G7" s="54" t="s">
        <v>119</v>
      </c>
      <c r="H7" s="55"/>
      <c r="I7" s="56"/>
    </row>
    <row r="8" spans="1:9" ht="15.75" thickBot="1" x14ac:dyDescent="0.3">
      <c r="A8" s="94"/>
      <c r="B8" s="95"/>
      <c r="C8" s="95"/>
      <c r="D8" s="95"/>
      <c r="E8" s="95"/>
      <c r="F8" s="96"/>
      <c r="G8" s="63"/>
      <c r="H8" s="64"/>
      <c r="I8" s="65"/>
    </row>
    <row r="9" spans="1:9" x14ac:dyDescent="0.25">
      <c r="A9" s="74" t="s">
        <v>115</v>
      </c>
      <c r="B9" s="75"/>
      <c r="C9" s="75"/>
      <c r="D9" s="75"/>
      <c r="E9" s="75"/>
      <c r="F9" s="75"/>
      <c r="G9" s="74" t="s">
        <v>116</v>
      </c>
      <c r="H9" s="75"/>
      <c r="I9" s="76"/>
    </row>
    <row r="10" spans="1:9" x14ac:dyDescent="0.25">
      <c r="A10" s="77"/>
      <c r="B10" s="75"/>
      <c r="C10" s="75"/>
      <c r="D10" s="75"/>
      <c r="E10" s="75"/>
      <c r="F10" s="75"/>
      <c r="G10" s="77"/>
      <c r="H10" s="75"/>
      <c r="I10" s="76"/>
    </row>
    <row r="11" spans="1:9" x14ac:dyDescent="0.25">
      <c r="A11" s="77"/>
      <c r="B11" s="75"/>
      <c r="C11" s="75"/>
      <c r="D11" s="75"/>
      <c r="E11" s="75"/>
      <c r="F11" s="75"/>
      <c r="G11" s="77" t="s">
        <v>102</v>
      </c>
      <c r="H11" s="75"/>
      <c r="I11" s="76"/>
    </row>
    <row r="12" spans="1:9" x14ac:dyDescent="0.25">
      <c r="A12" s="77"/>
      <c r="B12" s="75"/>
      <c r="C12" s="75"/>
      <c r="D12" s="75"/>
      <c r="E12" s="75"/>
      <c r="F12" s="75"/>
      <c r="G12" s="77" t="s">
        <v>124</v>
      </c>
      <c r="H12" s="75"/>
      <c r="I12" s="76"/>
    </row>
    <row r="13" spans="1:9" x14ac:dyDescent="0.25">
      <c r="A13" s="77"/>
      <c r="B13" s="75"/>
      <c r="C13" s="75"/>
      <c r="D13" s="75"/>
      <c r="E13" s="75"/>
      <c r="F13" s="75"/>
      <c r="G13" s="77"/>
      <c r="H13" s="75"/>
      <c r="I13" s="76"/>
    </row>
    <row r="14" spans="1:9" x14ac:dyDescent="0.25">
      <c r="A14" s="77"/>
      <c r="B14" s="75"/>
      <c r="C14" s="75"/>
      <c r="D14" s="75"/>
      <c r="E14" s="75"/>
      <c r="F14" s="75"/>
      <c r="G14" s="77"/>
      <c r="H14" s="75"/>
      <c r="I14" s="76"/>
    </row>
    <row r="15" spans="1:9" x14ac:dyDescent="0.25">
      <c r="A15" s="77"/>
      <c r="B15" s="75"/>
      <c r="C15" s="78"/>
      <c r="D15" s="75"/>
      <c r="E15" s="75"/>
      <c r="F15" s="75"/>
      <c r="G15" s="77"/>
      <c r="H15" s="75"/>
      <c r="I15" s="76"/>
    </row>
    <row r="16" spans="1:9" x14ac:dyDescent="0.25">
      <c r="A16" s="77"/>
      <c r="B16" s="75"/>
      <c r="C16" s="75"/>
      <c r="D16" s="75"/>
      <c r="E16" s="75"/>
      <c r="F16" s="75"/>
      <c r="G16" s="77"/>
      <c r="H16" s="75"/>
      <c r="I16" s="76"/>
    </row>
    <row r="17" spans="1:9" x14ac:dyDescent="0.25">
      <c r="A17" s="77"/>
      <c r="B17" s="75"/>
      <c r="C17" s="75"/>
      <c r="D17" s="75"/>
      <c r="E17" s="75"/>
      <c r="F17" s="75"/>
      <c r="G17" s="77"/>
      <c r="H17" s="75"/>
      <c r="I17" s="76"/>
    </row>
    <row r="18" spans="1:9" x14ac:dyDescent="0.25">
      <c r="A18" s="77"/>
      <c r="B18" s="75"/>
      <c r="C18" s="75"/>
      <c r="D18" s="75"/>
      <c r="E18" s="75"/>
      <c r="F18" s="75"/>
      <c r="G18" s="77"/>
      <c r="H18" s="75"/>
      <c r="I18" s="76"/>
    </row>
    <row r="19" spans="1:9" x14ac:dyDescent="0.25">
      <c r="A19" s="77"/>
      <c r="B19" s="75"/>
      <c r="C19" s="75"/>
      <c r="D19" s="75"/>
      <c r="E19" s="75"/>
      <c r="F19" s="75"/>
      <c r="G19" s="77"/>
      <c r="H19" s="75"/>
      <c r="I19" s="76"/>
    </row>
    <row r="20" spans="1:9" x14ac:dyDescent="0.25">
      <c r="A20" s="77"/>
      <c r="B20" s="75"/>
      <c r="C20" s="75"/>
      <c r="D20" s="75"/>
      <c r="E20" s="75"/>
      <c r="F20" s="75"/>
      <c r="G20" s="77"/>
      <c r="H20" s="75"/>
      <c r="I20" s="76"/>
    </row>
    <row r="21" spans="1:9" x14ac:dyDescent="0.25">
      <c r="A21" s="77"/>
      <c r="B21" s="75"/>
      <c r="C21" s="75"/>
      <c r="D21" s="75"/>
      <c r="E21" s="75"/>
      <c r="F21" s="75"/>
      <c r="G21" s="77"/>
      <c r="H21" s="75"/>
      <c r="I21" s="76"/>
    </row>
    <row r="22" spans="1:9" x14ac:dyDescent="0.25">
      <c r="A22" s="77"/>
      <c r="B22" s="75"/>
      <c r="C22" s="75"/>
      <c r="D22" s="75"/>
      <c r="E22" s="75"/>
      <c r="F22" s="75"/>
      <c r="G22" s="77"/>
      <c r="H22" s="75"/>
      <c r="I22" s="76"/>
    </row>
    <row r="23" spans="1:9" x14ac:dyDescent="0.25">
      <c r="A23" s="77"/>
      <c r="B23" s="75"/>
      <c r="C23" s="75"/>
      <c r="D23" s="75"/>
      <c r="E23" s="75"/>
      <c r="F23" s="75"/>
      <c r="G23" s="77"/>
      <c r="H23" s="75"/>
      <c r="I23" s="76"/>
    </row>
    <row r="24" spans="1:9" x14ac:dyDescent="0.25">
      <c r="A24" s="77"/>
      <c r="B24" s="75"/>
      <c r="C24" s="75"/>
      <c r="D24" s="75"/>
      <c r="E24" s="75"/>
      <c r="F24" s="75"/>
      <c r="G24" s="77"/>
      <c r="H24" s="75"/>
      <c r="I24" s="76"/>
    </row>
    <row r="25" spans="1:9" x14ac:dyDescent="0.25">
      <c r="A25" s="77"/>
      <c r="B25" s="75"/>
      <c r="C25" s="75"/>
      <c r="D25" s="75"/>
      <c r="E25" s="75"/>
      <c r="F25" s="75"/>
      <c r="G25" s="77"/>
      <c r="H25" s="75"/>
      <c r="I25" s="76"/>
    </row>
    <row r="26" spans="1:9" x14ac:dyDescent="0.25">
      <c r="A26" s="77"/>
      <c r="B26" s="75"/>
      <c r="C26" s="75"/>
      <c r="D26" s="75"/>
      <c r="E26" s="75"/>
      <c r="F26" s="75"/>
      <c r="G26" s="77"/>
      <c r="H26" s="75"/>
      <c r="I26" s="76"/>
    </row>
    <row r="27" spans="1:9" x14ac:dyDescent="0.25">
      <c r="A27" s="77"/>
      <c r="B27" s="75"/>
      <c r="C27" s="75"/>
      <c r="D27" s="75"/>
      <c r="E27" s="75"/>
      <c r="F27" s="75"/>
      <c r="G27" s="77"/>
      <c r="H27" s="75"/>
      <c r="I27" s="76"/>
    </row>
    <row r="28" spans="1:9" x14ac:dyDescent="0.25">
      <c r="A28" s="77"/>
      <c r="B28" s="75"/>
      <c r="C28" s="75"/>
      <c r="D28" s="75"/>
      <c r="E28" s="75"/>
      <c r="F28" s="75"/>
      <c r="G28" s="77"/>
      <c r="H28" s="75"/>
      <c r="I28" s="76"/>
    </row>
    <row r="29" spans="1:9" x14ac:dyDescent="0.25">
      <c r="A29" s="77"/>
      <c r="B29" s="75"/>
      <c r="C29" s="75"/>
      <c r="D29" s="75"/>
      <c r="E29" s="75"/>
      <c r="F29" s="75"/>
      <c r="G29" s="77"/>
      <c r="H29" s="75"/>
      <c r="I29" s="76"/>
    </row>
    <row r="30" spans="1:9" x14ac:dyDescent="0.25">
      <c r="A30" s="77"/>
      <c r="B30" s="75"/>
      <c r="C30" s="75"/>
      <c r="D30" s="75"/>
      <c r="E30" s="75"/>
      <c r="F30" s="75"/>
      <c r="G30" s="77"/>
      <c r="H30" s="75"/>
      <c r="I30" s="76"/>
    </row>
    <row r="31" spans="1:9" x14ac:dyDescent="0.25">
      <c r="A31" s="77"/>
      <c r="B31" s="75"/>
      <c r="C31" s="75"/>
      <c r="D31" s="75"/>
      <c r="E31" s="75"/>
      <c r="F31" s="75"/>
      <c r="G31" s="77"/>
      <c r="H31" s="75"/>
      <c r="I31" s="76"/>
    </row>
    <row r="32" spans="1:9" x14ac:dyDescent="0.25">
      <c r="A32" s="77"/>
      <c r="B32" s="75"/>
      <c r="C32" s="75"/>
      <c r="D32" s="75"/>
      <c r="E32" s="75"/>
      <c r="F32" s="75"/>
      <c r="G32" s="77"/>
      <c r="H32" s="75"/>
      <c r="I32" s="76"/>
    </row>
    <row r="33" spans="1:9" x14ac:dyDescent="0.25">
      <c r="A33" s="77"/>
      <c r="B33" s="75"/>
      <c r="C33" s="75"/>
      <c r="D33" s="75"/>
      <c r="E33" s="75"/>
      <c r="F33" s="75"/>
      <c r="G33" s="77"/>
      <c r="H33" s="75"/>
      <c r="I33" s="76"/>
    </row>
    <row r="34" spans="1:9" x14ac:dyDescent="0.25">
      <c r="A34" s="77"/>
      <c r="B34" s="75"/>
      <c r="C34" s="75"/>
      <c r="D34" s="75"/>
      <c r="E34" s="75"/>
      <c r="F34" s="75"/>
      <c r="G34" s="77"/>
      <c r="H34" s="75"/>
      <c r="I34" s="76"/>
    </row>
    <row r="35" spans="1:9" x14ac:dyDescent="0.25">
      <c r="A35" s="77"/>
      <c r="B35" s="75"/>
      <c r="C35" s="75"/>
      <c r="D35" s="75"/>
      <c r="E35" s="75"/>
      <c r="F35" s="75"/>
      <c r="G35" s="77"/>
      <c r="H35" s="75"/>
      <c r="I35" s="76"/>
    </row>
    <row r="36" spans="1:9" x14ac:dyDescent="0.25">
      <c r="A36" s="77"/>
      <c r="B36" s="75"/>
      <c r="C36" s="75"/>
      <c r="D36" s="75"/>
      <c r="E36" s="75"/>
      <c r="F36" s="75"/>
      <c r="G36" s="77"/>
      <c r="H36" s="75"/>
      <c r="I36" s="76"/>
    </row>
    <row r="37" spans="1:9" x14ac:dyDescent="0.25">
      <c r="A37" s="77"/>
      <c r="B37" s="75"/>
      <c r="C37" s="75"/>
      <c r="D37" s="75"/>
      <c r="E37" s="75"/>
      <c r="F37" s="75"/>
      <c r="G37" s="77"/>
      <c r="H37" s="75"/>
      <c r="I37" s="76"/>
    </row>
    <row r="38" spans="1:9" x14ac:dyDescent="0.25">
      <c r="A38" s="77"/>
      <c r="B38" s="75"/>
      <c r="C38" s="75"/>
      <c r="D38" s="75"/>
      <c r="E38" s="75"/>
      <c r="F38" s="75"/>
      <c r="G38" s="77"/>
      <c r="H38" s="75"/>
      <c r="I38" s="76"/>
    </row>
    <row r="39" spans="1:9" x14ac:dyDescent="0.25">
      <c r="A39" s="77"/>
      <c r="B39" s="75"/>
      <c r="C39" s="75"/>
      <c r="D39" s="75"/>
      <c r="E39" s="75"/>
      <c r="F39" s="75"/>
      <c r="G39" s="77"/>
      <c r="H39" s="75"/>
      <c r="I39" s="76"/>
    </row>
    <row r="40" spans="1:9" x14ac:dyDescent="0.25">
      <c r="A40" s="77"/>
      <c r="B40" s="75"/>
      <c r="C40" s="75"/>
      <c r="D40" s="75"/>
      <c r="E40" s="75"/>
      <c r="F40" s="75"/>
      <c r="G40" s="77"/>
      <c r="H40" s="75"/>
      <c r="I40" s="76"/>
    </row>
    <row r="41" spans="1:9" x14ac:dyDescent="0.25">
      <c r="A41" s="77"/>
      <c r="B41" s="75"/>
      <c r="C41" s="75"/>
      <c r="D41" s="75"/>
      <c r="E41" s="75"/>
      <c r="F41" s="75"/>
      <c r="G41" s="77"/>
      <c r="H41" s="75"/>
      <c r="I41" s="76"/>
    </row>
    <row r="42" spans="1:9" ht="15.75" thickBot="1" x14ac:dyDescent="0.3">
      <c r="A42" s="77"/>
      <c r="B42" s="75"/>
      <c r="C42" s="75"/>
      <c r="D42" s="75"/>
      <c r="E42" s="75"/>
      <c r="F42" s="75"/>
      <c r="G42" s="77"/>
      <c r="H42" s="75"/>
      <c r="I42" s="76"/>
    </row>
    <row r="43" spans="1:9" x14ac:dyDescent="0.25">
      <c r="A43" s="77"/>
      <c r="B43" s="75"/>
      <c r="C43" s="75"/>
      <c r="D43" s="75"/>
      <c r="E43" s="75"/>
      <c r="F43" s="75"/>
      <c r="G43" s="79" t="s">
        <v>117</v>
      </c>
      <c r="H43" s="80"/>
      <c r="I43" s="81"/>
    </row>
    <row r="44" spans="1:9" ht="15.75" thickBot="1" x14ac:dyDescent="0.3">
      <c r="A44" s="77"/>
      <c r="B44" s="75"/>
      <c r="C44" s="75"/>
      <c r="D44" s="75"/>
      <c r="E44" s="75"/>
      <c r="F44" s="75"/>
      <c r="G44" s="82" t="s">
        <v>122</v>
      </c>
      <c r="H44" s="83"/>
      <c r="I44" s="84"/>
    </row>
    <row r="45" spans="1:9" x14ac:dyDescent="0.25">
      <c r="A45" s="77"/>
      <c r="B45" s="75"/>
      <c r="C45" s="75"/>
      <c r="D45" s="75"/>
      <c r="E45" s="75"/>
      <c r="F45" s="75"/>
      <c r="G45" s="85" t="s">
        <v>118</v>
      </c>
      <c r="H45" s="86"/>
      <c r="I45" s="87"/>
    </row>
    <row r="46" spans="1:9" ht="15.75" thickBot="1" x14ac:dyDescent="0.3">
      <c r="A46" s="77"/>
      <c r="B46" s="75"/>
      <c r="C46" s="75"/>
      <c r="D46" s="75"/>
      <c r="E46" s="75"/>
      <c r="F46" s="75"/>
      <c r="G46" s="88" t="s">
        <v>121</v>
      </c>
      <c r="H46" s="89"/>
      <c r="I46" s="90"/>
    </row>
    <row r="47" spans="1:9" x14ac:dyDescent="0.25">
      <c r="A47" s="77"/>
      <c r="B47" s="75"/>
      <c r="C47" s="75"/>
      <c r="D47" s="75"/>
      <c r="E47" s="75"/>
      <c r="F47" s="75"/>
      <c r="G47" s="54" t="s">
        <v>123</v>
      </c>
      <c r="H47" s="55"/>
      <c r="I47" s="56"/>
    </row>
    <row r="48" spans="1:9" ht="15.75" thickBot="1" x14ac:dyDescent="0.3">
      <c r="A48" s="82"/>
      <c r="B48" s="83"/>
      <c r="C48" s="83"/>
      <c r="D48" s="83"/>
      <c r="E48" s="83"/>
      <c r="F48" s="83"/>
      <c r="G48" s="63"/>
      <c r="H48" s="64"/>
      <c r="I48" s="65"/>
    </row>
  </sheetData>
  <mergeCells count="9">
    <mergeCell ref="G47:I48"/>
    <mergeCell ref="A1:C4"/>
    <mergeCell ref="D1:F4"/>
    <mergeCell ref="G1:I2"/>
    <mergeCell ref="G3:I4"/>
    <mergeCell ref="A5:F5"/>
    <mergeCell ref="G5:I6"/>
    <mergeCell ref="A6:F8"/>
    <mergeCell ref="G7:I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zoomScale="115" zoomScaleNormal="115" workbookViewId="0">
      <selection activeCell="P13" sqref="P13"/>
    </sheetView>
  </sheetViews>
  <sheetFormatPr defaultRowHeight="15" x14ac:dyDescent="0.25"/>
  <cols>
    <col min="8" max="8" width="10.5703125" bestFit="1" customWidth="1"/>
  </cols>
  <sheetData>
    <row r="1" spans="1:12" ht="18" x14ac:dyDescent="0.25">
      <c r="A1" s="2"/>
      <c r="B1" s="2"/>
      <c r="C1" s="2"/>
      <c r="D1" s="47" t="s">
        <v>0</v>
      </c>
      <c r="E1" s="2"/>
      <c r="F1" s="2"/>
      <c r="G1" s="2"/>
      <c r="H1" s="2"/>
      <c r="I1" s="2"/>
    </row>
    <row r="2" spans="1:12" x14ac:dyDescent="0.25">
      <c r="A2" s="45" t="s">
        <v>93</v>
      </c>
      <c r="C2" s="43" t="s">
        <v>106</v>
      </c>
    </row>
    <row r="3" spans="1:12" x14ac:dyDescent="0.25">
      <c r="A3" s="43" t="s">
        <v>107</v>
      </c>
    </row>
    <row r="4" spans="1:12" x14ac:dyDescent="0.25">
      <c r="A4" s="43" t="s">
        <v>108</v>
      </c>
    </row>
    <row r="5" spans="1:12" x14ac:dyDescent="0.25">
      <c r="A5" s="46" t="s">
        <v>103</v>
      </c>
      <c r="B5" s="4"/>
      <c r="C5" s="2"/>
      <c r="D5" s="2"/>
      <c r="E5" s="2"/>
      <c r="F5" s="2"/>
      <c r="G5" s="2"/>
      <c r="H5" s="2"/>
      <c r="I5" s="2"/>
    </row>
    <row r="6" spans="1:12" x14ac:dyDescent="0.25">
      <c r="A6" s="1" t="s">
        <v>1</v>
      </c>
      <c r="B6" s="4"/>
      <c r="C6" s="2"/>
      <c r="D6" s="2"/>
      <c r="E6" s="2"/>
      <c r="F6" s="2"/>
      <c r="G6" s="2"/>
      <c r="H6" s="2"/>
      <c r="I6" s="2"/>
      <c r="L6" s="36"/>
    </row>
    <row r="7" spans="1:12" x14ac:dyDescent="0.25">
      <c r="A7" s="4"/>
      <c r="B7" s="4" t="s">
        <v>2</v>
      </c>
      <c r="C7" s="2"/>
      <c r="D7" s="2"/>
      <c r="E7" s="2"/>
      <c r="F7" s="2"/>
      <c r="G7" s="2"/>
      <c r="H7" s="2"/>
      <c r="I7" s="2"/>
      <c r="L7" s="36"/>
    </row>
    <row r="8" spans="1:12" x14ac:dyDescent="0.25">
      <c r="A8" s="4"/>
      <c r="B8" s="4" t="s">
        <v>3</v>
      </c>
      <c r="C8" s="2"/>
      <c r="D8" s="2"/>
      <c r="E8" s="2"/>
      <c r="F8" s="2"/>
      <c r="G8" s="2"/>
      <c r="H8" s="2"/>
      <c r="I8" s="2"/>
      <c r="L8" s="36"/>
    </row>
    <row r="9" spans="1:12" x14ac:dyDescent="0.25">
      <c r="A9" s="4"/>
      <c r="B9" s="4" t="s">
        <v>4</v>
      </c>
      <c r="C9" s="2"/>
      <c r="D9" s="2"/>
      <c r="E9" s="2"/>
      <c r="F9" s="2"/>
      <c r="G9" s="2"/>
      <c r="H9" s="2"/>
      <c r="I9" s="2"/>
      <c r="L9" s="36"/>
    </row>
    <row r="10" spans="1:12" x14ac:dyDescent="0.25">
      <c r="A10" s="4"/>
      <c r="B10" s="4" t="s">
        <v>5</v>
      </c>
      <c r="C10" s="2"/>
      <c r="D10" s="2"/>
      <c r="E10" s="2"/>
      <c r="F10" s="2"/>
      <c r="G10" s="2"/>
      <c r="H10" s="2"/>
      <c r="I10" s="2"/>
      <c r="L10" s="36"/>
    </row>
    <row r="11" spans="1:12" x14ac:dyDescent="0.25">
      <c r="A11" s="4"/>
      <c r="B11" s="4" t="s">
        <v>6</v>
      </c>
      <c r="C11" s="2"/>
      <c r="D11" s="2"/>
      <c r="E11" s="2"/>
      <c r="F11" s="2"/>
      <c r="G11" s="2"/>
      <c r="H11" s="2"/>
      <c r="I11" s="2"/>
      <c r="L11" s="36"/>
    </row>
    <row r="12" spans="1:12" x14ac:dyDescent="0.25">
      <c r="A12" s="4"/>
      <c r="B12" s="4" t="s">
        <v>7</v>
      </c>
      <c r="C12" s="2"/>
      <c r="D12" s="2"/>
      <c r="E12" s="2"/>
      <c r="F12" s="2"/>
      <c r="G12" s="2"/>
      <c r="H12" s="2"/>
      <c r="I12" s="2"/>
      <c r="L12" s="36"/>
    </row>
    <row r="13" spans="1:12" x14ac:dyDescent="0.25">
      <c r="A13" s="4"/>
      <c r="B13" s="4" t="s">
        <v>8</v>
      </c>
      <c r="C13" s="2"/>
      <c r="D13" s="2"/>
      <c r="E13" s="2"/>
      <c r="F13" s="2"/>
      <c r="G13" s="2"/>
      <c r="H13" s="2"/>
      <c r="I13" s="2"/>
      <c r="L13" s="36"/>
    </row>
    <row r="14" spans="1:12" x14ac:dyDescent="0.25">
      <c r="A14" s="4"/>
      <c r="B14" s="4" t="s">
        <v>9</v>
      </c>
      <c r="C14" s="2"/>
      <c r="D14" s="2"/>
      <c r="E14" s="2"/>
      <c r="F14" s="2"/>
      <c r="G14" s="2"/>
      <c r="H14" s="2"/>
      <c r="I14" s="2"/>
      <c r="L14" s="35"/>
    </row>
    <row r="15" spans="1:12" x14ac:dyDescent="0.25">
      <c r="A15" s="4"/>
      <c r="B15" s="1" t="s">
        <v>10</v>
      </c>
      <c r="C15" s="2"/>
      <c r="D15" s="2"/>
      <c r="E15" s="2"/>
      <c r="F15" s="2"/>
      <c r="G15" s="2"/>
      <c r="H15" s="2"/>
      <c r="I15" s="2"/>
      <c r="L15" s="36"/>
    </row>
    <row r="16" spans="1:12" x14ac:dyDescent="0.25">
      <c r="A16" s="4"/>
      <c r="B16" s="4" t="s">
        <v>11</v>
      </c>
      <c r="C16" s="2"/>
      <c r="D16" s="2"/>
      <c r="E16" s="2"/>
      <c r="F16" s="2"/>
      <c r="G16" s="2"/>
      <c r="H16" s="2"/>
      <c r="I16" s="2"/>
      <c r="L16" s="36"/>
    </row>
    <row r="17" spans="1:9" x14ac:dyDescent="0.25">
      <c r="A17" s="4"/>
      <c r="B17" s="4" t="s">
        <v>12</v>
      </c>
      <c r="C17" s="2"/>
      <c r="D17" s="2"/>
      <c r="E17" s="2"/>
      <c r="G17" s="3"/>
      <c r="H17" s="3"/>
      <c r="I17" s="3"/>
    </row>
    <row r="18" spans="1:9" x14ac:dyDescent="0.25">
      <c r="A18" s="43" t="s">
        <v>99</v>
      </c>
    </row>
    <row r="19" spans="1:9" x14ac:dyDescent="0.25">
      <c r="A19" s="43" t="s">
        <v>100</v>
      </c>
    </row>
    <row r="20" spans="1:9" ht="18" x14ac:dyDescent="0.25">
      <c r="A20" s="5" t="s">
        <v>102</v>
      </c>
    </row>
    <row r="22" spans="1:9" ht="15.75" x14ac:dyDescent="0.25">
      <c r="A22" s="6" t="s">
        <v>13</v>
      </c>
      <c r="B22" t="s">
        <v>14</v>
      </c>
    </row>
    <row r="23" spans="1:9" x14ac:dyDescent="0.25">
      <c r="B23" t="s">
        <v>15</v>
      </c>
    </row>
    <row r="24" spans="1:9" x14ac:dyDescent="0.25">
      <c r="B24" t="s">
        <v>16</v>
      </c>
    </row>
    <row r="26" spans="1:9" ht="15.75" x14ac:dyDescent="0.25">
      <c r="A26" s="6" t="s">
        <v>17</v>
      </c>
    </row>
    <row r="27" spans="1:9" x14ac:dyDescent="0.25">
      <c r="B27" t="s">
        <v>18</v>
      </c>
    </row>
    <row r="28" spans="1:9" x14ac:dyDescent="0.25">
      <c r="B28" t="s">
        <v>19</v>
      </c>
    </row>
    <row r="29" spans="1:9" x14ac:dyDescent="0.25">
      <c r="B29" t="s">
        <v>20</v>
      </c>
      <c r="D29" t="s">
        <v>21</v>
      </c>
    </row>
    <row r="30" spans="1:9" x14ac:dyDescent="0.25">
      <c r="B30" t="s">
        <v>22</v>
      </c>
    </row>
    <row r="31" spans="1:9" x14ac:dyDescent="0.25">
      <c r="B31" t="s">
        <v>23</v>
      </c>
    </row>
    <row r="32" spans="1:9" x14ac:dyDescent="0.25">
      <c r="B32" t="s">
        <v>24</v>
      </c>
    </row>
    <row r="33" spans="1:2" x14ac:dyDescent="0.25">
      <c r="B33" s="7" t="s">
        <v>25</v>
      </c>
    </row>
    <row r="34" spans="1:2" x14ac:dyDescent="0.25">
      <c r="B34" s="44" t="s">
        <v>91</v>
      </c>
    </row>
    <row r="35" spans="1:2" x14ac:dyDescent="0.25">
      <c r="B35" s="8"/>
    </row>
    <row r="36" spans="1:2" x14ac:dyDescent="0.25">
      <c r="A36" s="8"/>
      <c r="B36" t="s">
        <v>26</v>
      </c>
    </row>
    <row r="37" spans="1:2" x14ac:dyDescent="0.25">
      <c r="A37" s="8"/>
      <c r="B37" t="s">
        <v>27</v>
      </c>
    </row>
    <row r="38" spans="1:2" x14ac:dyDescent="0.25">
      <c r="A38" s="8"/>
      <c r="B38" t="s">
        <v>28</v>
      </c>
    </row>
    <row r="39" spans="1:2" x14ac:dyDescent="0.25">
      <c r="B39" t="s">
        <v>29</v>
      </c>
    </row>
    <row r="40" spans="1:2" x14ac:dyDescent="0.25">
      <c r="A40" t="s">
        <v>30</v>
      </c>
      <c r="B40" t="s">
        <v>31</v>
      </c>
    </row>
    <row r="41" spans="1:2" x14ac:dyDescent="0.25">
      <c r="B41" t="s">
        <v>32</v>
      </c>
    </row>
    <row r="42" spans="1:2" x14ac:dyDescent="0.25">
      <c r="B42" t="s">
        <v>33</v>
      </c>
    </row>
    <row r="43" spans="1:2" x14ac:dyDescent="0.25">
      <c r="B43" t="s">
        <v>34</v>
      </c>
    </row>
    <row r="44" spans="1:2" x14ac:dyDescent="0.25">
      <c r="B44" t="s">
        <v>35</v>
      </c>
    </row>
    <row r="45" spans="1:2" x14ac:dyDescent="0.25">
      <c r="B45" t="s">
        <v>36</v>
      </c>
    </row>
    <row r="46" spans="1:2" x14ac:dyDescent="0.25">
      <c r="B46" s="7" t="s">
        <v>37</v>
      </c>
    </row>
    <row r="47" spans="1:2" x14ac:dyDescent="0.25">
      <c r="B47" s="7" t="s">
        <v>38</v>
      </c>
    </row>
    <row r="48" spans="1:2" x14ac:dyDescent="0.25">
      <c r="B48" s="44" t="s">
        <v>92</v>
      </c>
    </row>
    <row r="49" spans="1:4" x14ac:dyDescent="0.25">
      <c r="B49" s="8"/>
    </row>
    <row r="50" spans="1:4" x14ac:dyDescent="0.25">
      <c r="B50" t="s">
        <v>39</v>
      </c>
    </row>
    <row r="51" spans="1:4" x14ac:dyDescent="0.25">
      <c r="B51" t="s">
        <v>40</v>
      </c>
    </row>
    <row r="52" spans="1:4" x14ac:dyDescent="0.25">
      <c r="B52" t="s">
        <v>41</v>
      </c>
    </row>
    <row r="53" spans="1:4" x14ac:dyDescent="0.25">
      <c r="B53" s="7" t="s">
        <v>42</v>
      </c>
      <c r="D53" s="43" t="s">
        <v>98</v>
      </c>
    </row>
    <row r="54" spans="1:4" x14ac:dyDescent="0.25">
      <c r="B54" s="7" t="s">
        <v>90</v>
      </c>
    </row>
    <row r="55" spans="1:4" x14ac:dyDescent="0.25">
      <c r="A55" s="43"/>
      <c r="B55" s="43" t="s">
        <v>97</v>
      </c>
    </row>
    <row r="56" spans="1:4" x14ac:dyDescent="0.25">
      <c r="B56" t="s">
        <v>43</v>
      </c>
    </row>
    <row r="57" spans="1:4" x14ac:dyDescent="0.25">
      <c r="B57" t="s">
        <v>44</v>
      </c>
    </row>
    <row r="58" spans="1:4" x14ac:dyDescent="0.25">
      <c r="B58" t="s">
        <v>45</v>
      </c>
    </row>
    <row r="59" spans="1:4" x14ac:dyDescent="0.25">
      <c r="B59" t="s">
        <v>46</v>
      </c>
    </row>
    <row r="60" spans="1:4" x14ac:dyDescent="0.25">
      <c r="B60" t="s">
        <v>47</v>
      </c>
    </row>
    <row r="61" spans="1:4" x14ac:dyDescent="0.25">
      <c r="B61" t="s">
        <v>48</v>
      </c>
    </row>
    <row r="62" spans="1:4" x14ac:dyDescent="0.25">
      <c r="B62" t="s">
        <v>49</v>
      </c>
    </row>
    <row r="63" spans="1:4" x14ac:dyDescent="0.25">
      <c r="B63" s="7" t="s">
        <v>50</v>
      </c>
    </row>
    <row r="64" spans="1:4" x14ac:dyDescent="0.25">
      <c r="B64" s="7" t="s">
        <v>51</v>
      </c>
    </row>
    <row r="65" spans="1:7" x14ac:dyDescent="0.25">
      <c r="B65" s="8" t="s">
        <v>94</v>
      </c>
    </row>
    <row r="66" spans="1:7" x14ac:dyDescent="0.25">
      <c r="B66" s="8" t="s">
        <v>95</v>
      </c>
    </row>
    <row r="67" spans="1:7" x14ac:dyDescent="0.25">
      <c r="B67" s="8"/>
    </row>
    <row r="69" spans="1:7" x14ac:dyDescent="0.25">
      <c r="B69" t="s">
        <v>52</v>
      </c>
    </row>
    <row r="70" spans="1:7" x14ac:dyDescent="0.25">
      <c r="B70" t="s">
        <v>53</v>
      </c>
    </row>
    <row r="71" spans="1:7" x14ac:dyDescent="0.25">
      <c r="B71" s="9" t="s">
        <v>54</v>
      </c>
    </row>
    <row r="72" spans="1:7" x14ac:dyDescent="0.25">
      <c r="B72" s="9" t="s">
        <v>55</v>
      </c>
    </row>
    <row r="73" spans="1:7" x14ac:dyDescent="0.25">
      <c r="B73" s="9" t="s">
        <v>56</v>
      </c>
    </row>
    <row r="74" spans="1:7" x14ac:dyDescent="0.25">
      <c r="B74" s="9" t="s">
        <v>57</v>
      </c>
    </row>
    <row r="75" spans="1:7" x14ac:dyDescent="0.25">
      <c r="B75" s="9" t="s">
        <v>58</v>
      </c>
    </row>
    <row r="76" spans="1:7" x14ac:dyDescent="0.25">
      <c r="B76" s="9" t="s">
        <v>59</v>
      </c>
    </row>
    <row r="77" spans="1:7" ht="18" x14ac:dyDescent="0.35">
      <c r="A77" s="10"/>
      <c r="B77" s="9" t="s">
        <v>60</v>
      </c>
    </row>
    <row r="78" spans="1:7" x14ac:dyDescent="0.25">
      <c r="A78" s="10"/>
      <c r="B78" s="9" t="s">
        <v>61</v>
      </c>
    </row>
    <row r="79" spans="1:7" ht="15.75" thickBot="1" x14ac:dyDescent="0.3">
      <c r="A79" s="10"/>
    </row>
    <row r="80" spans="1:7" ht="18" x14ac:dyDescent="0.35">
      <c r="A80" s="10"/>
      <c r="B80" s="37" t="s">
        <v>62</v>
      </c>
      <c r="C80" s="39" t="s">
        <v>63</v>
      </c>
      <c r="D80" s="40"/>
      <c r="E80" s="40"/>
      <c r="F80" s="11" t="s">
        <v>64</v>
      </c>
      <c r="G80" s="12" t="s">
        <v>65</v>
      </c>
    </row>
    <row r="81" spans="2:7" ht="15.75" thickBot="1" x14ac:dyDescent="0.3">
      <c r="B81" s="38"/>
      <c r="C81" s="13" t="s">
        <v>66</v>
      </c>
      <c r="D81" s="14" t="s">
        <v>67</v>
      </c>
      <c r="E81" s="14" t="s">
        <v>68</v>
      </c>
      <c r="F81" s="14" t="s">
        <v>68</v>
      </c>
      <c r="G81" s="15" t="s">
        <v>69</v>
      </c>
    </row>
    <row r="82" spans="2:7" x14ac:dyDescent="0.25">
      <c r="B82" s="16" t="s">
        <v>70</v>
      </c>
      <c r="C82" s="17">
        <v>2</v>
      </c>
      <c r="D82" s="18">
        <v>10</v>
      </c>
      <c r="E82" s="18">
        <v>20</v>
      </c>
      <c r="F82" s="18">
        <v>20.399999999999999</v>
      </c>
      <c r="G82" s="19">
        <f>((F82-E82)/F82)*100</f>
        <v>1.9607843137254832</v>
      </c>
    </row>
    <row r="83" spans="2:7" x14ac:dyDescent="0.25">
      <c r="B83" s="16" t="s">
        <v>70</v>
      </c>
      <c r="C83" s="20">
        <v>1</v>
      </c>
      <c r="D83" s="21">
        <v>10</v>
      </c>
      <c r="E83" s="21">
        <v>10</v>
      </c>
      <c r="F83" s="21">
        <v>10.8</v>
      </c>
      <c r="G83" s="19">
        <f t="shared" ref="G83:G85" si="0">((F83-E83)/F83)*100</f>
        <v>7.4074074074074137</v>
      </c>
    </row>
    <row r="84" spans="2:7" x14ac:dyDescent="0.25">
      <c r="B84" s="16" t="s">
        <v>71</v>
      </c>
      <c r="C84" s="22">
        <v>2</v>
      </c>
      <c r="D84" s="21">
        <v>10</v>
      </c>
      <c r="E84" s="21">
        <v>20</v>
      </c>
      <c r="F84" s="21">
        <v>22</v>
      </c>
      <c r="G84" s="19">
        <f t="shared" si="0"/>
        <v>9.0909090909090917</v>
      </c>
    </row>
    <row r="85" spans="2:7" ht="15.75" thickBot="1" x14ac:dyDescent="0.3">
      <c r="B85" s="23" t="s">
        <v>71</v>
      </c>
      <c r="C85" s="24">
        <v>1</v>
      </c>
      <c r="D85" s="25">
        <v>10</v>
      </c>
      <c r="E85" s="25">
        <v>10</v>
      </c>
      <c r="F85" s="25">
        <v>11.6</v>
      </c>
      <c r="G85" s="19">
        <f t="shared" si="0"/>
        <v>13.793103448275859</v>
      </c>
    </row>
    <row r="87" spans="2:7" x14ac:dyDescent="0.25">
      <c r="B87" t="s">
        <v>72</v>
      </c>
    </row>
    <row r="88" spans="2:7" x14ac:dyDescent="0.25">
      <c r="B88" t="s">
        <v>73</v>
      </c>
    </row>
    <row r="89" spans="2:7" x14ac:dyDescent="0.25">
      <c r="B89" t="s">
        <v>74</v>
      </c>
    </row>
    <row r="90" spans="2:7" x14ac:dyDescent="0.25">
      <c r="B90" s="9" t="s">
        <v>75</v>
      </c>
    </row>
    <row r="91" spans="2:7" x14ac:dyDescent="0.25">
      <c r="B91" s="9" t="s">
        <v>76</v>
      </c>
    </row>
    <row r="92" spans="2:7" x14ac:dyDescent="0.25">
      <c r="B92" s="9" t="s">
        <v>77</v>
      </c>
    </row>
    <row r="93" spans="2:7" ht="18" x14ac:dyDescent="0.35">
      <c r="B93" s="9" t="s">
        <v>78</v>
      </c>
    </row>
    <row r="94" spans="2:7" x14ac:dyDescent="0.25">
      <c r="B94" s="9" t="s">
        <v>58</v>
      </c>
    </row>
    <row r="95" spans="2:7" x14ac:dyDescent="0.25">
      <c r="B95" s="9" t="s">
        <v>79</v>
      </c>
    </row>
    <row r="96" spans="2:7" ht="18" x14ac:dyDescent="0.35">
      <c r="B96" s="9" t="s">
        <v>80</v>
      </c>
    </row>
    <row r="97" spans="1:8" x14ac:dyDescent="0.25">
      <c r="B97" s="9" t="s">
        <v>61</v>
      </c>
    </row>
    <row r="98" spans="1:8" ht="15.75" thickBot="1" x14ac:dyDescent="0.3"/>
    <row r="99" spans="1:8" ht="18" x14ac:dyDescent="0.35">
      <c r="B99" s="26" t="s">
        <v>81</v>
      </c>
      <c r="C99" s="41" t="s">
        <v>82</v>
      </c>
      <c r="D99" s="42"/>
      <c r="E99" s="39"/>
      <c r="F99" s="11" t="s">
        <v>83</v>
      </c>
      <c r="G99" s="11" t="s">
        <v>84</v>
      </c>
      <c r="H99" s="27" t="s">
        <v>65</v>
      </c>
    </row>
    <row r="100" spans="1:8" ht="15.75" thickBot="1" x14ac:dyDescent="0.3">
      <c r="B100" s="28" t="s">
        <v>85</v>
      </c>
      <c r="C100" s="14" t="s">
        <v>65</v>
      </c>
      <c r="D100" s="14" t="s">
        <v>86</v>
      </c>
      <c r="E100" s="14" t="s">
        <v>87</v>
      </c>
      <c r="F100" s="14" t="s">
        <v>85</v>
      </c>
      <c r="G100" s="14" t="s">
        <v>85</v>
      </c>
      <c r="H100" s="15" t="s">
        <v>69</v>
      </c>
    </row>
    <row r="101" spans="1:8" x14ac:dyDescent="0.25">
      <c r="B101" s="29">
        <v>50</v>
      </c>
      <c r="C101" s="18">
        <v>4</v>
      </c>
      <c r="D101" s="18">
        <v>5.0000000000000001E-3</v>
      </c>
      <c r="E101" s="18">
        <f>D101*C101</f>
        <v>0.02</v>
      </c>
      <c r="F101" s="30">
        <f>1/E101</f>
        <v>50</v>
      </c>
      <c r="G101" s="18">
        <v>50.6</v>
      </c>
      <c r="H101" s="19">
        <f>((G101-F101)/G101)*100</f>
        <v>1.185770750988145</v>
      </c>
    </row>
    <row r="102" spans="1:8" x14ac:dyDescent="0.25">
      <c r="B102" s="22">
        <v>100</v>
      </c>
      <c r="C102" s="21">
        <v>5</v>
      </c>
      <c r="D102" s="21">
        <v>2E-3</v>
      </c>
      <c r="E102" s="18">
        <f t="shared" ref="E102:E104" si="1">D102*C102</f>
        <v>0.01</v>
      </c>
      <c r="F102" s="30">
        <f t="shared" ref="F102:F104" si="2">1/E102</f>
        <v>100</v>
      </c>
      <c r="G102" s="21">
        <v>101</v>
      </c>
      <c r="H102" s="19">
        <f t="shared" ref="H102:H104" si="3">((G102-F102)/G102)*100</f>
        <v>0.99009900990099009</v>
      </c>
    </row>
    <row r="103" spans="1:8" x14ac:dyDescent="0.25">
      <c r="B103" s="22">
        <v>150</v>
      </c>
      <c r="C103" s="21">
        <v>3.1</v>
      </c>
      <c r="D103" s="21">
        <v>2E-3</v>
      </c>
      <c r="E103" s="18">
        <f t="shared" si="1"/>
        <v>6.2000000000000006E-3</v>
      </c>
      <c r="F103" s="30">
        <f t="shared" si="2"/>
        <v>161.29032258064515</v>
      </c>
      <c r="G103" s="21">
        <v>151</v>
      </c>
      <c r="H103" s="19">
        <f t="shared" si="3"/>
        <v>-6.8147831659901676</v>
      </c>
    </row>
    <row r="104" spans="1:8" ht="15.75" thickBot="1" x14ac:dyDescent="0.3">
      <c r="B104" s="31">
        <v>200</v>
      </c>
      <c r="C104" s="32">
        <v>2.4</v>
      </c>
      <c r="D104" s="32">
        <v>2E-3</v>
      </c>
      <c r="E104" s="18">
        <f t="shared" si="1"/>
        <v>4.7999999999999996E-3</v>
      </c>
      <c r="F104" s="30">
        <f t="shared" si="2"/>
        <v>208.33333333333334</v>
      </c>
      <c r="G104" s="32">
        <v>201</v>
      </c>
      <c r="H104" s="19">
        <f t="shared" si="3"/>
        <v>-3.6484245439469367</v>
      </c>
    </row>
    <row r="105" spans="1:8" x14ac:dyDescent="0.25">
      <c r="D105" s="10"/>
    </row>
    <row r="106" spans="1:8" ht="15.75" x14ac:dyDescent="0.25">
      <c r="A106" s="6" t="s">
        <v>88</v>
      </c>
      <c r="D106" s="10"/>
    </row>
    <row r="107" spans="1:8" x14ac:dyDescent="0.25">
      <c r="B107" s="33" t="s">
        <v>89</v>
      </c>
      <c r="D107" s="10"/>
    </row>
    <row r="108" spans="1:8" x14ac:dyDescent="0.25">
      <c r="B108" s="34"/>
    </row>
    <row r="109" spans="1:8" x14ac:dyDescent="0.25">
      <c r="B109" s="43" t="s">
        <v>96</v>
      </c>
    </row>
    <row r="110" spans="1:8" x14ac:dyDescent="0.25">
      <c r="B110" s="43" t="s">
        <v>104</v>
      </c>
    </row>
    <row r="111" spans="1:8" x14ac:dyDescent="0.25">
      <c r="B111" s="43" t="s">
        <v>105</v>
      </c>
    </row>
    <row r="112" spans="1:8" x14ac:dyDescent="0.25">
      <c r="B112" s="43" t="s">
        <v>101</v>
      </c>
    </row>
  </sheetData>
  <mergeCells count="3">
    <mergeCell ref="B80:B81"/>
    <mergeCell ref="C80:E80"/>
    <mergeCell ref="C99:E9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titulní list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Mynaří</dc:creator>
  <cp:lastModifiedBy>root</cp:lastModifiedBy>
  <dcterms:created xsi:type="dcterms:W3CDTF">2015-06-05T18:19:34Z</dcterms:created>
  <dcterms:modified xsi:type="dcterms:W3CDTF">2021-12-15T10:05:58Z</dcterms:modified>
</cp:coreProperties>
</file>