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※コピーして使用" sheetId="1" r:id="rId4"/>
    <sheet state="visible" name="2023年1月" sheetId="2" r:id="rId5"/>
    <sheet state="visible" name="2023年2月" sheetId="3" r:id="rId6"/>
    <sheet state="visible" name="2023年3月" sheetId="4" r:id="rId7"/>
    <sheet state="visible" name="2023年4月" sheetId="5" r:id="rId8"/>
    <sheet state="visible" name="2023年5月" sheetId="6" r:id="rId9"/>
    <sheet state="visible" name="2023年6月" sheetId="7" r:id="rId10"/>
    <sheet state="visible" name="2023年7月" sheetId="8" r:id="rId11"/>
    <sheet state="visible" name="2023年8月 " sheetId="9" r:id="rId12"/>
    <sheet state="visible" name="2023年9月" sheetId="10" r:id="rId13"/>
    <sheet state="visible" name="2023年10月" sheetId="11" r:id="rId14"/>
    <sheet state="visible" name="2023年11月" sheetId="12" r:id="rId15"/>
    <sheet state="visible" name="2023年12月" sheetId="13" r:id="rId16"/>
    <sheet state="visible" name="2024年1月" sheetId="14" r:id="rId17"/>
    <sheet state="visible" name="2024年2月" sheetId="15" r:id="rId18"/>
    <sheet state="visible" name="2024年3月" sheetId="16" r:id="rId19"/>
    <sheet state="visible" name="2024年4月" sheetId="17" r:id="rId20"/>
    <sheet state="visible" name="2024年5月" sheetId="18" r:id="rId21"/>
  </sheets>
  <definedNames/>
  <calcPr/>
  <extLst>
    <ext uri="GoogleSheetsCustomDataVersion2">
      <go:sheetsCustomData xmlns:go="http://customooxmlschemas.google.com/" r:id="rId22" roundtripDataChecksum="uxxRd/UnUDfTvIQ/AgJhX4IOjODSpTNzboKV9Xoo0Ic="/>
    </ext>
  </extLst>
</workbook>
</file>

<file path=xl/sharedStrings.xml><?xml version="1.0" encoding="utf-8"?>
<sst xmlns="http://schemas.openxmlformats.org/spreadsheetml/2006/main" count="632" uniqueCount="50">
  <si>
    <t>楽天ペイメント株式会社 御中</t>
  </si>
  <si>
    <t>所属</t>
  </si>
  <si>
    <t>株式会社アイデンティティー</t>
  </si>
  <si>
    <t>営業責任者</t>
  </si>
  <si>
    <t>阿部貴大</t>
  </si>
  <si>
    <t>報告者</t>
  </si>
  <si>
    <t>佐藤大己</t>
  </si>
  <si>
    <t>合計稼働時間：</t>
  </si>
  <si>
    <t>作業開始時間</t>
  </si>
  <si>
    <t>作業終了時間</t>
  </si>
  <si>
    <t>休憩時間</t>
  </si>
  <si>
    <t>作業時間</t>
  </si>
  <si>
    <t>作業内容</t>
  </si>
  <si>
    <t>備考</t>
  </si>
  <si>
    <t>承認済立替経費</t>
  </si>
  <si>
    <t>月間合計稼働時間</t>
  </si>
  <si>
    <t>作業の環境構築</t>
  </si>
  <si>
    <t>ページの改修</t>
  </si>
  <si>
    <t>コーポレートサイトの改修</t>
  </si>
  <si>
    <t>smithを使ったタスクランナーの作成</t>
  </si>
  <si>
    <t>新しいキャンペーンの実装</t>
  </si>
  <si>
    <t>MAMPの設定</t>
  </si>
  <si>
    <t>charlesの設定</t>
  </si>
  <si>
    <t>コーポレートサイトのレスポンシブ対応</t>
  </si>
  <si>
    <t>記事配信対応</t>
  </si>
  <si>
    <t>コーポレートサイトの対応</t>
  </si>
  <si>
    <t>他部署からの依頼対応</t>
  </si>
  <si>
    <t>４月から始まるキャンペーンの動的実装</t>
  </si>
  <si>
    <t>記事配信に伴うアプリケーションの作成</t>
  </si>
  <si>
    <t>記事配信作業</t>
  </si>
  <si>
    <t>STG環境でのテスト</t>
  </si>
  <si>
    <t>GitLabを使ったCI/CDのパイプラインの作成のセッション</t>
  </si>
  <si>
    <t>他部署からの依頼作業</t>
  </si>
  <si>
    <t>サイトの改修作業</t>
  </si>
  <si>
    <t>記事の配信作業</t>
  </si>
  <si>
    <t>キャンペーン対応</t>
  </si>
  <si>
    <t>サイト改修作業</t>
  </si>
  <si>
    <t>ペイメント配信作業</t>
  </si>
  <si>
    <t>夏季休暇のため休み</t>
  </si>
  <si>
    <t>ペイメント配信</t>
  </si>
  <si>
    <t>アプリUI作成</t>
  </si>
  <si>
    <t>アプリUI配信</t>
  </si>
  <si>
    <t>お知らせページの作成</t>
  </si>
  <si>
    <t>有給休暇</t>
  </si>
  <si>
    <t>コーポレートサイト改修</t>
  </si>
  <si>
    <t>メール用UI改修</t>
  </si>
  <si>
    <t>新CMSのUI作成</t>
  </si>
  <si>
    <t>キャンペーン実装</t>
  </si>
  <si>
    <t>お客様ページの改修</t>
  </si>
  <si>
    <t>HPの改修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</si>
</sst>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円 "/>
    <numFmt numFmtId="165" formatCode="[h]時間mm分 "/>
    <numFmt numFmtId="166" formatCode="yyyy&quot;年&quot;m&quot;月&quot;"/>
    <numFmt numFmtId="167" formatCode="m&quot;月&quot;d&quot;日(&quot;ddd&quot;)&quot;"/>
    <numFmt numFmtId="168" formatCode="h&quot;:&quot;mm"/>
    <numFmt numFmtId="169" formatCode="[h]:mm"/>
    <numFmt numFmtId="170" formatCode="#,##0[$円]"/>
  </numFmts>
  <fonts count="19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</font>
    <font>
      <sz val="10.0"/>
      <color theme="1"/>
      <name val="Arial"/>
      <scheme val="minor"/>
    </font>
    <font>
      <b/>
      <sz val="14.0"/>
      <color theme="1"/>
      <name val="Arial"/>
    </font>
    <font>
      <sz val="12.0"/>
      <color theme="1"/>
      <name val="Arial"/>
    </font>
    <font>
      <sz val="12.0"/>
      <color rgb="FF666666"/>
      <name val="Arial"/>
    </font>
    <font>
      <sz val="12.0"/>
      <color theme="1"/>
      <name val="Arial"/>
      <scheme val="minor"/>
    </font>
    <font>
      <sz val="11.0"/>
      <color rgb="FF666666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</font>
    <font>
      <sz val="9.0"/>
      <color rgb="FFFF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sz val="9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666666"/>
      </bottom>
    </border>
    <border>
      <right style="thin">
        <color rgb="FFFFFFFF"/>
      </right>
      <bottom style="thin">
        <color rgb="FF666666"/>
      </bottom>
    </border>
    <border>
      <right style="thin">
        <color rgb="FFFFFFFF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  <top style="thin">
        <color rgb="FF000000"/>
      </top>
      <bottom style="thin">
        <color rgb="FF666666"/>
      </bottom>
    </border>
    <border>
      <right style="thin">
        <color rgb="FF000000"/>
      </right>
      <top style="thin">
        <color rgb="FF000000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3" numFmtId="46" xfId="0" applyAlignment="1" applyBorder="1" applyFont="1" applyNumberFormat="1">
      <alignment vertical="bottom"/>
    </xf>
    <xf borderId="3" fillId="0" fontId="4" numFmtId="46" xfId="0" applyAlignment="1" applyBorder="1" applyFont="1" applyNumberForma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1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0" fillId="0" fontId="4" numFmtId="0" xfId="0" applyAlignment="1" applyFont="1">
      <alignment horizontal="right" vertical="center"/>
    </xf>
    <xf borderId="5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6" numFmtId="46" xfId="0" applyAlignment="1" applyBorder="1" applyFont="1" applyNumberFormat="1">
      <alignment vertical="bottom"/>
    </xf>
    <xf borderId="3" fillId="0" fontId="8" numFmtId="46" xfId="0" applyAlignment="1" applyBorder="1" applyFont="1" applyNumberFormat="1">
      <alignment vertical="bottom"/>
    </xf>
    <xf borderId="3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0" fillId="0" fontId="8" numFmtId="0" xfId="0" applyFont="1"/>
    <xf borderId="0" fillId="0" fontId="9" numFmtId="0" xfId="0" applyAlignment="1" applyFont="1">
      <alignment horizontal="right" vertical="center"/>
    </xf>
    <xf borderId="0" fillId="0" fontId="10" numFmtId="164" xfId="0" applyAlignment="1" applyFont="1" applyNumberFormat="1">
      <alignment horizontal="right" vertical="center"/>
    </xf>
    <xf borderId="5" fillId="0" fontId="11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0" fillId="0" fontId="10" numFmtId="165" xfId="0" applyAlignment="1" applyFont="1" applyNumberFormat="1">
      <alignment horizontal="right" vertical="center"/>
    </xf>
    <xf borderId="6" fillId="0" fontId="12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46" xfId="0" applyAlignment="1" applyBorder="1" applyFont="1" applyNumberFormat="1">
      <alignment vertical="bottom"/>
    </xf>
    <xf borderId="8" fillId="0" fontId="4" numFmtId="0" xfId="0" applyAlignment="1" applyBorder="1" applyFont="1">
      <alignment vertical="bottom"/>
    </xf>
    <xf borderId="9" fillId="2" fontId="13" numFmtId="166" xfId="0" applyAlignment="1" applyBorder="1" applyFill="1" applyFont="1" applyNumberFormat="1">
      <alignment horizontal="center" vertical="center"/>
    </xf>
    <xf borderId="10" fillId="3" fontId="13" numFmtId="0" xfId="0" applyAlignment="1" applyBorder="1" applyFill="1" applyFont="1">
      <alignment horizontal="center" vertical="center"/>
    </xf>
    <xf borderId="10" fillId="3" fontId="13" numFmtId="46" xfId="0" applyAlignment="1" applyBorder="1" applyFont="1" applyNumberFormat="1">
      <alignment horizontal="center" vertical="center"/>
    </xf>
    <xf borderId="11" fillId="3" fontId="13" numFmtId="0" xfId="0" applyAlignment="1" applyBorder="1" applyFont="1">
      <alignment horizontal="center" vertical="center"/>
    </xf>
    <xf borderId="12" fillId="3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9" fillId="4" fontId="4" numFmtId="167" xfId="0" applyAlignment="1" applyBorder="1" applyFill="1" applyFont="1" applyNumberFormat="1">
      <alignment horizontal="right" vertical="center"/>
    </xf>
    <xf borderId="13" fillId="0" fontId="15" numFmtId="168" xfId="0" applyAlignment="1" applyBorder="1" applyFont="1" applyNumberFormat="1">
      <alignment horizontal="right" vertical="center"/>
    </xf>
    <xf borderId="13" fillId="0" fontId="15" numFmtId="169" xfId="0" applyAlignment="1" applyBorder="1" applyFont="1" applyNumberFormat="1">
      <alignment horizontal="right" vertical="center"/>
    </xf>
    <xf borderId="10" fillId="0" fontId="4" numFmtId="0" xfId="0" applyAlignment="1" applyBorder="1" applyFont="1">
      <alignment horizontal="right" shrinkToFit="0" vertical="center" wrapText="0"/>
    </xf>
    <xf borderId="10" fillId="0" fontId="4" numFmtId="170" xfId="0" applyAlignment="1" applyBorder="1" applyFont="1" applyNumberFormat="1">
      <alignment horizontal="right" shrinkToFit="0" vertical="center" wrapText="0"/>
    </xf>
    <xf borderId="14" fillId="0" fontId="4" numFmtId="0" xfId="0" applyAlignment="1" applyBorder="1" applyFont="1">
      <alignment horizontal="right" shrinkToFit="0" vertical="center" wrapText="0"/>
    </xf>
    <xf borderId="14" fillId="0" fontId="4" numFmtId="170" xfId="0" applyAlignment="1" applyBorder="1" applyFont="1" applyNumberFormat="1">
      <alignment horizontal="right" shrinkToFit="0" vertical="center" wrapText="0"/>
    </xf>
    <xf borderId="15" fillId="3" fontId="16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5" fillId="0" fontId="17" numFmtId="169" xfId="0" applyAlignment="1" applyBorder="1" applyFont="1" applyNumberFormat="1">
      <alignment horizontal="right" vertical="center"/>
    </xf>
    <xf borderId="15" fillId="3" fontId="8" numFmtId="0" xfId="0" applyAlignment="1" applyBorder="1" applyFont="1">
      <alignment vertical="center"/>
    </xf>
    <xf borderId="16" fillId="3" fontId="8" numFmtId="0" xfId="0" applyAlignment="1" applyBorder="1" applyFont="1">
      <alignment vertical="center"/>
    </xf>
    <xf borderId="17" fillId="3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3" fillId="0" fontId="15" numFmtId="20" xfId="0" applyAlignment="1" applyBorder="1" applyFont="1" applyNumberFormat="1">
      <alignment horizontal="right" vertical="center"/>
    </xf>
    <xf borderId="0" fillId="5" fontId="18" numFmtId="0" xfId="0" applyFill="1" applyFont="1"/>
    <xf borderId="9" fillId="2" fontId="13" numFmtId="166" xfId="0" applyAlignment="1" applyBorder="1" applyFont="1" applyNumberFormat="1">
      <alignment horizontal="center" readingOrder="0" vertical="center"/>
    </xf>
    <xf borderId="13" fillId="0" fontId="15" numFmtId="168" xfId="0" applyAlignment="1" applyBorder="1" applyFont="1" applyNumberFormat="1">
      <alignment horizontal="right" readingOrder="0" vertical="center"/>
    </xf>
    <xf borderId="13" fillId="0" fontId="15" numFmtId="20" xfId="0" applyAlignment="1" applyBorder="1" applyFont="1" applyNumberFormat="1">
      <alignment horizontal="right" readingOrder="0" vertical="center"/>
    </xf>
    <xf borderId="10" fillId="0" fontId="4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30.75" customHeight="1">
      <c r="A1" s="1" t="str">
        <f>" "&amp;text(A8,"mm")&amp;" 月 度 作 業 報 告 書"</f>
        <v> 12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44896.0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44896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44897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44898</v>
      </c>
      <c r="B11" s="33">
        <v>0.0</v>
      </c>
      <c r="C11" s="33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44899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44900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44901</v>
      </c>
      <c r="B14" s="33">
        <v>0.0</v>
      </c>
      <c r="C14" s="33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44902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44903</v>
      </c>
      <c r="B16" s="33">
        <v>0.0</v>
      </c>
      <c r="C16" s="33">
        <v>0.0</v>
      </c>
      <c r="D16" s="34" t="str">
        <f t="shared" si="1"/>
        <v/>
      </c>
      <c r="E16" s="34">
        <f t="shared" si="2"/>
        <v>0</v>
      </c>
      <c r="F16" s="35"/>
      <c r="G16" s="35"/>
      <c r="H16" s="36"/>
    </row>
    <row r="17" ht="25.5" customHeight="1">
      <c r="A17" s="32">
        <f t="shared" si="3"/>
        <v>44904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44905</v>
      </c>
      <c r="B18" s="33">
        <v>0.0</v>
      </c>
      <c r="C18" s="33">
        <v>0.0</v>
      </c>
      <c r="D18" s="34" t="str">
        <f t="shared" si="1"/>
        <v/>
      </c>
      <c r="E18" s="34">
        <f t="shared" si="2"/>
        <v>0</v>
      </c>
      <c r="F18" s="35"/>
      <c r="G18" s="35"/>
      <c r="H18" s="36"/>
    </row>
    <row r="19" ht="25.5" customHeight="1">
      <c r="A19" s="32">
        <f t="shared" si="3"/>
        <v>44906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44907</v>
      </c>
      <c r="B20" s="33">
        <v>0.0</v>
      </c>
      <c r="C20" s="33">
        <v>0.0</v>
      </c>
      <c r="D20" s="34" t="str">
        <f t="shared" si="1"/>
        <v/>
      </c>
      <c r="E20" s="34">
        <f t="shared" si="2"/>
        <v>0</v>
      </c>
      <c r="F20" s="35"/>
      <c r="G20" s="35"/>
      <c r="H20" s="36"/>
    </row>
    <row r="21" ht="25.5" customHeight="1">
      <c r="A21" s="32">
        <f t="shared" si="3"/>
        <v>44908</v>
      </c>
      <c r="B21" s="33">
        <v>0.0</v>
      </c>
      <c r="C21" s="33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44909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44910</v>
      </c>
      <c r="B23" s="33">
        <v>0.0</v>
      </c>
      <c r="C23" s="33">
        <v>0.0</v>
      </c>
      <c r="D23" s="34" t="str">
        <f t="shared" si="1"/>
        <v/>
      </c>
      <c r="E23" s="34">
        <f t="shared" si="2"/>
        <v>0</v>
      </c>
      <c r="F23" s="35"/>
      <c r="G23" s="35"/>
      <c r="H23" s="36"/>
    </row>
    <row r="24" ht="25.5" customHeight="1">
      <c r="A24" s="32">
        <f t="shared" si="3"/>
        <v>44911</v>
      </c>
      <c r="B24" s="33">
        <v>0.0</v>
      </c>
      <c r="C24" s="33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44912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44913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44914</v>
      </c>
      <c r="B27" s="33">
        <v>0.0</v>
      </c>
      <c r="C27" s="33">
        <v>0.0</v>
      </c>
      <c r="D27" s="34" t="str">
        <f t="shared" si="1"/>
        <v/>
      </c>
      <c r="E27" s="34">
        <f t="shared" si="2"/>
        <v>0</v>
      </c>
      <c r="F27" s="35"/>
      <c r="G27" s="35"/>
      <c r="H27" s="36"/>
    </row>
    <row r="28" ht="25.5" customHeight="1">
      <c r="A28" s="32">
        <f t="shared" si="3"/>
        <v>44915</v>
      </c>
      <c r="B28" s="33">
        <v>0.0</v>
      </c>
      <c r="C28" s="33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44916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44917</v>
      </c>
      <c r="B30" s="33">
        <v>0.0</v>
      </c>
      <c r="C30" s="33">
        <v>0.0</v>
      </c>
      <c r="D30" s="34" t="str">
        <f t="shared" si="1"/>
        <v/>
      </c>
      <c r="E30" s="34">
        <f t="shared" si="2"/>
        <v>0</v>
      </c>
      <c r="F30" s="35"/>
      <c r="G30" s="35"/>
      <c r="H30" s="36"/>
    </row>
    <row r="31" ht="25.5" customHeight="1">
      <c r="A31" s="32">
        <f t="shared" si="3"/>
        <v>44918</v>
      </c>
      <c r="B31" s="33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44919</v>
      </c>
      <c r="B32" s="33">
        <v>0.0</v>
      </c>
      <c r="C32" s="33">
        <v>0.0</v>
      </c>
      <c r="D32" s="34" t="str">
        <f t="shared" si="1"/>
        <v/>
      </c>
      <c r="E32" s="34">
        <f t="shared" si="2"/>
        <v>0</v>
      </c>
      <c r="F32" s="35"/>
      <c r="G32" s="35"/>
      <c r="H32" s="36"/>
    </row>
    <row r="33" ht="25.5" customHeight="1">
      <c r="A33" s="32">
        <f t="shared" si="3"/>
        <v>44920</v>
      </c>
      <c r="B33" s="33">
        <v>0.0</v>
      </c>
      <c r="C33" s="33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44921</v>
      </c>
      <c r="B34" s="33">
        <v>0.0</v>
      </c>
      <c r="C34" s="33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44922</v>
      </c>
      <c r="B35" s="33">
        <v>0.0</v>
      </c>
      <c r="C35" s="33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44923</v>
      </c>
      <c r="B36" s="33">
        <v>0.0</v>
      </c>
      <c r="C36" s="33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44924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44925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>
        <f>IF(A38="","", IF(MONTH(A38)=MONTH(A38+1),A38+1,""))</f>
        <v>44926</v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7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0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09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6.669444444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45170.0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45170</v>
      </c>
      <c r="B9" s="33">
        <v>0.3854166666666667</v>
      </c>
      <c r="C9" s="33">
        <v>0.7604166666666666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0.3333333333</v>
      </c>
      <c r="F9" s="35" t="s">
        <v>39</v>
      </c>
      <c r="G9" s="35"/>
      <c r="H9" s="36"/>
    </row>
    <row r="10" ht="25.5" customHeight="1">
      <c r="A10" s="32">
        <f t="shared" ref="A10:A36" si="3">A9+1</f>
        <v>45171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45172</v>
      </c>
      <c r="B11" s="33">
        <v>0.0</v>
      </c>
      <c r="C11" s="33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45173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40</v>
      </c>
      <c r="G12" s="35"/>
      <c r="H12" s="36"/>
    </row>
    <row r="13" ht="25.5" customHeight="1">
      <c r="A13" s="32">
        <f t="shared" si="3"/>
        <v>45174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40</v>
      </c>
      <c r="G13" s="35"/>
      <c r="H13" s="36"/>
    </row>
    <row r="14" ht="25.5" customHeight="1">
      <c r="A14" s="32">
        <f t="shared" si="3"/>
        <v>45175</v>
      </c>
      <c r="B14" s="47">
        <v>0.3854166666666667</v>
      </c>
      <c r="C14" s="33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40</v>
      </c>
      <c r="G14" s="35"/>
      <c r="H14" s="36"/>
    </row>
    <row r="15" ht="25.5" customHeight="1">
      <c r="A15" s="32">
        <f t="shared" si="3"/>
        <v>45176</v>
      </c>
      <c r="B15" s="33">
        <v>0.3854166666666667</v>
      </c>
      <c r="C15" s="33">
        <v>0.7604166666666666</v>
      </c>
      <c r="D15" s="34" t="str">
        <f t="shared" si="1"/>
        <v>1:00</v>
      </c>
      <c r="E15" s="34">
        <f t="shared" si="2"/>
        <v>0.3333333333</v>
      </c>
      <c r="F15" s="35" t="s">
        <v>40</v>
      </c>
      <c r="G15" s="35"/>
      <c r="H15" s="36"/>
    </row>
    <row r="16" ht="25.5" customHeight="1">
      <c r="A16" s="32">
        <f t="shared" si="3"/>
        <v>45177</v>
      </c>
      <c r="B16" s="33">
        <v>0.3854166666666667</v>
      </c>
      <c r="C16" s="33">
        <v>0.7604166666666666</v>
      </c>
      <c r="D16" s="34" t="str">
        <f t="shared" si="1"/>
        <v>1:00</v>
      </c>
      <c r="E16" s="34">
        <f t="shared" si="2"/>
        <v>0.3333333333</v>
      </c>
      <c r="F16" s="35" t="s">
        <v>40</v>
      </c>
      <c r="G16" s="35"/>
      <c r="H16" s="36"/>
    </row>
    <row r="17" ht="25.5" customHeight="1">
      <c r="A17" s="32">
        <f t="shared" si="3"/>
        <v>45178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45179</v>
      </c>
      <c r="B18" s="33">
        <v>0.0</v>
      </c>
      <c r="C18" s="47">
        <v>0.0</v>
      </c>
      <c r="D18" s="34" t="str">
        <f t="shared" si="1"/>
        <v/>
      </c>
      <c r="E18" s="34">
        <f t="shared" si="2"/>
        <v>0</v>
      </c>
      <c r="F18" s="35"/>
      <c r="G18" s="35"/>
      <c r="H18" s="36"/>
    </row>
    <row r="19" ht="25.5" customHeight="1">
      <c r="A19" s="32">
        <f t="shared" si="3"/>
        <v>45180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39</v>
      </c>
      <c r="G19" s="35"/>
      <c r="H19" s="36"/>
    </row>
    <row r="20" ht="25.5" customHeight="1">
      <c r="A20" s="32">
        <f t="shared" si="3"/>
        <v>45181</v>
      </c>
      <c r="B20" s="33">
        <v>0.3854166666666667</v>
      </c>
      <c r="C20" s="33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40</v>
      </c>
      <c r="G20" s="35"/>
      <c r="H20" s="36"/>
    </row>
    <row r="21" ht="25.5" customHeight="1">
      <c r="A21" s="32">
        <f t="shared" si="3"/>
        <v>45182</v>
      </c>
      <c r="B21" s="33">
        <v>0.3854166666666667</v>
      </c>
      <c r="C21" s="33">
        <v>0.7604166666666666</v>
      </c>
      <c r="D21" s="34" t="str">
        <f t="shared" si="1"/>
        <v>1:00</v>
      </c>
      <c r="E21" s="34">
        <f t="shared" si="2"/>
        <v>0.3333333333</v>
      </c>
      <c r="F21" s="35" t="s">
        <v>40</v>
      </c>
      <c r="G21" s="35"/>
      <c r="H21" s="36"/>
    </row>
    <row r="22" ht="25.5" customHeight="1">
      <c r="A22" s="32">
        <f t="shared" si="3"/>
        <v>45183</v>
      </c>
      <c r="B22" s="33">
        <v>0.3854166666666667</v>
      </c>
      <c r="C22" s="33">
        <v>0.7604166666666666</v>
      </c>
      <c r="D22" s="34" t="str">
        <f t="shared" si="1"/>
        <v>1:00</v>
      </c>
      <c r="E22" s="34">
        <f t="shared" si="2"/>
        <v>0.3333333333</v>
      </c>
      <c r="F22" s="35" t="s">
        <v>40</v>
      </c>
      <c r="G22" s="35"/>
      <c r="H22" s="36"/>
    </row>
    <row r="23" ht="25.5" customHeight="1">
      <c r="A23" s="32">
        <f t="shared" si="3"/>
        <v>45184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40</v>
      </c>
      <c r="G23" s="35"/>
      <c r="H23" s="36"/>
    </row>
    <row r="24" ht="25.5" customHeight="1">
      <c r="A24" s="32">
        <f t="shared" si="3"/>
        <v>45185</v>
      </c>
      <c r="B24" s="33">
        <v>0.0</v>
      </c>
      <c r="C24" s="33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45186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45187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45188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40</v>
      </c>
      <c r="G27" s="35"/>
      <c r="H27" s="36"/>
    </row>
    <row r="28" ht="25.5" customHeight="1">
      <c r="A28" s="32">
        <f t="shared" si="3"/>
        <v>45189</v>
      </c>
      <c r="B28" s="33">
        <v>0.3854166666666667</v>
      </c>
      <c r="C28" s="33">
        <v>0.7604166666666666</v>
      </c>
      <c r="D28" s="34" t="str">
        <f t="shared" si="1"/>
        <v>1:00</v>
      </c>
      <c r="E28" s="34">
        <f t="shared" si="2"/>
        <v>0.3333333333</v>
      </c>
      <c r="F28" s="35" t="s">
        <v>40</v>
      </c>
      <c r="G28" s="35"/>
      <c r="H28" s="36"/>
    </row>
    <row r="29" ht="25.5" customHeight="1">
      <c r="A29" s="32">
        <f t="shared" si="3"/>
        <v>45190</v>
      </c>
      <c r="B29" s="33">
        <v>0.3854166666666667</v>
      </c>
      <c r="C29" s="33">
        <v>0.7618055555555555</v>
      </c>
      <c r="D29" s="34" t="str">
        <f t="shared" si="1"/>
        <v>1:00</v>
      </c>
      <c r="E29" s="34">
        <f t="shared" si="2"/>
        <v>0.3347222222</v>
      </c>
      <c r="F29" s="35" t="s">
        <v>39</v>
      </c>
      <c r="G29" s="35"/>
      <c r="H29" s="36"/>
    </row>
    <row r="30" ht="25.5" customHeight="1">
      <c r="A30" s="32">
        <f t="shared" si="3"/>
        <v>45191</v>
      </c>
      <c r="B30" s="33">
        <v>0.3854166666666667</v>
      </c>
      <c r="C30" s="33">
        <v>0.7604166666666666</v>
      </c>
      <c r="D30" s="34" t="str">
        <f t="shared" si="1"/>
        <v>1:00</v>
      </c>
      <c r="E30" s="34">
        <f t="shared" si="2"/>
        <v>0.3333333333</v>
      </c>
      <c r="F30" s="35" t="s">
        <v>40</v>
      </c>
      <c r="G30" s="35"/>
      <c r="H30" s="36"/>
    </row>
    <row r="31" ht="25.5" customHeight="1">
      <c r="A31" s="32">
        <f t="shared" si="3"/>
        <v>45192</v>
      </c>
      <c r="B31" s="47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45193</v>
      </c>
      <c r="B32" s="33">
        <v>0.0</v>
      </c>
      <c r="C32" s="33">
        <v>0.0</v>
      </c>
      <c r="D32" s="34" t="str">
        <f t="shared" si="1"/>
        <v/>
      </c>
      <c r="E32" s="34">
        <f t="shared" si="2"/>
        <v>0</v>
      </c>
      <c r="F32" s="35"/>
      <c r="G32" s="35"/>
      <c r="H32" s="36"/>
    </row>
    <row r="33" ht="25.5" customHeight="1">
      <c r="A33" s="32">
        <f t="shared" si="3"/>
        <v>45194</v>
      </c>
      <c r="B33" s="33">
        <v>0.3854166666666667</v>
      </c>
      <c r="C33" s="33">
        <v>0.7618055555555555</v>
      </c>
      <c r="D33" s="34" t="str">
        <f t="shared" si="1"/>
        <v>1:00</v>
      </c>
      <c r="E33" s="34">
        <f t="shared" si="2"/>
        <v>0.3347222222</v>
      </c>
      <c r="F33" s="35" t="s">
        <v>39</v>
      </c>
      <c r="G33" s="35"/>
      <c r="H33" s="36"/>
    </row>
    <row r="34" ht="25.5" customHeight="1">
      <c r="A34" s="32">
        <f t="shared" si="3"/>
        <v>45195</v>
      </c>
      <c r="B34" s="33">
        <v>0.3854166666666667</v>
      </c>
      <c r="C34" s="33">
        <v>0.7604166666666666</v>
      </c>
      <c r="D34" s="34" t="str">
        <f t="shared" si="1"/>
        <v>1:00</v>
      </c>
      <c r="E34" s="34">
        <f t="shared" si="2"/>
        <v>0.3333333333</v>
      </c>
      <c r="F34" s="35" t="s">
        <v>41</v>
      </c>
      <c r="G34" s="35"/>
      <c r="H34" s="36"/>
    </row>
    <row r="35" ht="25.5" customHeight="1">
      <c r="A35" s="32">
        <f t="shared" si="3"/>
        <v>45196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41</v>
      </c>
      <c r="G35" s="35"/>
      <c r="H35" s="36"/>
    </row>
    <row r="36" ht="25.5" customHeight="1">
      <c r="A36" s="32">
        <f t="shared" si="3"/>
        <v>45197</v>
      </c>
      <c r="B36" s="33">
        <v>0.3854166666666667</v>
      </c>
      <c r="C36" s="47">
        <v>0.7604166666666666</v>
      </c>
      <c r="D36" s="34" t="str">
        <f t="shared" si="1"/>
        <v>1:00</v>
      </c>
      <c r="E36" s="34">
        <f t="shared" si="2"/>
        <v>0.3333333333</v>
      </c>
      <c r="F36" s="35" t="s">
        <v>40</v>
      </c>
      <c r="G36" s="35"/>
      <c r="H36" s="36"/>
    </row>
    <row r="37" ht="25.5" customHeight="1">
      <c r="A37" s="32">
        <f t="shared" ref="A37:A38" si="4">IF(MONTH(A36)=MONTH(A36+1),A36+1,"")</f>
        <v>45198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40</v>
      </c>
      <c r="G37" s="35"/>
      <c r="H37" s="36"/>
    </row>
    <row r="38" ht="25.5" customHeight="1">
      <c r="A38" s="32">
        <f t="shared" si="4"/>
        <v>45199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 t="str">
        <f>IF(A38="","", IF(MONTH(A38)=MONTH(A38+1),A38+1,""))</f>
        <v/>
      </c>
      <c r="B39" s="33"/>
      <c r="C39" s="33"/>
      <c r="D39" s="34" t="str">
        <f t="shared" si="1"/>
        <v/>
      </c>
      <c r="E39" s="34">
        <f t="shared" si="2"/>
        <v>0</v>
      </c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6.669444444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10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7.161805556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45200.0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45200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45201</v>
      </c>
      <c r="B10" s="33">
        <v>0.3854166666666667</v>
      </c>
      <c r="C10" s="33">
        <v>0.7604166666666666</v>
      </c>
      <c r="D10" s="34" t="str">
        <f t="shared" si="1"/>
        <v>1:00</v>
      </c>
      <c r="E10" s="34">
        <f t="shared" si="2"/>
        <v>0.3333333333</v>
      </c>
      <c r="F10" s="35" t="s">
        <v>40</v>
      </c>
      <c r="G10" s="35"/>
      <c r="H10" s="36"/>
    </row>
    <row r="11" ht="25.5" customHeight="1">
      <c r="A11" s="32">
        <f t="shared" si="3"/>
        <v>45202</v>
      </c>
      <c r="B11" s="33">
        <v>0.3854166666666667</v>
      </c>
      <c r="C11" s="47">
        <v>0.7604166666666666</v>
      </c>
      <c r="D11" s="34" t="str">
        <f t="shared" si="1"/>
        <v>1:00</v>
      </c>
      <c r="E11" s="34">
        <f t="shared" si="2"/>
        <v>0.3333333333</v>
      </c>
      <c r="F11" s="35" t="s">
        <v>40</v>
      </c>
      <c r="G11" s="35"/>
      <c r="H11" s="36"/>
    </row>
    <row r="12" ht="25.5" customHeight="1">
      <c r="A12" s="32">
        <f t="shared" si="3"/>
        <v>45203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40</v>
      </c>
      <c r="G12" s="35"/>
      <c r="H12" s="36"/>
    </row>
    <row r="13" ht="25.5" customHeight="1">
      <c r="A13" s="32">
        <f t="shared" si="3"/>
        <v>45204</v>
      </c>
      <c r="B13" s="33">
        <v>0.3854166666666667</v>
      </c>
      <c r="C13" s="33">
        <v>0.7743055555555556</v>
      </c>
      <c r="D13" s="34" t="str">
        <f t="shared" si="1"/>
        <v>1:00</v>
      </c>
      <c r="E13" s="34">
        <f t="shared" si="2"/>
        <v>0.3472222222</v>
      </c>
      <c r="F13" s="35" t="s">
        <v>39</v>
      </c>
      <c r="G13" s="35"/>
      <c r="H13" s="36"/>
    </row>
    <row r="14" ht="25.5" customHeight="1">
      <c r="A14" s="32">
        <f t="shared" si="3"/>
        <v>45205</v>
      </c>
      <c r="B14" s="47">
        <v>0.3854166666666667</v>
      </c>
      <c r="C14" s="33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40</v>
      </c>
      <c r="G14" s="35"/>
      <c r="H14" s="36"/>
    </row>
    <row r="15" ht="25.5" customHeight="1">
      <c r="A15" s="32">
        <f t="shared" si="3"/>
        <v>45206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45207</v>
      </c>
      <c r="B16" s="33">
        <v>0.0</v>
      </c>
      <c r="C16" s="33">
        <v>0.0</v>
      </c>
      <c r="D16" s="34" t="str">
        <f t="shared" si="1"/>
        <v/>
      </c>
      <c r="E16" s="34">
        <f t="shared" si="2"/>
        <v>0</v>
      </c>
      <c r="F16" s="35"/>
      <c r="G16" s="35"/>
      <c r="H16" s="36"/>
    </row>
    <row r="17" ht="25.5" customHeight="1">
      <c r="A17" s="32">
        <f t="shared" si="3"/>
        <v>45208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40</v>
      </c>
      <c r="G17" s="35"/>
      <c r="H17" s="36"/>
    </row>
    <row r="18" ht="25.5" customHeight="1">
      <c r="A18" s="32">
        <f t="shared" si="3"/>
        <v>45209</v>
      </c>
      <c r="B18" s="33">
        <v>0.3854166666666667</v>
      </c>
      <c r="C18" s="47">
        <v>0.8333333333333334</v>
      </c>
      <c r="D18" s="34" t="str">
        <f t="shared" si="1"/>
        <v>1:00</v>
      </c>
      <c r="E18" s="34">
        <f t="shared" si="2"/>
        <v>0.40625</v>
      </c>
      <c r="F18" s="35" t="s">
        <v>40</v>
      </c>
      <c r="G18" s="35"/>
      <c r="H18" s="36"/>
    </row>
    <row r="19" ht="25.5" customHeight="1">
      <c r="A19" s="32">
        <f t="shared" si="3"/>
        <v>45210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39</v>
      </c>
      <c r="G19" s="35"/>
      <c r="H19" s="36"/>
    </row>
    <row r="20" ht="25.5" customHeight="1">
      <c r="A20" s="32">
        <f t="shared" si="3"/>
        <v>45211</v>
      </c>
      <c r="B20" s="33">
        <v>0.3854166666666667</v>
      </c>
      <c r="C20" s="33">
        <v>0.7611111111111111</v>
      </c>
      <c r="D20" s="34" t="str">
        <f t="shared" si="1"/>
        <v>1:00</v>
      </c>
      <c r="E20" s="34">
        <f t="shared" si="2"/>
        <v>0.3340277778</v>
      </c>
      <c r="F20" s="35" t="s">
        <v>40</v>
      </c>
      <c r="G20" s="35"/>
      <c r="H20" s="36"/>
    </row>
    <row r="21" ht="25.5" customHeight="1">
      <c r="A21" s="32">
        <f t="shared" si="3"/>
        <v>45212</v>
      </c>
      <c r="B21" s="33">
        <v>0.3854166666666667</v>
      </c>
      <c r="C21" s="33">
        <v>0.7604166666666666</v>
      </c>
      <c r="D21" s="34" t="str">
        <f t="shared" si="1"/>
        <v>1:00</v>
      </c>
      <c r="E21" s="34">
        <f t="shared" si="2"/>
        <v>0.3333333333</v>
      </c>
      <c r="F21" s="35" t="s">
        <v>40</v>
      </c>
      <c r="G21" s="35"/>
      <c r="H21" s="36"/>
    </row>
    <row r="22" ht="25.5" customHeight="1">
      <c r="A22" s="32">
        <f t="shared" si="3"/>
        <v>45213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45214</v>
      </c>
      <c r="B23" s="33">
        <v>0.0</v>
      </c>
      <c r="C23" s="33">
        <v>0.0</v>
      </c>
      <c r="D23" s="34" t="str">
        <f t="shared" si="1"/>
        <v/>
      </c>
      <c r="E23" s="34">
        <f t="shared" si="2"/>
        <v>0</v>
      </c>
      <c r="F23" s="35"/>
      <c r="G23" s="35"/>
      <c r="H23" s="36"/>
    </row>
    <row r="24" ht="25.5" customHeight="1">
      <c r="A24" s="32">
        <f t="shared" si="3"/>
        <v>45215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35</v>
      </c>
      <c r="G24" s="35"/>
      <c r="H24" s="36"/>
    </row>
    <row r="25" ht="25.5" customHeight="1">
      <c r="A25" s="32">
        <f t="shared" si="3"/>
        <v>45216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45217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35</v>
      </c>
      <c r="G26" s="35"/>
      <c r="H26" s="36"/>
    </row>
    <row r="27" ht="25.5" customHeight="1">
      <c r="A27" s="32">
        <f t="shared" si="3"/>
        <v>45218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40</v>
      </c>
      <c r="G27" s="35"/>
      <c r="H27" s="36"/>
    </row>
    <row r="28" ht="25.5" customHeight="1">
      <c r="A28" s="32">
        <f t="shared" si="3"/>
        <v>45219</v>
      </c>
      <c r="B28" s="33">
        <v>0.3854166666666667</v>
      </c>
      <c r="C28" s="33">
        <v>0.7604166666666666</v>
      </c>
      <c r="D28" s="34" t="str">
        <f t="shared" si="1"/>
        <v>1:00</v>
      </c>
      <c r="E28" s="34">
        <f t="shared" si="2"/>
        <v>0.3333333333</v>
      </c>
      <c r="F28" s="35" t="s">
        <v>40</v>
      </c>
      <c r="G28" s="35"/>
      <c r="H28" s="36"/>
    </row>
    <row r="29" ht="25.5" customHeight="1">
      <c r="A29" s="32">
        <f t="shared" si="3"/>
        <v>45220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45221</v>
      </c>
      <c r="B30" s="33">
        <v>0.0</v>
      </c>
      <c r="C30" s="33">
        <v>0.0</v>
      </c>
      <c r="D30" s="34" t="str">
        <f t="shared" si="1"/>
        <v/>
      </c>
      <c r="E30" s="34">
        <f t="shared" si="2"/>
        <v>0</v>
      </c>
      <c r="F30" s="35"/>
      <c r="G30" s="35"/>
      <c r="H30" s="36"/>
    </row>
    <row r="31" ht="25.5" customHeight="1">
      <c r="A31" s="32">
        <f t="shared" si="3"/>
        <v>45222</v>
      </c>
      <c r="B31" s="47">
        <v>0.3854166666666667</v>
      </c>
      <c r="C31" s="33">
        <v>0.7604166666666666</v>
      </c>
      <c r="D31" s="34" t="str">
        <f t="shared" si="1"/>
        <v>1:00</v>
      </c>
      <c r="E31" s="34">
        <f t="shared" si="2"/>
        <v>0.3333333333</v>
      </c>
      <c r="F31" s="35" t="s">
        <v>39</v>
      </c>
      <c r="G31" s="35"/>
      <c r="H31" s="36"/>
    </row>
    <row r="32" ht="25.5" customHeight="1">
      <c r="A32" s="32">
        <f t="shared" si="3"/>
        <v>45223</v>
      </c>
      <c r="B32" s="33">
        <v>0.3854166666666667</v>
      </c>
      <c r="C32" s="33">
        <v>0.8333333333333334</v>
      </c>
      <c r="D32" s="34" t="str">
        <f t="shared" si="1"/>
        <v>1:00</v>
      </c>
      <c r="E32" s="34">
        <f t="shared" si="2"/>
        <v>0.40625</v>
      </c>
      <c r="F32" s="35" t="s">
        <v>40</v>
      </c>
      <c r="G32" s="35"/>
      <c r="H32" s="36"/>
    </row>
    <row r="33" ht="25.5" customHeight="1">
      <c r="A33" s="32">
        <f t="shared" si="3"/>
        <v>45224</v>
      </c>
      <c r="B33" s="33">
        <v>0.3854166666666667</v>
      </c>
      <c r="C33" s="33">
        <v>0.7618055555555555</v>
      </c>
      <c r="D33" s="34" t="str">
        <f t="shared" si="1"/>
        <v>1:00</v>
      </c>
      <c r="E33" s="34">
        <f t="shared" si="2"/>
        <v>0.3347222222</v>
      </c>
      <c r="F33" s="35" t="s">
        <v>39</v>
      </c>
      <c r="G33" s="35"/>
      <c r="H33" s="36"/>
    </row>
    <row r="34" ht="25.5" customHeight="1">
      <c r="A34" s="32">
        <f t="shared" si="3"/>
        <v>45225</v>
      </c>
      <c r="B34" s="33">
        <v>0.3854166666666667</v>
      </c>
      <c r="C34" s="33">
        <v>0.7604166666666666</v>
      </c>
      <c r="D34" s="34" t="str">
        <f t="shared" si="1"/>
        <v>1:00</v>
      </c>
      <c r="E34" s="34">
        <f t="shared" si="2"/>
        <v>0.3333333333</v>
      </c>
      <c r="F34" s="35" t="s">
        <v>41</v>
      </c>
      <c r="G34" s="35"/>
      <c r="H34" s="36"/>
    </row>
    <row r="35" ht="25.5" customHeight="1">
      <c r="A35" s="32">
        <f t="shared" si="3"/>
        <v>45226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41</v>
      </c>
      <c r="G35" s="35"/>
      <c r="H35" s="36"/>
    </row>
    <row r="36" ht="25.5" customHeight="1">
      <c r="A36" s="32">
        <f t="shared" si="3"/>
        <v>45227</v>
      </c>
      <c r="B36" s="33">
        <v>0.0</v>
      </c>
      <c r="C36" s="47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45228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45229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40</v>
      </c>
      <c r="G38" s="35"/>
      <c r="H38" s="36"/>
    </row>
    <row r="39" ht="25.5" customHeight="1">
      <c r="A39" s="32">
        <f>IF(A38="","", IF(MONTH(A38)=MONTH(A38+1),A38+1,""))</f>
        <v>45230</v>
      </c>
      <c r="B39" s="33">
        <v>0.3854166666666667</v>
      </c>
      <c r="C39" s="33">
        <v>0.7604166666666666</v>
      </c>
      <c r="D39" s="34" t="str">
        <f t="shared" si="1"/>
        <v>1:00</v>
      </c>
      <c r="E39" s="34">
        <f t="shared" si="2"/>
        <v>0.3333333333</v>
      </c>
      <c r="F39" s="35" t="s">
        <v>40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7.161805556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11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7.126388889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45231.0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45231</v>
      </c>
      <c r="B9" s="33">
        <v>0.3854166666666667</v>
      </c>
      <c r="C9" s="33">
        <v>0.7611111111111111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0.3340277778</v>
      </c>
      <c r="F9" s="35" t="s">
        <v>40</v>
      </c>
      <c r="G9" s="35"/>
      <c r="H9" s="36"/>
    </row>
    <row r="10" ht="25.5" customHeight="1">
      <c r="A10" s="32">
        <f t="shared" ref="A10:A36" si="3">A9+1</f>
        <v>45232</v>
      </c>
      <c r="B10" s="33">
        <v>0.3854166666666667</v>
      </c>
      <c r="C10" s="33">
        <v>0.7604166666666666</v>
      </c>
      <c r="D10" s="34" t="str">
        <f t="shared" si="1"/>
        <v>1:00</v>
      </c>
      <c r="E10" s="34">
        <f t="shared" si="2"/>
        <v>0.3333333333</v>
      </c>
      <c r="F10" s="35" t="s">
        <v>40</v>
      </c>
      <c r="G10" s="35"/>
      <c r="H10" s="36"/>
    </row>
    <row r="11" ht="25.5" customHeight="1">
      <c r="A11" s="32">
        <f t="shared" si="3"/>
        <v>45233</v>
      </c>
      <c r="B11" s="33">
        <v>0.0</v>
      </c>
      <c r="C11" s="47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45234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45235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45236</v>
      </c>
      <c r="B14" s="47">
        <v>0.3854166666666667</v>
      </c>
      <c r="C14" s="33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40</v>
      </c>
      <c r="G14" s="35"/>
      <c r="H14" s="36"/>
    </row>
    <row r="15" ht="25.5" customHeight="1">
      <c r="A15" s="32">
        <f t="shared" si="3"/>
        <v>45237</v>
      </c>
      <c r="B15" s="33">
        <v>0.3854166666666667</v>
      </c>
      <c r="C15" s="33">
        <v>0.775</v>
      </c>
      <c r="D15" s="34" t="str">
        <f t="shared" si="1"/>
        <v>1:00</v>
      </c>
      <c r="E15" s="34">
        <f t="shared" si="2"/>
        <v>0.3479166667</v>
      </c>
      <c r="F15" s="35" t="s">
        <v>40</v>
      </c>
      <c r="G15" s="35"/>
      <c r="H15" s="36"/>
    </row>
    <row r="16" ht="25.5" customHeight="1">
      <c r="A16" s="32">
        <f t="shared" si="3"/>
        <v>45238</v>
      </c>
      <c r="B16" s="33">
        <v>0.3854166666666667</v>
      </c>
      <c r="C16" s="33">
        <v>0.7604166666666666</v>
      </c>
      <c r="D16" s="34" t="str">
        <f t="shared" si="1"/>
        <v>1:00</v>
      </c>
      <c r="E16" s="34">
        <f t="shared" si="2"/>
        <v>0.3333333333</v>
      </c>
      <c r="F16" s="35" t="s">
        <v>39</v>
      </c>
      <c r="G16" s="35"/>
      <c r="H16" s="36"/>
    </row>
    <row r="17" ht="25.5" customHeight="1">
      <c r="A17" s="32">
        <f t="shared" si="3"/>
        <v>45239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40</v>
      </c>
      <c r="G17" s="35"/>
      <c r="H17" s="36"/>
    </row>
    <row r="18" ht="25.5" customHeight="1">
      <c r="A18" s="32">
        <f t="shared" si="3"/>
        <v>45240</v>
      </c>
      <c r="B18" s="33">
        <v>0.3854166666666667</v>
      </c>
      <c r="C18" s="47">
        <v>0.7673611111111112</v>
      </c>
      <c r="D18" s="34" t="str">
        <f t="shared" si="1"/>
        <v>1:00</v>
      </c>
      <c r="E18" s="34">
        <f t="shared" si="2"/>
        <v>0.3402777778</v>
      </c>
      <c r="F18" s="35" t="s">
        <v>40</v>
      </c>
      <c r="G18" s="35"/>
      <c r="H18" s="36"/>
    </row>
    <row r="19" ht="25.5" customHeight="1">
      <c r="A19" s="32">
        <f t="shared" si="3"/>
        <v>45241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45242</v>
      </c>
      <c r="B20" s="33">
        <v>0.0</v>
      </c>
      <c r="C20" s="33">
        <v>0.0</v>
      </c>
      <c r="D20" s="34" t="str">
        <f t="shared" si="1"/>
        <v/>
      </c>
      <c r="E20" s="34">
        <f t="shared" si="2"/>
        <v>0</v>
      </c>
      <c r="F20" s="35"/>
      <c r="G20" s="35"/>
      <c r="H20" s="36"/>
    </row>
    <row r="21" ht="25.5" customHeight="1">
      <c r="A21" s="32">
        <f t="shared" si="3"/>
        <v>45243</v>
      </c>
      <c r="B21" s="33">
        <v>0.3854166666666667</v>
      </c>
      <c r="C21" s="33">
        <v>0.7604166666666666</v>
      </c>
      <c r="D21" s="34" t="str">
        <f t="shared" si="1"/>
        <v>1:00</v>
      </c>
      <c r="E21" s="34">
        <f t="shared" si="2"/>
        <v>0.3333333333</v>
      </c>
      <c r="F21" s="35" t="s">
        <v>40</v>
      </c>
      <c r="G21" s="35"/>
      <c r="H21" s="36"/>
    </row>
    <row r="22" ht="25.5" customHeight="1">
      <c r="A22" s="32">
        <f t="shared" si="3"/>
        <v>45244</v>
      </c>
      <c r="B22" s="33">
        <v>0.3854166666666667</v>
      </c>
      <c r="C22" s="33">
        <v>0.7611111111111111</v>
      </c>
      <c r="D22" s="34" t="str">
        <f t="shared" si="1"/>
        <v>1:00</v>
      </c>
      <c r="E22" s="34">
        <f t="shared" si="2"/>
        <v>0.3340277778</v>
      </c>
      <c r="F22" s="35" t="s">
        <v>40</v>
      </c>
      <c r="G22" s="35"/>
      <c r="H22" s="36"/>
    </row>
    <row r="23" ht="25.5" customHeight="1">
      <c r="A23" s="32">
        <f t="shared" si="3"/>
        <v>45245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39</v>
      </c>
      <c r="G23" s="35"/>
      <c r="H23" s="36"/>
    </row>
    <row r="24" ht="25.5" customHeight="1">
      <c r="A24" s="32">
        <f t="shared" si="3"/>
        <v>45246</v>
      </c>
      <c r="B24" s="33">
        <v>0.3854166666666667</v>
      </c>
      <c r="C24" s="33">
        <v>0.7631944444444444</v>
      </c>
      <c r="D24" s="34" t="str">
        <f t="shared" si="1"/>
        <v>1:00</v>
      </c>
      <c r="E24" s="34">
        <f t="shared" si="2"/>
        <v>0.3361111111</v>
      </c>
      <c r="F24" s="35" t="s">
        <v>40</v>
      </c>
      <c r="G24" s="35"/>
      <c r="H24" s="36"/>
    </row>
    <row r="25" ht="25.5" customHeight="1">
      <c r="A25" s="32">
        <f t="shared" si="3"/>
        <v>45247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40</v>
      </c>
      <c r="G25" s="35"/>
      <c r="H25" s="36"/>
    </row>
    <row r="26" ht="25.5" customHeight="1">
      <c r="A26" s="32">
        <f t="shared" si="3"/>
        <v>45248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45249</v>
      </c>
      <c r="B27" s="33">
        <v>0.0</v>
      </c>
      <c r="C27" s="33">
        <v>0.0</v>
      </c>
      <c r="D27" s="34" t="str">
        <f t="shared" si="1"/>
        <v/>
      </c>
      <c r="E27" s="34">
        <f t="shared" si="2"/>
        <v>0</v>
      </c>
      <c r="F27" s="35"/>
      <c r="G27" s="35"/>
      <c r="H27" s="36"/>
    </row>
    <row r="28" ht="25.5" customHeight="1">
      <c r="A28" s="32">
        <f t="shared" si="3"/>
        <v>45250</v>
      </c>
      <c r="B28" s="33">
        <v>0.3854166666666667</v>
      </c>
      <c r="C28" s="33">
        <v>0.7625</v>
      </c>
      <c r="D28" s="34" t="str">
        <f t="shared" si="1"/>
        <v>1:00</v>
      </c>
      <c r="E28" s="34">
        <f t="shared" si="2"/>
        <v>0.3354166667</v>
      </c>
      <c r="F28" s="35" t="s">
        <v>40</v>
      </c>
      <c r="G28" s="35"/>
      <c r="H28" s="36"/>
    </row>
    <row r="29" ht="25.5" customHeight="1">
      <c r="A29" s="32">
        <f t="shared" si="3"/>
        <v>45251</v>
      </c>
      <c r="B29" s="33">
        <v>0.3854166666666667</v>
      </c>
      <c r="C29" s="33">
        <v>0.7916666666666666</v>
      </c>
      <c r="D29" s="34" t="str">
        <f t="shared" si="1"/>
        <v>1:00</v>
      </c>
      <c r="E29" s="34">
        <f t="shared" si="2"/>
        <v>0.3645833333</v>
      </c>
      <c r="F29" s="35" t="s">
        <v>40</v>
      </c>
      <c r="G29" s="35"/>
      <c r="H29" s="36"/>
    </row>
    <row r="30" ht="25.5" customHeight="1">
      <c r="A30" s="32">
        <f t="shared" si="3"/>
        <v>45252</v>
      </c>
      <c r="B30" s="33">
        <v>0.3854166666666667</v>
      </c>
      <c r="C30" s="33">
        <v>0.7604166666666666</v>
      </c>
      <c r="D30" s="34" t="str">
        <f t="shared" si="1"/>
        <v>1:00</v>
      </c>
      <c r="E30" s="34">
        <f t="shared" si="2"/>
        <v>0.3333333333</v>
      </c>
      <c r="F30" s="35" t="s">
        <v>40</v>
      </c>
      <c r="G30" s="35"/>
      <c r="H30" s="36"/>
    </row>
    <row r="31" ht="25.5" customHeight="1">
      <c r="A31" s="32">
        <f t="shared" si="3"/>
        <v>45253</v>
      </c>
      <c r="B31" s="47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45254</v>
      </c>
      <c r="B32" s="33">
        <v>0.3854166666666667</v>
      </c>
      <c r="C32" s="33">
        <v>0.7611111111111111</v>
      </c>
      <c r="D32" s="34" t="str">
        <f t="shared" si="1"/>
        <v>1:00</v>
      </c>
      <c r="E32" s="34">
        <f t="shared" si="2"/>
        <v>0.3340277778</v>
      </c>
      <c r="F32" s="35" t="s">
        <v>40</v>
      </c>
      <c r="G32" s="35"/>
      <c r="H32" s="36"/>
    </row>
    <row r="33" ht="25.5" customHeight="1">
      <c r="A33" s="32">
        <f t="shared" si="3"/>
        <v>45255</v>
      </c>
      <c r="B33" s="33">
        <v>0.0</v>
      </c>
      <c r="C33" s="33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45256</v>
      </c>
      <c r="B34" s="33">
        <v>0.0</v>
      </c>
      <c r="C34" s="33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45257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41</v>
      </c>
      <c r="G35" s="35"/>
      <c r="H35" s="36"/>
    </row>
    <row r="36" ht="25.5" customHeight="1">
      <c r="A36" s="32">
        <f t="shared" si="3"/>
        <v>45258</v>
      </c>
      <c r="B36" s="33">
        <v>0.3854166666666667</v>
      </c>
      <c r="C36" s="47">
        <v>0.775</v>
      </c>
      <c r="D36" s="34" t="str">
        <f t="shared" si="1"/>
        <v>1:00</v>
      </c>
      <c r="E36" s="34">
        <f t="shared" si="2"/>
        <v>0.3479166667</v>
      </c>
      <c r="F36" s="35" t="s">
        <v>41</v>
      </c>
      <c r="G36" s="35"/>
      <c r="H36" s="36"/>
    </row>
    <row r="37" ht="25.5" customHeight="1">
      <c r="A37" s="32">
        <f t="shared" ref="A37:A38" si="4">IF(MONTH(A36)=MONTH(A36+1),A36+1,"")</f>
        <v>45259</v>
      </c>
      <c r="B37" s="33">
        <v>0.0</v>
      </c>
      <c r="C37" s="33">
        <v>0.7604166666666666</v>
      </c>
      <c r="D37" s="34" t="str">
        <f t="shared" si="1"/>
        <v>1:00</v>
      </c>
      <c r="E37" s="34">
        <f t="shared" si="2"/>
        <v>0.71875</v>
      </c>
      <c r="F37" s="35" t="s">
        <v>41</v>
      </c>
      <c r="G37" s="35"/>
      <c r="H37" s="36"/>
    </row>
    <row r="38" ht="25.5" customHeight="1">
      <c r="A38" s="32">
        <f t="shared" si="4"/>
        <v>45260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40</v>
      </c>
      <c r="G38" s="35"/>
      <c r="H38" s="36"/>
    </row>
    <row r="39" ht="25.5" customHeight="1">
      <c r="A39" s="32" t="str">
        <f>IF(A38="","", IF(MONTH(A38)=MONTH(A38+1),A38+1,""))</f>
        <v/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7.126388889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12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6.702777778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45261.0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45261</v>
      </c>
      <c r="B9" s="33">
        <v>0.3854166666666667</v>
      </c>
      <c r="C9" s="33">
        <v>0.7625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0.3354166667</v>
      </c>
      <c r="F9" s="35" t="s">
        <v>40</v>
      </c>
      <c r="G9" s="35"/>
      <c r="H9" s="36"/>
    </row>
    <row r="10" ht="25.5" customHeight="1">
      <c r="A10" s="32">
        <f t="shared" ref="A10:A36" si="3">A9+1</f>
        <v>45262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45263</v>
      </c>
      <c r="B11" s="33">
        <v>0.0</v>
      </c>
      <c r="C11" s="47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45264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40</v>
      </c>
      <c r="G12" s="35"/>
      <c r="H12" s="36"/>
    </row>
    <row r="13" ht="25.5" customHeight="1">
      <c r="A13" s="32">
        <f t="shared" si="3"/>
        <v>45265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40</v>
      </c>
      <c r="G13" s="35"/>
      <c r="H13" s="36"/>
    </row>
    <row r="14" ht="25.5" customHeight="1">
      <c r="A14" s="32">
        <f t="shared" si="3"/>
        <v>45266</v>
      </c>
      <c r="B14" s="47">
        <v>0.3854166666666667</v>
      </c>
      <c r="C14" s="33">
        <v>0.775</v>
      </c>
      <c r="D14" s="34" t="str">
        <f t="shared" si="1"/>
        <v>1:00</v>
      </c>
      <c r="E14" s="34">
        <f t="shared" si="2"/>
        <v>0.3479166667</v>
      </c>
      <c r="F14" s="35" t="s">
        <v>40</v>
      </c>
      <c r="G14" s="35"/>
      <c r="H14" s="36"/>
    </row>
    <row r="15" ht="25.5" customHeight="1">
      <c r="A15" s="32">
        <f t="shared" si="3"/>
        <v>45267</v>
      </c>
      <c r="B15" s="33">
        <v>0.3854166666666667</v>
      </c>
      <c r="C15" s="33">
        <v>0.7618055555555555</v>
      </c>
      <c r="D15" s="34" t="str">
        <f t="shared" si="1"/>
        <v>1:00</v>
      </c>
      <c r="E15" s="34">
        <f t="shared" si="2"/>
        <v>0.3347222222</v>
      </c>
      <c r="F15" s="35" t="s">
        <v>40</v>
      </c>
      <c r="G15" s="35"/>
      <c r="H15" s="36"/>
    </row>
    <row r="16" ht="25.5" customHeight="1">
      <c r="A16" s="32">
        <f t="shared" si="3"/>
        <v>45268</v>
      </c>
      <c r="B16" s="33">
        <v>0.3854166666666667</v>
      </c>
      <c r="C16" s="33">
        <v>0.7625</v>
      </c>
      <c r="D16" s="34" t="str">
        <f t="shared" si="1"/>
        <v>1:00</v>
      </c>
      <c r="E16" s="34">
        <f t="shared" si="2"/>
        <v>0.3354166667</v>
      </c>
      <c r="F16" s="35" t="s">
        <v>40</v>
      </c>
      <c r="G16" s="35"/>
      <c r="H16" s="36"/>
    </row>
    <row r="17" ht="25.5" customHeight="1">
      <c r="A17" s="32">
        <f t="shared" si="3"/>
        <v>45269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45270</v>
      </c>
      <c r="B18" s="33">
        <v>0.0</v>
      </c>
      <c r="C18" s="47">
        <v>0.0</v>
      </c>
      <c r="D18" s="34" t="str">
        <f t="shared" si="1"/>
        <v/>
      </c>
      <c r="E18" s="34">
        <f t="shared" si="2"/>
        <v>0</v>
      </c>
      <c r="F18" s="35"/>
      <c r="G18" s="35"/>
      <c r="H18" s="36"/>
    </row>
    <row r="19" ht="25.5" customHeight="1">
      <c r="A19" s="32">
        <f t="shared" si="3"/>
        <v>45271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40</v>
      </c>
      <c r="G19" s="35"/>
      <c r="H19" s="36"/>
    </row>
    <row r="20" ht="25.5" customHeight="1">
      <c r="A20" s="32">
        <f t="shared" si="3"/>
        <v>45272</v>
      </c>
      <c r="B20" s="33">
        <v>0.3854166666666667</v>
      </c>
      <c r="C20" s="33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40</v>
      </c>
      <c r="G20" s="35"/>
      <c r="H20" s="36"/>
    </row>
    <row r="21" ht="25.5" customHeight="1">
      <c r="A21" s="32">
        <f t="shared" si="3"/>
        <v>45273</v>
      </c>
      <c r="B21" s="33">
        <v>0.3854166666666667</v>
      </c>
      <c r="C21" s="33">
        <v>0.7604166666666666</v>
      </c>
      <c r="D21" s="34" t="str">
        <f t="shared" si="1"/>
        <v>1:00</v>
      </c>
      <c r="E21" s="34">
        <f t="shared" si="2"/>
        <v>0.3333333333</v>
      </c>
      <c r="F21" s="35" t="s">
        <v>40</v>
      </c>
      <c r="G21" s="35"/>
      <c r="H21" s="36"/>
    </row>
    <row r="22" ht="25.5" customHeight="1">
      <c r="A22" s="32">
        <f t="shared" si="3"/>
        <v>45274</v>
      </c>
      <c r="B22" s="33">
        <v>0.3854166666666667</v>
      </c>
      <c r="C22" s="33">
        <v>0.7625</v>
      </c>
      <c r="D22" s="34" t="str">
        <f t="shared" si="1"/>
        <v>1:00</v>
      </c>
      <c r="E22" s="34">
        <f t="shared" si="2"/>
        <v>0.3354166667</v>
      </c>
      <c r="F22" s="35" t="s">
        <v>40</v>
      </c>
      <c r="G22" s="35"/>
      <c r="H22" s="36"/>
    </row>
    <row r="23" ht="25.5" customHeight="1">
      <c r="A23" s="32">
        <f t="shared" si="3"/>
        <v>45275</v>
      </c>
      <c r="B23" s="33">
        <v>0.3854166666666667</v>
      </c>
      <c r="C23" s="33">
        <v>0.7694444444444445</v>
      </c>
      <c r="D23" s="34" t="str">
        <f t="shared" si="1"/>
        <v>1:00</v>
      </c>
      <c r="E23" s="34">
        <f t="shared" si="2"/>
        <v>0.3423611111</v>
      </c>
      <c r="F23" s="35" t="s">
        <v>40</v>
      </c>
      <c r="G23" s="35"/>
      <c r="H23" s="36"/>
    </row>
    <row r="24" ht="25.5" customHeight="1">
      <c r="A24" s="32">
        <f t="shared" si="3"/>
        <v>45276</v>
      </c>
      <c r="B24" s="33">
        <v>0.0</v>
      </c>
      <c r="C24" s="33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45277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45278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40</v>
      </c>
      <c r="G26" s="35"/>
      <c r="H26" s="36"/>
    </row>
    <row r="27" ht="25.5" customHeight="1">
      <c r="A27" s="32">
        <f t="shared" si="3"/>
        <v>45279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40</v>
      </c>
      <c r="G27" s="35"/>
      <c r="H27" s="36"/>
    </row>
    <row r="28" ht="25.5" customHeight="1">
      <c r="A28" s="32">
        <f t="shared" si="3"/>
        <v>45280</v>
      </c>
      <c r="B28" s="33">
        <v>0.3854166666666667</v>
      </c>
      <c r="C28" s="33">
        <v>0.7625</v>
      </c>
      <c r="D28" s="34" t="str">
        <f t="shared" si="1"/>
        <v>1:00</v>
      </c>
      <c r="E28" s="34">
        <f t="shared" si="2"/>
        <v>0.3354166667</v>
      </c>
      <c r="F28" s="35" t="s">
        <v>40</v>
      </c>
      <c r="G28" s="35"/>
      <c r="H28" s="36"/>
    </row>
    <row r="29" ht="25.5" customHeight="1">
      <c r="A29" s="32">
        <f t="shared" si="3"/>
        <v>45281</v>
      </c>
      <c r="B29" s="33">
        <v>0.3854166666666667</v>
      </c>
      <c r="C29" s="33">
        <v>0.7604166666666666</v>
      </c>
      <c r="D29" s="34" t="str">
        <f t="shared" si="1"/>
        <v>1:00</v>
      </c>
      <c r="E29" s="34">
        <f t="shared" si="2"/>
        <v>0.3333333333</v>
      </c>
      <c r="F29" s="35" t="s">
        <v>42</v>
      </c>
      <c r="G29" s="35"/>
      <c r="H29" s="36"/>
    </row>
    <row r="30" ht="25.5" customHeight="1">
      <c r="A30" s="32">
        <f t="shared" si="3"/>
        <v>45282</v>
      </c>
      <c r="B30" s="33">
        <v>0.3854166666666667</v>
      </c>
      <c r="C30" s="33">
        <v>0.7625</v>
      </c>
      <c r="D30" s="34" t="str">
        <f t="shared" si="1"/>
        <v>1:00</v>
      </c>
      <c r="E30" s="34">
        <f t="shared" si="2"/>
        <v>0.3354166667</v>
      </c>
      <c r="F30" s="35" t="s">
        <v>42</v>
      </c>
      <c r="G30" s="35"/>
      <c r="H30" s="36"/>
    </row>
    <row r="31" ht="25.5" customHeight="1">
      <c r="A31" s="32">
        <f t="shared" si="3"/>
        <v>45283</v>
      </c>
      <c r="B31" s="47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45284</v>
      </c>
      <c r="B32" s="33">
        <v>0.0</v>
      </c>
      <c r="C32" s="33">
        <v>0.0</v>
      </c>
      <c r="D32" s="34" t="str">
        <f t="shared" si="1"/>
        <v/>
      </c>
      <c r="E32" s="34">
        <f t="shared" si="2"/>
        <v>0</v>
      </c>
      <c r="F32" s="35"/>
      <c r="G32" s="35"/>
      <c r="H32" s="36"/>
    </row>
    <row r="33" ht="25.5" customHeight="1">
      <c r="A33" s="32">
        <f t="shared" si="3"/>
        <v>45285</v>
      </c>
      <c r="B33" s="33">
        <v>0.3854166666666667</v>
      </c>
      <c r="C33" s="33">
        <v>0.7604166666666666</v>
      </c>
      <c r="D33" s="34" t="str">
        <f t="shared" si="1"/>
        <v>1:00</v>
      </c>
      <c r="E33" s="34">
        <f t="shared" si="2"/>
        <v>0.3333333333</v>
      </c>
      <c r="F33" s="35" t="s">
        <v>42</v>
      </c>
      <c r="G33" s="35"/>
      <c r="H33" s="36"/>
    </row>
    <row r="34" ht="25.5" customHeight="1">
      <c r="A34" s="32">
        <f t="shared" si="3"/>
        <v>45286</v>
      </c>
      <c r="B34" s="33">
        <v>0.3854166666666667</v>
      </c>
      <c r="C34" s="33">
        <v>0.7611111111111111</v>
      </c>
      <c r="D34" s="34" t="str">
        <f t="shared" si="1"/>
        <v>1:00</v>
      </c>
      <c r="E34" s="34">
        <f t="shared" si="2"/>
        <v>0.3340277778</v>
      </c>
      <c r="F34" s="35" t="s">
        <v>40</v>
      </c>
      <c r="G34" s="35"/>
      <c r="H34" s="36"/>
    </row>
    <row r="35" ht="25.5" customHeight="1">
      <c r="A35" s="32">
        <f t="shared" si="3"/>
        <v>45287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40</v>
      </c>
      <c r="G35" s="35"/>
      <c r="H35" s="36"/>
    </row>
    <row r="36" ht="25.5" customHeight="1">
      <c r="A36" s="32">
        <f t="shared" si="3"/>
        <v>45288</v>
      </c>
      <c r="B36" s="33">
        <v>0.3854166666666667</v>
      </c>
      <c r="C36" s="47">
        <v>0.7604166666666666</v>
      </c>
      <c r="D36" s="34" t="str">
        <f t="shared" si="1"/>
        <v>1:00</v>
      </c>
      <c r="E36" s="34">
        <f t="shared" si="2"/>
        <v>0.3333333333</v>
      </c>
      <c r="F36" s="35" t="s">
        <v>40</v>
      </c>
      <c r="G36" s="35"/>
      <c r="H36" s="36"/>
    </row>
    <row r="37" ht="25.5" customHeight="1">
      <c r="A37" s="32">
        <f t="shared" ref="A37:A38" si="4">IF(MONTH(A36)=MONTH(A36+1),A36+1,"")</f>
        <v>45289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45290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>
        <f>IF(A38="","", IF(MONTH(A38)=MONTH(A38+1),A38+1,""))</f>
        <v>45291</v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6.702777778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01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6.451388889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45292.0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45292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45293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45294</v>
      </c>
      <c r="B11" s="33">
        <v>0.0</v>
      </c>
      <c r="C11" s="47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45295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 t="s">
        <v>43</v>
      </c>
      <c r="H12" s="36"/>
    </row>
    <row r="13" ht="25.5" customHeight="1">
      <c r="A13" s="32">
        <f t="shared" si="3"/>
        <v>45296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40</v>
      </c>
      <c r="G13" s="35"/>
      <c r="H13" s="36"/>
    </row>
    <row r="14" ht="25.5" customHeight="1">
      <c r="A14" s="32">
        <f t="shared" si="3"/>
        <v>45297</v>
      </c>
      <c r="B14" s="47">
        <v>0.0</v>
      </c>
      <c r="C14" s="47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45298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45299</v>
      </c>
      <c r="B16" s="33">
        <v>0.3854166666666667</v>
      </c>
      <c r="C16" s="33">
        <v>0.7756944444444445</v>
      </c>
      <c r="D16" s="34" t="str">
        <f t="shared" si="1"/>
        <v>1:00</v>
      </c>
      <c r="E16" s="34">
        <f t="shared" si="2"/>
        <v>0.3486111111</v>
      </c>
      <c r="F16" s="35" t="s">
        <v>40</v>
      </c>
      <c r="G16" s="35"/>
      <c r="H16" s="36"/>
    </row>
    <row r="17" ht="25.5" customHeight="1">
      <c r="A17" s="32">
        <f t="shared" si="3"/>
        <v>45300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40</v>
      </c>
      <c r="G17" s="35"/>
      <c r="H17" s="36"/>
    </row>
    <row r="18" ht="25.5" customHeight="1">
      <c r="A18" s="32">
        <f t="shared" si="3"/>
        <v>45301</v>
      </c>
      <c r="B18" s="33">
        <v>0.3854166666666667</v>
      </c>
      <c r="C18" s="47">
        <v>0.7604166666666666</v>
      </c>
      <c r="D18" s="34" t="str">
        <f t="shared" si="1"/>
        <v>1:00</v>
      </c>
      <c r="E18" s="34">
        <f t="shared" si="2"/>
        <v>0.3333333333</v>
      </c>
      <c r="F18" s="35" t="s">
        <v>40</v>
      </c>
      <c r="G18" s="35"/>
      <c r="H18" s="36"/>
    </row>
    <row r="19" ht="25.5" customHeight="1">
      <c r="A19" s="32">
        <f t="shared" si="3"/>
        <v>45302</v>
      </c>
      <c r="B19" s="33">
        <v>0.3854166666666667</v>
      </c>
      <c r="C19" s="33">
        <v>0.7659722222222223</v>
      </c>
      <c r="D19" s="34" t="str">
        <f t="shared" si="1"/>
        <v>1:00</v>
      </c>
      <c r="E19" s="34">
        <f t="shared" si="2"/>
        <v>0.3388888889</v>
      </c>
      <c r="F19" s="35" t="s">
        <v>40</v>
      </c>
      <c r="G19" s="35"/>
      <c r="H19" s="36"/>
    </row>
    <row r="20" ht="25.5" customHeight="1">
      <c r="A20" s="32">
        <f t="shared" si="3"/>
        <v>45303</v>
      </c>
      <c r="B20" s="33">
        <v>0.3854166666666667</v>
      </c>
      <c r="C20" s="33">
        <v>0.7631944444444444</v>
      </c>
      <c r="D20" s="34" t="str">
        <f t="shared" si="1"/>
        <v>1:00</v>
      </c>
      <c r="E20" s="34">
        <f t="shared" si="2"/>
        <v>0.3361111111</v>
      </c>
      <c r="F20" s="35" t="s">
        <v>40</v>
      </c>
      <c r="G20" s="35"/>
      <c r="H20" s="36"/>
    </row>
    <row r="21" ht="25.5" customHeight="1">
      <c r="A21" s="32">
        <f t="shared" si="3"/>
        <v>45304</v>
      </c>
      <c r="B21" s="33">
        <v>0.0</v>
      </c>
      <c r="C21" s="33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45305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45306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40</v>
      </c>
      <c r="G23" s="35"/>
      <c r="H23" s="36"/>
    </row>
    <row r="24" ht="25.5" customHeight="1">
      <c r="A24" s="32">
        <f t="shared" si="3"/>
        <v>45307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40</v>
      </c>
      <c r="G24" s="35"/>
      <c r="H24" s="36"/>
    </row>
    <row r="25" ht="25.5" customHeight="1">
      <c r="A25" s="32">
        <f t="shared" si="3"/>
        <v>45308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44</v>
      </c>
      <c r="G25" s="35"/>
      <c r="H25" s="36"/>
    </row>
    <row r="26" ht="25.5" customHeight="1">
      <c r="A26" s="32">
        <f t="shared" si="3"/>
        <v>45309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44</v>
      </c>
      <c r="G26" s="35"/>
      <c r="H26" s="36"/>
    </row>
    <row r="27" ht="25.5" customHeight="1">
      <c r="A27" s="32">
        <f t="shared" si="3"/>
        <v>45310</v>
      </c>
      <c r="B27" s="33">
        <v>0.3854166666666667</v>
      </c>
      <c r="C27" s="33">
        <v>0.8083333333333333</v>
      </c>
      <c r="D27" s="34" t="str">
        <f t="shared" si="1"/>
        <v>1:00</v>
      </c>
      <c r="E27" s="34">
        <f t="shared" si="2"/>
        <v>0.38125</v>
      </c>
      <c r="F27" s="35" t="s">
        <v>44</v>
      </c>
      <c r="G27" s="35"/>
      <c r="H27" s="36"/>
    </row>
    <row r="28" ht="25.5" customHeight="1">
      <c r="A28" s="32">
        <f t="shared" si="3"/>
        <v>45311</v>
      </c>
      <c r="B28" s="33">
        <v>0.0</v>
      </c>
      <c r="C28" s="33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45312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45313</v>
      </c>
      <c r="B30" s="33">
        <v>0.3854166666666667</v>
      </c>
      <c r="C30" s="33">
        <v>0.7611111111111111</v>
      </c>
      <c r="D30" s="34" t="str">
        <f t="shared" si="1"/>
        <v>1:00</v>
      </c>
      <c r="E30" s="34">
        <f t="shared" si="2"/>
        <v>0.3340277778</v>
      </c>
      <c r="F30" s="35" t="s">
        <v>40</v>
      </c>
      <c r="G30" s="35"/>
      <c r="H30" s="36"/>
    </row>
    <row r="31" ht="25.5" customHeight="1">
      <c r="A31" s="32">
        <f t="shared" si="3"/>
        <v>45314</v>
      </c>
      <c r="B31" s="47">
        <v>0.3854166666666667</v>
      </c>
      <c r="C31" s="33">
        <v>0.7673611111111112</v>
      </c>
      <c r="D31" s="34" t="str">
        <f t="shared" si="1"/>
        <v>1:00</v>
      </c>
      <c r="E31" s="34">
        <f t="shared" si="2"/>
        <v>0.3402777778</v>
      </c>
      <c r="F31" s="35" t="s">
        <v>40</v>
      </c>
      <c r="G31" s="35"/>
      <c r="H31" s="36"/>
    </row>
    <row r="32" ht="25.5" customHeight="1">
      <c r="A32" s="32">
        <f t="shared" si="3"/>
        <v>45315</v>
      </c>
      <c r="B32" s="33">
        <v>0.3854166666666667</v>
      </c>
      <c r="C32" s="33">
        <v>0.7986111111111112</v>
      </c>
      <c r="D32" s="34" t="str">
        <f t="shared" si="1"/>
        <v>1:00</v>
      </c>
      <c r="E32" s="34">
        <f t="shared" si="2"/>
        <v>0.3715277778</v>
      </c>
      <c r="F32" s="35" t="s">
        <v>40</v>
      </c>
      <c r="G32" s="35"/>
      <c r="H32" s="36"/>
    </row>
    <row r="33" ht="25.5" customHeight="1">
      <c r="A33" s="32">
        <f t="shared" si="3"/>
        <v>45316</v>
      </c>
      <c r="B33" s="33">
        <v>0.3854166666666667</v>
      </c>
      <c r="C33" s="33">
        <v>0.7604166666666666</v>
      </c>
      <c r="D33" s="34" t="str">
        <f t="shared" si="1"/>
        <v>1:00</v>
      </c>
      <c r="E33" s="34">
        <f t="shared" si="2"/>
        <v>0.3333333333</v>
      </c>
      <c r="F33" s="35" t="s">
        <v>45</v>
      </c>
      <c r="G33" s="35"/>
      <c r="H33" s="36"/>
    </row>
    <row r="34" ht="25.5" customHeight="1">
      <c r="A34" s="32">
        <f t="shared" si="3"/>
        <v>45317</v>
      </c>
      <c r="B34" s="33">
        <v>0.3854166666666667</v>
      </c>
      <c r="C34" s="33">
        <v>0.7611111111111111</v>
      </c>
      <c r="D34" s="34" t="str">
        <f t="shared" si="1"/>
        <v>1:00</v>
      </c>
      <c r="E34" s="34">
        <f t="shared" si="2"/>
        <v>0.3340277778</v>
      </c>
      <c r="F34" s="35" t="s">
        <v>45</v>
      </c>
      <c r="G34" s="35"/>
      <c r="H34" s="36"/>
    </row>
    <row r="35" ht="25.5" customHeight="1">
      <c r="A35" s="32">
        <f t="shared" si="3"/>
        <v>45318</v>
      </c>
      <c r="B35" s="33">
        <v>0.0</v>
      </c>
      <c r="C35" s="33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45319</v>
      </c>
      <c r="B36" s="33">
        <v>0.0</v>
      </c>
      <c r="C36" s="47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45320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40</v>
      </c>
      <c r="G37" s="35"/>
      <c r="H37" s="36"/>
    </row>
    <row r="38" ht="25.5" customHeight="1">
      <c r="A38" s="32">
        <f t="shared" si="4"/>
        <v>45321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40</v>
      </c>
      <c r="G38" s="35"/>
      <c r="H38" s="36"/>
    </row>
    <row r="39" ht="25.5" customHeight="1">
      <c r="A39" s="32">
        <f>IF(A38="","", IF(MONTH(A38)=MONTH(A38+1),A38+1,""))</f>
        <v>45322</v>
      </c>
      <c r="B39" s="33">
        <v>0.3854166666666667</v>
      </c>
      <c r="C39" s="33">
        <v>0.7604166666666666</v>
      </c>
      <c r="D39" s="34" t="str">
        <f t="shared" si="1"/>
        <v>1:00</v>
      </c>
      <c r="E39" s="34">
        <f t="shared" si="2"/>
        <v>0.3333333333</v>
      </c>
      <c r="F39" s="35" t="s">
        <v>40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6.451388889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01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6.451388889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45292.0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45292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45293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45294</v>
      </c>
      <c r="B11" s="33">
        <v>0.0</v>
      </c>
      <c r="C11" s="47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45295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 t="s">
        <v>43</v>
      </c>
      <c r="H12" s="36"/>
    </row>
    <row r="13" ht="25.5" customHeight="1">
      <c r="A13" s="32">
        <f t="shared" si="3"/>
        <v>45296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40</v>
      </c>
      <c r="G13" s="35"/>
      <c r="H13" s="36"/>
    </row>
    <row r="14" ht="25.5" customHeight="1">
      <c r="A14" s="32">
        <f t="shared" si="3"/>
        <v>45297</v>
      </c>
      <c r="B14" s="47">
        <v>0.0</v>
      </c>
      <c r="C14" s="47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45298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45299</v>
      </c>
      <c r="B16" s="33">
        <v>0.3854166666666667</v>
      </c>
      <c r="C16" s="33">
        <v>0.7756944444444445</v>
      </c>
      <c r="D16" s="34" t="str">
        <f t="shared" si="1"/>
        <v>1:00</v>
      </c>
      <c r="E16" s="34">
        <f t="shared" si="2"/>
        <v>0.3486111111</v>
      </c>
      <c r="F16" s="35" t="s">
        <v>40</v>
      </c>
      <c r="G16" s="35"/>
      <c r="H16" s="36"/>
    </row>
    <row r="17" ht="25.5" customHeight="1">
      <c r="A17" s="32">
        <f t="shared" si="3"/>
        <v>45300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40</v>
      </c>
      <c r="G17" s="35"/>
      <c r="H17" s="36"/>
    </row>
    <row r="18" ht="25.5" customHeight="1">
      <c r="A18" s="32">
        <f t="shared" si="3"/>
        <v>45301</v>
      </c>
      <c r="B18" s="33">
        <v>0.3854166666666667</v>
      </c>
      <c r="C18" s="47">
        <v>0.7604166666666666</v>
      </c>
      <c r="D18" s="34" t="str">
        <f t="shared" si="1"/>
        <v>1:00</v>
      </c>
      <c r="E18" s="34">
        <f t="shared" si="2"/>
        <v>0.3333333333</v>
      </c>
      <c r="F18" s="35" t="s">
        <v>40</v>
      </c>
      <c r="G18" s="35"/>
      <c r="H18" s="36"/>
    </row>
    <row r="19" ht="25.5" customHeight="1">
      <c r="A19" s="32">
        <f t="shared" si="3"/>
        <v>45302</v>
      </c>
      <c r="B19" s="33">
        <v>0.3854166666666667</v>
      </c>
      <c r="C19" s="33">
        <v>0.7659722222222223</v>
      </c>
      <c r="D19" s="34" t="str">
        <f t="shared" si="1"/>
        <v>1:00</v>
      </c>
      <c r="E19" s="34">
        <f t="shared" si="2"/>
        <v>0.3388888889</v>
      </c>
      <c r="F19" s="35" t="s">
        <v>40</v>
      </c>
      <c r="G19" s="35"/>
      <c r="H19" s="36"/>
    </row>
    <row r="20" ht="25.5" customHeight="1">
      <c r="A20" s="32">
        <f t="shared" si="3"/>
        <v>45303</v>
      </c>
      <c r="B20" s="33">
        <v>0.3854166666666667</v>
      </c>
      <c r="C20" s="33">
        <v>0.7631944444444444</v>
      </c>
      <c r="D20" s="34" t="str">
        <f t="shared" si="1"/>
        <v>1:00</v>
      </c>
      <c r="E20" s="34">
        <f t="shared" si="2"/>
        <v>0.3361111111</v>
      </c>
      <c r="F20" s="35" t="s">
        <v>40</v>
      </c>
      <c r="G20" s="35"/>
      <c r="H20" s="36"/>
    </row>
    <row r="21" ht="25.5" customHeight="1">
      <c r="A21" s="32">
        <f t="shared" si="3"/>
        <v>45304</v>
      </c>
      <c r="B21" s="33">
        <v>0.0</v>
      </c>
      <c r="C21" s="33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45305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45306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40</v>
      </c>
      <c r="G23" s="35"/>
      <c r="H23" s="36"/>
    </row>
    <row r="24" ht="25.5" customHeight="1">
      <c r="A24" s="32">
        <f t="shared" si="3"/>
        <v>45307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40</v>
      </c>
      <c r="G24" s="35"/>
      <c r="H24" s="36"/>
    </row>
    <row r="25" ht="25.5" customHeight="1">
      <c r="A25" s="32">
        <f t="shared" si="3"/>
        <v>45308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44</v>
      </c>
      <c r="G25" s="35"/>
      <c r="H25" s="36"/>
    </row>
    <row r="26" ht="25.5" customHeight="1">
      <c r="A26" s="32">
        <f t="shared" si="3"/>
        <v>45309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44</v>
      </c>
      <c r="G26" s="35"/>
      <c r="H26" s="36"/>
    </row>
    <row r="27" ht="25.5" customHeight="1">
      <c r="A27" s="32">
        <f t="shared" si="3"/>
        <v>45310</v>
      </c>
      <c r="B27" s="33">
        <v>0.3854166666666667</v>
      </c>
      <c r="C27" s="33">
        <v>0.8083333333333333</v>
      </c>
      <c r="D27" s="34" t="str">
        <f t="shared" si="1"/>
        <v>1:00</v>
      </c>
      <c r="E27" s="34">
        <f t="shared" si="2"/>
        <v>0.38125</v>
      </c>
      <c r="F27" s="35" t="s">
        <v>44</v>
      </c>
      <c r="G27" s="35"/>
      <c r="H27" s="36"/>
    </row>
    <row r="28" ht="25.5" customHeight="1">
      <c r="A28" s="32">
        <f t="shared" si="3"/>
        <v>45311</v>
      </c>
      <c r="B28" s="33">
        <v>0.0</v>
      </c>
      <c r="C28" s="33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45312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45313</v>
      </c>
      <c r="B30" s="33">
        <v>0.3854166666666667</v>
      </c>
      <c r="C30" s="33">
        <v>0.7611111111111111</v>
      </c>
      <c r="D30" s="34" t="str">
        <f t="shared" si="1"/>
        <v>1:00</v>
      </c>
      <c r="E30" s="34">
        <f t="shared" si="2"/>
        <v>0.3340277778</v>
      </c>
      <c r="F30" s="35" t="s">
        <v>40</v>
      </c>
      <c r="G30" s="35"/>
      <c r="H30" s="36"/>
    </row>
    <row r="31" ht="25.5" customHeight="1">
      <c r="A31" s="32">
        <f t="shared" si="3"/>
        <v>45314</v>
      </c>
      <c r="B31" s="47">
        <v>0.3854166666666667</v>
      </c>
      <c r="C31" s="33">
        <v>0.7673611111111112</v>
      </c>
      <c r="D31" s="34" t="str">
        <f t="shared" si="1"/>
        <v>1:00</v>
      </c>
      <c r="E31" s="34">
        <f t="shared" si="2"/>
        <v>0.3402777778</v>
      </c>
      <c r="F31" s="35" t="s">
        <v>40</v>
      </c>
      <c r="G31" s="35"/>
      <c r="H31" s="36"/>
    </row>
    <row r="32" ht="25.5" customHeight="1">
      <c r="A32" s="32">
        <f t="shared" si="3"/>
        <v>45315</v>
      </c>
      <c r="B32" s="33">
        <v>0.3854166666666667</v>
      </c>
      <c r="C32" s="33">
        <v>0.7986111111111112</v>
      </c>
      <c r="D32" s="34" t="str">
        <f t="shared" si="1"/>
        <v>1:00</v>
      </c>
      <c r="E32" s="34">
        <f t="shared" si="2"/>
        <v>0.3715277778</v>
      </c>
      <c r="F32" s="35" t="s">
        <v>40</v>
      </c>
      <c r="G32" s="35"/>
      <c r="H32" s="36"/>
    </row>
    <row r="33" ht="25.5" customHeight="1">
      <c r="A33" s="32">
        <f t="shared" si="3"/>
        <v>45316</v>
      </c>
      <c r="B33" s="33">
        <v>0.3854166666666667</v>
      </c>
      <c r="C33" s="33">
        <v>0.7604166666666666</v>
      </c>
      <c r="D33" s="34" t="str">
        <f t="shared" si="1"/>
        <v>1:00</v>
      </c>
      <c r="E33" s="34">
        <f t="shared" si="2"/>
        <v>0.3333333333</v>
      </c>
      <c r="F33" s="35" t="s">
        <v>45</v>
      </c>
      <c r="G33" s="35"/>
      <c r="H33" s="36"/>
    </row>
    <row r="34" ht="25.5" customHeight="1">
      <c r="A34" s="32">
        <f t="shared" si="3"/>
        <v>45317</v>
      </c>
      <c r="B34" s="33">
        <v>0.3854166666666667</v>
      </c>
      <c r="C34" s="33">
        <v>0.7611111111111111</v>
      </c>
      <c r="D34" s="34" t="str">
        <f t="shared" si="1"/>
        <v>1:00</v>
      </c>
      <c r="E34" s="34">
        <f t="shared" si="2"/>
        <v>0.3340277778</v>
      </c>
      <c r="F34" s="35" t="s">
        <v>45</v>
      </c>
      <c r="G34" s="35"/>
      <c r="H34" s="36"/>
    </row>
    <row r="35" ht="25.5" customHeight="1">
      <c r="A35" s="32">
        <f t="shared" si="3"/>
        <v>45318</v>
      </c>
      <c r="B35" s="33">
        <v>0.0</v>
      </c>
      <c r="C35" s="33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45319</v>
      </c>
      <c r="B36" s="33">
        <v>0.0</v>
      </c>
      <c r="C36" s="47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45320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40</v>
      </c>
      <c r="G37" s="35"/>
      <c r="H37" s="36"/>
    </row>
    <row r="38" ht="25.5" customHeight="1">
      <c r="A38" s="32">
        <f t="shared" si="4"/>
        <v>45321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40</v>
      </c>
      <c r="G38" s="35"/>
      <c r="H38" s="36"/>
    </row>
    <row r="39" ht="25.5" customHeight="1">
      <c r="A39" s="32">
        <f>IF(A38="","", IF(MONTH(A38)=MONTH(A38+1),A38+1,""))</f>
        <v>45322</v>
      </c>
      <c r="B39" s="33">
        <v>0.3854166666666667</v>
      </c>
      <c r="C39" s="33">
        <v>0.7604166666666666</v>
      </c>
      <c r="D39" s="34" t="str">
        <f t="shared" si="1"/>
        <v>1:00</v>
      </c>
      <c r="E39" s="34">
        <f t="shared" si="2"/>
        <v>0.3333333333</v>
      </c>
      <c r="F39" s="35" t="s">
        <v>40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6.451388889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30.75" customHeight="1">
      <c r="A1" s="1" t="str">
        <f>" "&amp;text(A8,"mm")&amp;" 月 度 作 業 報 告 書"</f>
        <v> 03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6.922222222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49">
        <v>45352.0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45352</v>
      </c>
      <c r="B9" s="33">
        <v>0.3854166666666667</v>
      </c>
      <c r="C9" s="33">
        <v>0.8333333333333334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0.40625</v>
      </c>
      <c r="F9" s="35" t="s">
        <v>40</v>
      </c>
      <c r="G9" s="35"/>
      <c r="H9" s="36"/>
    </row>
    <row r="10" ht="25.5" customHeight="1">
      <c r="A10" s="32">
        <f t="shared" ref="A10:A36" si="3">A9+1</f>
        <v>45353</v>
      </c>
      <c r="B10" s="50">
        <v>0.0</v>
      </c>
      <c r="C10" s="50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45354</v>
      </c>
      <c r="B11" s="33">
        <v>0.0</v>
      </c>
      <c r="C11" s="47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45355</v>
      </c>
      <c r="B12" s="50">
        <v>0.3854166666666667</v>
      </c>
      <c r="C12" s="50">
        <v>0.7618055555555555</v>
      </c>
      <c r="D12" s="34" t="str">
        <f t="shared" si="1"/>
        <v>1:00</v>
      </c>
      <c r="E12" s="34">
        <f t="shared" si="2"/>
        <v>0.3347222222</v>
      </c>
      <c r="F12" s="35" t="s">
        <v>40</v>
      </c>
      <c r="G12" s="35"/>
      <c r="H12" s="36"/>
    </row>
    <row r="13" ht="25.5" customHeight="1">
      <c r="A13" s="32">
        <f t="shared" si="3"/>
        <v>45356</v>
      </c>
      <c r="B13" s="33">
        <v>0.3854166666666667</v>
      </c>
      <c r="C13" s="50">
        <v>0.7701388888888889</v>
      </c>
      <c r="D13" s="34" t="str">
        <f t="shared" si="1"/>
        <v>1:00</v>
      </c>
      <c r="E13" s="34">
        <f t="shared" si="2"/>
        <v>0.3430555556</v>
      </c>
      <c r="F13" s="35" t="s">
        <v>40</v>
      </c>
      <c r="G13" s="35"/>
      <c r="H13" s="36"/>
    </row>
    <row r="14" ht="25.5" customHeight="1">
      <c r="A14" s="32">
        <f t="shared" si="3"/>
        <v>45357</v>
      </c>
      <c r="B14" s="47">
        <v>0.3854166666666667</v>
      </c>
      <c r="C14" s="51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40</v>
      </c>
      <c r="G14" s="35"/>
      <c r="H14" s="36"/>
    </row>
    <row r="15" ht="25.5" customHeight="1">
      <c r="A15" s="32">
        <f t="shared" si="3"/>
        <v>45358</v>
      </c>
      <c r="B15" s="33">
        <v>0.3854166666666667</v>
      </c>
      <c r="C15" s="50">
        <v>0.7645833333333333</v>
      </c>
      <c r="D15" s="34" t="str">
        <f t="shared" si="1"/>
        <v>1:00</v>
      </c>
      <c r="E15" s="34">
        <f t="shared" si="2"/>
        <v>0.3375</v>
      </c>
      <c r="F15" s="35" t="s">
        <v>40</v>
      </c>
      <c r="G15" s="35"/>
      <c r="H15" s="36"/>
    </row>
    <row r="16" ht="25.5" customHeight="1">
      <c r="A16" s="32">
        <f t="shared" si="3"/>
        <v>45359</v>
      </c>
      <c r="B16" s="33">
        <v>0.3854166666666667</v>
      </c>
      <c r="C16" s="50">
        <v>0.7604166666666666</v>
      </c>
      <c r="D16" s="34" t="str">
        <f t="shared" si="1"/>
        <v>1:00</v>
      </c>
      <c r="E16" s="34">
        <f t="shared" si="2"/>
        <v>0.3333333333</v>
      </c>
      <c r="F16" s="35" t="s">
        <v>40</v>
      </c>
      <c r="G16" s="35"/>
      <c r="H16" s="36"/>
    </row>
    <row r="17" ht="25.5" customHeight="1">
      <c r="A17" s="32">
        <f t="shared" si="3"/>
        <v>45360</v>
      </c>
      <c r="B17" s="50">
        <v>0.0</v>
      </c>
      <c r="C17" s="50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45361</v>
      </c>
      <c r="B18" s="33">
        <v>0.0</v>
      </c>
      <c r="C18" s="47">
        <v>0.0</v>
      </c>
      <c r="D18" s="34" t="str">
        <f t="shared" si="1"/>
        <v/>
      </c>
      <c r="E18" s="34">
        <f t="shared" si="2"/>
        <v>0</v>
      </c>
      <c r="F18" s="35"/>
      <c r="G18" s="35"/>
      <c r="H18" s="36"/>
    </row>
    <row r="19" ht="25.5" customHeight="1">
      <c r="A19" s="32">
        <f t="shared" si="3"/>
        <v>45362</v>
      </c>
      <c r="B19" s="50">
        <v>0.3854166666666667</v>
      </c>
      <c r="C19" s="50">
        <v>0.7618055555555555</v>
      </c>
      <c r="D19" s="34" t="str">
        <f t="shared" si="1"/>
        <v>1:00</v>
      </c>
      <c r="E19" s="34">
        <f t="shared" si="2"/>
        <v>0.3347222222</v>
      </c>
      <c r="F19" s="35" t="s">
        <v>40</v>
      </c>
      <c r="G19" s="35"/>
      <c r="H19" s="36"/>
    </row>
    <row r="20" ht="25.5" customHeight="1">
      <c r="A20" s="32">
        <f t="shared" si="3"/>
        <v>45363</v>
      </c>
      <c r="B20" s="50">
        <v>0.3854166666666667</v>
      </c>
      <c r="C20" s="50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40</v>
      </c>
      <c r="G20" s="35"/>
      <c r="H20" s="36"/>
    </row>
    <row r="21" ht="25.5" customHeight="1">
      <c r="A21" s="32">
        <f t="shared" si="3"/>
        <v>45364</v>
      </c>
      <c r="B21" s="33">
        <v>0.3854166666666667</v>
      </c>
      <c r="C21" s="50">
        <v>0.8534722222222222</v>
      </c>
      <c r="D21" s="34" t="str">
        <f t="shared" si="1"/>
        <v>1:00</v>
      </c>
      <c r="E21" s="34">
        <f t="shared" si="2"/>
        <v>0.4263888889</v>
      </c>
      <c r="F21" s="35" t="s">
        <v>40</v>
      </c>
      <c r="G21" s="35"/>
      <c r="H21" s="36"/>
    </row>
    <row r="22" ht="25.5" customHeight="1">
      <c r="A22" s="32">
        <f t="shared" si="3"/>
        <v>45365</v>
      </c>
      <c r="B22" s="33">
        <v>0.3854166666666667</v>
      </c>
      <c r="C22" s="50">
        <v>0.7618055555555555</v>
      </c>
      <c r="D22" s="34" t="str">
        <f t="shared" si="1"/>
        <v>1:00</v>
      </c>
      <c r="E22" s="34">
        <f t="shared" si="2"/>
        <v>0.3347222222</v>
      </c>
      <c r="F22" s="35" t="s">
        <v>40</v>
      </c>
      <c r="G22" s="35"/>
      <c r="H22" s="36"/>
    </row>
    <row r="23" ht="25.5" customHeight="1">
      <c r="A23" s="32">
        <f t="shared" si="3"/>
        <v>45366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40</v>
      </c>
      <c r="G23" s="35"/>
      <c r="H23" s="36"/>
    </row>
    <row r="24" ht="25.5" customHeight="1">
      <c r="A24" s="32">
        <f t="shared" si="3"/>
        <v>45367</v>
      </c>
      <c r="B24" s="50">
        <v>0.0</v>
      </c>
      <c r="C24" s="50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45368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45369</v>
      </c>
      <c r="B26" s="50">
        <v>0.3854166666666667</v>
      </c>
      <c r="C26" s="50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40</v>
      </c>
      <c r="G26" s="35"/>
      <c r="H26" s="36"/>
    </row>
    <row r="27" ht="25.5" customHeight="1">
      <c r="A27" s="32">
        <f t="shared" si="3"/>
        <v>45370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40</v>
      </c>
      <c r="G27" s="35"/>
      <c r="H27" s="36"/>
    </row>
    <row r="28" ht="25.5" customHeight="1">
      <c r="A28" s="32">
        <f t="shared" si="3"/>
        <v>45371</v>
      </c>
      <c r="B28" s="50">
        <v>0.0</v>
      </c>
      <c r="C28" s="50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45372</v>
      </c>
      <c r="B29" s="33">
        <v>0.3854166666666667</v>
      </c>
      <c r="C29" s="50">
        <v>0.7659722222222223</v>
      </c>
      <c r="D29" s="34" t="str">
        <f t="shared" si="1"/>
        <v>1:00</v>
      </c>
      <c r="E29" s="34">
        <f t="shared" si="2"/>
        <v>0.3388888889</v>
      </c>
      <c r="F29" s="35" t="s">
        <v>40</v>
      </c>
      <c r="G29" s="35"/>
      <c r="H29" s="36"/>
    </row>
    <row r="30" ht="25.5" customHeight="1">
      <c r="A30" s="32">
        <f t="shared" si="3"/>
        <v>45373</v>
      </c>
      <c r="B30" s="33">
        <v>0.3854166666666667</v>
      </c>
      <c r="C30" s="33">
        <v>0.7611111111111111</v>
      </c>
      <c r="D30" s="34" t="str">
        <f t="shared" si="1"/>
        <v>1:00</v>
      </c>
      <c r="E30" s="34">
        <f t="shared" si="2"/>
        <v>0.3340277778</v>
      </c>
      <c r="F30" s="35" t="s">
        <v>40</v>
      </c>
      <c r="G30" s="35"/>
      <c r="H30" s="36"/>
    </row>
    <row r="31" ht="25.5" customHeight="1">
      <c r="A31" s="32">
        <f t="shared" si="3"/>
        <v>45374</v>
      </c>
      <c r="B31" s="47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45375</v>
      </c>
      <c r="B32" s="33">
        <v>0.0</v>
      </c>
      <c r="C32" s="33">
        <v>0.0</v>
      </c>
      <c r="D32" s="34" t="str">
        <f t="shared" si="1"/>
        <v/>
      </c>
      <c r="E32" s="34">
        <f t="shared" si="2"/>
        <v>0</v>
      </c>
      <c r="F32" s="35"/>
      <c r="G32" s="35"/>
      <c r="H32" s="36"/>
    </row>
    <row r="33" ht="25.5" customHeight="1">
      <c r="A33" s="32">
        <f t="shared" si="3"/>
        <v>45376</v>
      </c>
      <c r="B33" s="50">
        <v>0.3854166666666667</v>
      </c>
      <c r="C33" s="50">
        <v>0.7618055555555555</v>
      </c>
      <c r="D33" s="34" t="str">
        <f t="shared" si="1"/>
        <v>1:00</v>
      </c>
      <c r="E33" s="34">
        <f t="shared" si="2"/>
        <v>0.3347222222</v>
      </c>
      <c r="F33" s="35" t="s">
        <v>40</v>
      </c>
      <c r="G33" s="35"/>
      <c r="H33" s="36"/>
    </row>
    <row r="34" ht="25.5" customHeight="1">
      <c r="A34" s="32">
        <f t="shared" si="3"/>
        <v>45377</v>
      </c>
      <c r="B34" s="33">
        <v>0.3854166666666667</v>
      </c>
      <c r="C34" s="50">
        <v>0.7875</v>
      </c>
      <c r="D34" s="34" t="str">
        <f t="shared" si="1"/>
        <v>1:00</v>
      </c>
      <c r="E34" s="34">
        <f t="shared" si="2"/>
        <v>0.3604166667</v>
      </c>
      <c r="F34" s="35" t="s">
        <v>40</v>
      </c>
      <c r="G34" s="35"/>
      <c r="H34" s="36"/>
    </row>
    <row r="35" ht="25.5" customHeight="1">
      <c r="A35" s="32">
        <f t="shared" si="3"/>
        <v>45378</v>
      </c>
      <c r="B35" s="33">
        <v>0.3854166666666667</v>
      </c>
      <c r="C35" s="50">
        <v>0.7944444444444444</v>
      </c>
      <c r="D35" s="34" t="str">
        <f t="shared" si="1"/>
        <v>1:00</v>
      </c>
      <c r="E35" s="34">
        <f t="shared" si="2"/>
        <v>0.3673611111</v>
      </c>
      <c r="F35" s="35" t="s">
        <v>40</v>
      </c>
      <c r="G35" s="35"/>
      <c r="H35" s="36"/>
    </row>
    <row r="36" ht="25.5" customHeight="1">
      <c r="A36" s="32">
        <f t="shared" si="3"/>
        <v>45379</v>
      </c>
      <c r="B36" s="33">
        <v>0.3854166666666667</v>
      </c>
      <c r="C36" s="51">
        <v>0.7631944444444444</v>
      </c>
      <c r="D36" s="34" t="str">
        <f t="shared" si="1"/>
        <v>1:00</v>
      </c>
      <c r="E36" s="34">
        <f t="shared" si="2"/>
        <v>0.3361111111</v>
      </c>
      <c r="F36" s="35" t="s">
        <v>40</v>
      </c>
      <c r="G36" s="35"/>
      <c r="H36" s="36"/>
    </row>
    <row r="37" ht="25.5" customHeight="1">
      <c r="A37" s="32">
        <f t="shared" ref="A37:A38" si="4">IF(MONTH(A36)=MONTH(A36+1),A36+1,"")</f>
        <v>45380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40</v>
      </c>
      <c r="G37" s="35"/>
      <c r="H37" s="36"/>
    </row>
    <row r="38" ht="25.5" customHeight="1">
      <c r="A38" s="32">
        <f t="shared" si="4"/>
        <v>45381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>
        <f>IF(A38="","", IF(MONTH(A38)=MONTH(A38+1),A38+1,""))</f>
        <v>45382</v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6.922222222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30.75" customHeight="1">
      <c r="A1" s="1" t="str">
        <f>" "&amp;text(A8,"mm")&amp;" 月 度 作 業 報 告 書"</f>
        <v> 04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7.603472222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49">
        <v>45383.0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45383</v>
      </c>
      <c r="B9" s="33">
        <v>0.3854166666666667</v>
      </c>
      <c r="C9" s="50">
        <v>0.7923611111111111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0.3652777778</v>
      </c>
      <c r="F9" s="35" t="s">
        <v>40</v>
      </c>
      <c r="G9" s="35"/>
      <c r="H9" s="36"/>
    </row>
    <row r="10" ht="25.5" customHeight="1">
      <c r="A10" s="32">
        <f t="shared" ref="A10:A36" si="3">A9+1</f>
        <v>45384</v>
      </c>
      <c r="B10" s="51">
        <v>0.3854166666666667</v>
      </c>
      <c r="C10" s="51">
        <v>0.7666666666666667</v>
      </c>
      <c r="D10" s="34" t="str">
        <f t="shared" si="1"/>
        <v>1:00</v>
      </c>
      <c r="E10" s="34">
        <f t="shared" si="2"/>
        <v>0.3395833333</v>
      </c>
      <c r="F10" s="35" t="s">
        <v>40</v>
      </c>
      <c r="G10" s="35"/>
      <c r="H10" s="36"/>
    </row>
    <row r="11" ht="25.5" customHeight="1">
      <c r="A11" s="32">
        <f t="shared" si="3"/>
        <v>45385</v>
      </c>
      <c r="B11" s="51">
        <v>0.3854166666666667</v>
      </c>
      <c r="C11" s="51">
        <v>0.7888888888888889</v>
      </c>
      <c r="D11" s="34" t="str">
        <f t="shared" si="1"/>
        <v>1:00</v>
      </c>
      <c r="E11" s="34">
        <f t="shared" si="2"/>
        <v>0.3618055556</v>
      </c>
      <c r="F11" s="52" t="s">
        <v>46</v>
      </c>
      <c r="G11" s="35"/>
      <c r="H11" s="36"/>
    </row>
    <row r="12" ht="25.5" customHeight="1">
      <c r="A12" s="32">
        <f t="shared" si="3"/>
        <v>45386</v>
      </c>
      <c r="B12" s="50">
        <v>0.3854166666666667</v>
      </c>
      <c r="C12" s="50">
        <v>0.7618055555555555</v>
      </c>
      <c r="D12" s="34" t="str">
        <f t="shared" si="1"/>
        <v>1:00</v>
      </c>
      <c r="E12" s="34">
        <f t="shared" si="2"/>
        <v>0.3347222222</v>
      </c>
      <c r="F12" s="52" t="s">
        <v>46</v>
      </c>
      <c r="G12" s="35"/>
      <c r="H12" s="36"/>
    </row>
    <row r="13" ht="25.5" customHeight="1">
      <c r="A13" s="32">
        <f t="shared" si="3"/>
        <v>45387</v>
      </c>
      <c r="B13" s="33">
        <v>0.3854166666666667</v>
      </c>
      <c r="C13" s="50">
        <v>0.7604166666666666</v>
      </c>
      <c r="D13" s="34" t="str">
        <f t="shared" si="1"/>
        <v>1:00</v>
      </c>
      <c r="E13" s="34">
        <f t="shared" si="2"/>
        <v>0.3333333333</v>
      </c>
      <c r="F13" s="52" t="s">
        <v>46</v>
      </c>
      <c r="G13" s="35"/>
      <c r="H13" s="36"/>
    </row>
    <row r="14" ht="25.5" customHeight="1">
      <c r="A14" s="32">
        <f t="shared" si="3"/>
        <v>45388</v>
      </c>
      <c r="B14" s="51">
        <v>0.0</v>
      </c>
      <c r="C14" s="51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45389</v>
      </c>
      <c r="B15" s="50">
        <v>0.0</v>
      </c>
      <c r="C15" s="50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45390</v>
      </c>
      <c r="B16" s="33">
        <v>0.3854166666666667</v>
      </c>
      <c r="C16" s="50">
        <v>0.7729166666666667</v>
      </c>
      <c r="D16" s="34" t="str">
        <f t="shared" si="1"/>
        <v>1:00</v>
      </c>
      <c r="E16" s="34">
        <f t="shared" si="2"/>
        <v>0.3458333333</v>
      </c>
      <c r="F16" s="52" t="s">
        <v>39</v>
      </c>
      <c r="G16" s="35"/>
      <c r="H16" s="36"/>
    </row>
    <row r="17" ht="25.5" customHeight="1">
      <c r="A17" s="32">
        <f t="shared" si="3"/>
        <v>45391</v>
      </c>
      <c r="B17" s="50">
        <v>0.3854166666666667</v>
      </c>
      <c r="C17" s="50">
        <v>0.7638888888888888</v>
      </c>
      <c r="D17" s="34" t="str">
        <f t="shared" si="1"/>
        <v>1:00</v>
      </c>
      <c r="E17" s="34">
        <f t="shared" si="2"/>
        <v>0.3368055556</v>
      </c>
      <c r="F17" s="35" t="s">
        <v>40</v>
      </c>
      <c r="G17" s="35"/>
      <c r="H17" s="36"/>
    </row>
    <row r="18" ht="25.5" customHeight="1">
      <c r="A18" s="32">
        <f t="shared" si="3"/>
        <v>45392</v>
      </c>
      <c r="B18" s="50">
        <v>0.3854166666666667</v>
      </c>
      <c r="C18" s="51">
        <v>0.8576388888888888</v>
      </c>
      <c r="D18" s="34" t="str">
        <f t="shared" si="1"/>
        <v>1:00</v>
      </c>
      <c r="E18" s="34">
        <f t="shared" si="2"/>
        <v>0.4305555556</v>
      </c>
      <c r="F18" s="35" t="s">
        <v>40</v>
      </c>
      <c r="G18" s="35"/>
      <c r="H18" s="36"/>
    </row>
    <row r="19" ht="25.5" customHeight="1">
      <c r="A19" s="32">
        <f t="shared" si="3"/>
        <v>45393</v>
      </c>
      <c r="B19" s="50">
        <v>0.3854166666666667</v>
      </c>
      <c r="C19" s="50">
        <v>0.7618055555555555</v>
      </c>
      <c r="D19" s="34" t="str">
        <f t="shared" si="1"/>
        <v>1:00</v>
      </c>
      <c r="E19" s="34">
        <f t="shared" si="2"/>
        <v>0.3347222222</v>
      </c>
      <c r="F19" s="52" t="s">
        <v>46</v>
      </c>
      <c r="G19" s="35"/>
      <c r="H19" s="36"/>
    </row>
    <row r="20" ht="25.5" customHeight="1">
      <c r="A20" s="32">
        <f t="shared" si="3"/>
        <v>45394</v>
      </c>
      <c r="B20" s="50">
        <v>0.3854166666666667</v>
      </c>
      <c r="C20" s="50">
        <v>0.7604166666666666</v>
      </c>
      <c r="D20" s="34" t="str">
        <f t="shared" si="1"/>
        <v>1:00</v>
      </c>
      <c r="E20" s="34">
        <f t="shared" si="2"/>
        <v>0.3333333333</v>
      </c>
      <c r="F20" s="52" t="s">
        <v>46</v>
      </c>
      <c r="G20" s="35"/>
      <c r="H20" s="36"/>
    </row>
    <row r="21" ht="25.5" customHeight="1">
      <c r="A21" s="32">
        <f t="shared" si="3"/>
        <v>45395</v>
      </c>
      <c r="B21" s="50">
        <v>0.0</v>
      </c>
      <c r="C21" s="50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45396</v>
      </c>
      <c r="B22" s="50">
        <v>0.0</v>
      </c>
      <c r="C22" s="50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45397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52" t="s">
        <v>46</v>
      </c>
      <c r="G23" s="35"/>
      <c r="H23" s="36"/>
    </row>
    <row r="24" ht="25.5" customHeight="1">
      <c r="A24" s="32">
        <f t="shared" si="3"/>
        <v>45398</v>
      </c>
      <c r="B24" s="50">
        <v>0.3854166666666667</v>
      </c>
      <c r="C24" s="50">
        <v>0.8291666666666667</v>
      </c>
      <c r="D24" s="34" t="str">
        <f t="shared" si="1"/>
        <v>1:00</v>
      </c>
      <c r="E24" s="34">
        <f t="shared" si="2"/>
        <v>0.4020833333</v>
      </c>
      <c r="F24" s="52" t="s">
        <v>46</v>
      </c>
      <c r="G24" s="35"/>
      <c r="H24" s="36"/>
    </row>
    <row r="25" ht="25.5" customHeight="1">
      <c r="A25" s="32">
        <f t="shared" si="3"/>
        <v>45399</v>
      </c>
      <c r="B25" s="50">
        <v>0.3854166666666667</v>
      </c>
      <c r="C25" s="50">
        <v>0.8395833333333333</v>
      </c>
      <c r="D25" s="34" t="str">
        <f t="shared" si="1"/>
        <v>1:00</v>
      </c>
      <c r="E25" s="34">
        <f t="shared" si="2"/>
        <v>0.4125</v>
      </c>
      <c r="F25" s="35" t="s">
        <v>40</v>
      </c>
      <c r="G25" s="35"/>
      <c r="H25" s="36"/>
    </row>
    <row r="26" ht="25.5" customHeight="1">
      <c r="A26" s="32">
        <f t="shared" si="3"/>
        <v>45400</v>
      </c>
      <c r="B26" s="50">
        <v>0.3854166666666667</v>
      </c>
      <c r="C26" s="50">
        <v>0.7618055555555555</v>
      </c>
      <c r="D26" s="34" t="str">
        <f t="shared" si="1"/>
        <v>1:00</v>
      </c>
      <c r="E26" s="34">
        <f t="shared" si="2"/>
        <v>0.3347222222</v>
      </c>
      <c r="F26" s="35" t="s">
        <v>40</v>
      </c>
      <c r="G26" s="35"/>
      <c r="H26" s="36"/>
    </row>
    <row r="27" ht="25.5" customHeight="1">
      <c r="A27" s="32">
        <f t="shared" si="3"/>
        <v>45401</v>
      </c>
      <c r="B27" s="33">
        <v>0.3854166666666667</v>
      </c>
      <c r="C27" s="50">
        <v>0.8576388888888888</v>
      </c>
      <c r="D27" s="34" t="str">
        <f t="shared" si="1"/>
        <v>1:00</v>
      </c>
      <c r="E27" s="34">
        <f t="shared" si="2"/>
        <v>0.4305555556</v>
      </c>
      <c r="F27" s="52" t="s">
        <v>39</v>
      </c>
      <c r="G27" s="35"/>
      <c r="H27" s="36"/>
    </row>
    <row r="28" ht="25.5" customHeight="1">
      <c r="A28" s="32">
        <f t="shared" si="3"/>
        <v>45402</v>
      </c>
      <c r="B28" s="50">
        <v>0.0</v>
      </c>
      <c r="C28" s="50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45403</v>
      </c>
      <c r="B29" s="50">
        <v>0.0</v>
      </c>
      <c r="C29" s="50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45404</v>
      </c>
      <c r="B30" s="33">
        <v>0.3854166666666667</v>
      </c>
      <c r="C30" s="50">
        <v>0.7659722222222223</v>
      </c>
      <c r="D30" s="34" t="str">
        <f t="shared" si="1"/>
        <v>1:00</v>
      </c>
      <c r="E30" s="34">
        <f t="shared" si="2"/>
        <v>0.3388888889</v>
      </c>
      <c r="F30" s="52" t="s">
        <v>47</v>
      </c>
      <c r="G30" s="35"/>
      <c r="H30" s="36"/>
    </row>
    <row r="31" ht="25.5" customHeight="1">
      <c r="A31" s="32">
        <f t="shared" si="3"/>
        <v>45405</v>
      </c>
      <c r="B31" s="51">
        <v>0.3854166666666667</v>
      </c>
      <c r="C31" s="50">
        <v>0.7618055555555555</v>
      </c>
      <c r="D31" s="34" t="str">
        <f t="shared" si="1"/>
        <v>1:00</v>
      </c>
      <c r="E31" s="34">
        <f t="shared" si="2"/>
        <v>0.3347222222</v>
      </c>
      <c r="F31" s="52" t="s">
        <v>47</v>
      </c>
      <c r="G31" s="35"/>
      <c r="H31" s="36"/>
    </row>
    <row r="32" ht="25.5" customHeight="1">
      <c r="A32" s="32">
        <f t="shared" si="3"/>
        <v>45406</v>
      </c>
      <c r="B32" s="50">
        <v>0.3854166666666667</v>
      </c>
      <c r="C32" s="50">
        <v>0.7895833333333333</v>
      </c>
      <c r="D32" s="34" t="str">
        <f t="shared" si="1"/>
        <v>1:00</v>
      </c>
      <c r="E32" s="34">
        <f t="shared" si="2"/>
        <v>0.3625</v>
      </c>
      <c r="F32" s="52" t="s">
        <v>47</v>
      </c>
      <c r="G32" s="35"/>
      <c r="H32" s="36"/>
    </row>
    <row r="33" ht="25.5" customHeight="1">
      <c r="A33" s="32">
        <f t="shared" si="3"/>
        <v>45407</v>
      </c>
      <c r="B33" s="50">
        <v>0.3854166666666667</v>
      </c>
      <c r="C33" s="50">
        <v>0.8979166666666667</v>
      </c>
      <c r="D33" s="34" t="str">
        <f t="shared" si="1"/>
        <v>1:00</v>
      </c>
      <c r="E33" s="34">
        <f t="shared" si="2"/>
        <v>0.4708333333</v>
      </c>
      <c r="F33" s="35" t="s">
        <v>40</v>
      </c>
      <c r="G33" s="35"/>
      <c r="H33" s="36"/>
    </row>
    <row r="34" ht="25.5" customHeight="1">
      <c r="A34" s="32">
        <f t="shared" si="3"/>
        <v>45408</v>
      </c>
      <c r="B34" s="33">
        <v>0.3854166666666667</v>
      </c>
      <c r="C34" s="50">
        <v>0.7611111111111111</v>
      </c>
      <c r="D34" s="34" t="str">
        <f t="shared" si="1"/>
        <v>1:00</v>
      </c>
      <c r="E34" s="34">
        <f t="shared" si="2"/>
        <v>0.3340277778</v>
      </c>
      <c r="F34" s="35" t="s">
        <v>40</v>
      </c>
      <c r="G34" s="35"/>
      <c r="H34" s="36"/>
    </row>
    <row r="35" ht="25.5" customHeight="1">
      <c r="A35" s="32">
        <f t="shared" si="3"/>
        <v>45409</v>
      </c>
      <c r="B35" s="50">
        <v>0.0</v>
      </c>
      <c r="C35" s="50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45410</v>
      </c>
      <c r="B36" s="50">
        <v>0.0</v>
      </c>
      <c r="C36" s="51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45411</v>
      </c>
      <c r="B37" s="50">
        <v>0.0</v>
      </c>
      <c r="C37" s="50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45412</v>
      </c>
      <c r="B38" s="50">
        <v>0.3854166666666667</v>
      </c>
      <c r="C38" s="50">
        <v>0.7604166666666666</v>
      </c>
      <c r="D38" s="34" t="str">
        <f t="shared" si="1"/>
        <v>1:00</v>
      </c>
      <c r="E38" s="34">
        <f t="shared" si="2"/>
        <v>0.3333333333</v>
      </c>
      <c r="F38" s="52" t="s">
        <v>39</v>
      </c>
      <c r="G38" s="35"/>
      <c r="H38" s="36"/>
    </row>
    <row r="39" ht="25.5" customHeight="1">
      <c r="A39" s="32" t="str">
        <f>IF(A38="","", IF(MONTH(A38)=MONTH(A38+1),A38+1,""))</f>
        <v/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7.603472222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30.75" customHeight="1">
      <c r="A1" s="1" t="str">
        <f>" "&amp;text(A8,"mm")&amp;" 月 度 作 業 報 告 書"</f>
        <v> 05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6.776388889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49">
        <v>45413.0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45413</v>
      </c>
      <c r="B9" s="33">
        <v>0.3854166666666667</v>
      </c>
      <c r="C9" s="50">
        <v>0.7604166666666666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0.3333333333</v>
      </c>
      <c r="F9" s="52" t="s">
        <v>48</v>
      </c>
      <c r="G9" s="35"/>
      <c r="H9" s="36"/>
    </row>
    <row r="10" ht="25.5" customHeight="1">
      <c r="A10" s="32">
        <f t="shared" ref="A10:A36" si="3">A9+1</f>
        <v>45414</v>
      </c>
      <c r="B10" s="51">
        <v>0.3854166666666667</v>
      </c>
      <c r="C10" s="51">
        <v>0.7611111111111111</v>
      </c>
      <c r="D10" s="34" t="str">
        <f t="shared" si="1"/>
        <v>1:00</v>
      </c>
      <c r="E10" s="34">
        <f t="shared" si="2"/>
        <v>0.3340277778</v>
      </c>
      <c r="F10" s="52" t="s">
        <v>48</v>
      </c>
      <c r="G10" s="35"/>
      <c r="H10" s="36"/>
    </row>
    <row r="11" ht="25.5" customHeight="1">
      <c r="A11" s="32">
        <f t="shared" si="3"/>
        <v>45415</v>
      </c>
      <c r="B11" s="51">
        <v>0.0</v>
      </c>
      <c r="C11" s="51">
        <v>0.0</v>
      </c>
      <c r="D11" s="34" t="str">
        <f t="shared" si="1"/>
        <v/>
      </c>
      <c r="E11" s="34">
        <f t="shared" si="2"/>
        <v>0</v>
      </c>
      <c r="F11" s="52"/>
      <c r="G11" s="35"/>
      <c r="H11" s="36"/>
    </row>
    <row r="12" ht="25.5" customHeight="1">
      <c r="A12" s="32">
        <f t="shared" si="3"/>
        <v>45416</v>
      </c>
      <c r="B12" s="50">
        <v>0.0</v>
      </c>
      <c r="C12" s="50">
        <v>0.0</v>
      </c>
      <c r="D12" s="34" t="str">
        <f t="shared" si="1"/>
        <v/>
      </c>
      <c r="E12" s="34">
        <f t="shared" si="2"/>
        <v>0</v>
      </c>
      <c r="F12" s="52"/>
      <c r="G12" s="35"/>
      <c r="H12" s="36"/>
    </row>
    <row r="13" ht="25.5" customHeight="1">
      <c r="A13" s="32">
        <f t="shared" si="3"/>
        <v>45417</v>
      </c>
      <c r="B13" s="50">
        <v>0.0</v>
      </c>
      <c r="C13" s="50">
        <v>0.0</v>
      </c>
      <c r="D13" s="34" t="str">
        <f t="shared" si="1"/>
        <v/>
      </c>
      <c r="E13" s="34">
        <f t="shared" si="2"/>
        <v>0</v>
      </c>
      <c r="F13" s="52"/>
      <c r="G13" s="35"/>
      <c r="H13" s="36"/>
    </row>
    <row r="14" ht="25.5" customHeight="1">
      <c r="A14" s="32">
        <f t="shared" si="3"/>
        <v>45418</v>
      </c>
      <c r="B14" s="51">
        <v>0.0</v>
      </c>
      <c r="C14" s="51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45419</v>
      </c>
      <c r="B15" s="50">
        <v>0.3854166666666667</v>
      </c>
      <c r="C15" s="50">
        <v>0.7604166666666666</v>
      </c>
      <c r="D15" s="34" t="str">
        <f t="shared" si="1"/>
        <v>1:00</v>
      </c>
      <c r="E15" s="34">
        <f t="shared" si="2"/>
        <v>0.3333333333</v>
      </c>
      <c r="F15" s="52" t="s">
        <v>39</v>
      </c>
      <c r="G15" s="35"/>
      <c r="H15" s="36"/>
    </row>
    <row r="16" ht="25.5" customHeight="1">
      <c r="A16" s="32">
        <f t="shared" si="3"/>
        <v>45420</v>
      </c>
      <c r="B16" s="50">
        <v>0.0</v>
      </c>
      <c r="C16" s="50">
        <v>0.0</v>
      </c>
      <c r="D16" s="34" t="str">
        <f t="shared" si="1"/>
        <v/>
      </c>
      <c r="E16" s="34">
        <f t="shared" si="2"/>
        <v>0</v>
      </c>
      <c r="F16" s="52"/>
      <c r="G16" s="35"/>
      <c r="H16" s="36"/>
    </row>
    <row r="17" ht="25.5" customHeight="1">
      <c r="A17" s="32">
        <f t="shared" si="3"/>
        <v>45421</v>
      </c>
      <c r="B17" s="50">
        <v>0.3854166666666667</v>
      </c>
      <c r="C17" s="50">
        <v>0.7638888888888888</v>
      </c>
      <c r="D17" s="34" t="str">
        <f t="shared" si="1"/>
        <v>1:00</v>
      </c>
      <c r="E17" s="34">
        <f t="shared" si="2"/>
        <v>0.3368055556</v>
      </c>
      <c r="F17" s="52" t="s">
        <v>35</v>
      </c>
      <c r="G17" s="35"/>
      <c r="H17" s="36"/>
    </row>
    <row r="18" ht="25.5" customHeight="1">
      <c r="A18" s="32">
        <f t="shared" si="3"/>
        <v>45422</v>
      </c>
      <c r="B18" s="50">
        <v>0.3854166666666667</v>
      </c>
      <c r="C18" s="51">
        <v>0.8083333333333333</v>
      </c>
      <c r="D18" s="34" t="str">
        <f t="shared" si="1"/>
        <v>1:00</v>
      </c>
      <c r="E18" s="34">
        <f t="shared" si="2"/>
        <v>0.38125</v>
      </c>
      <c r="F18" s="52" t="s">
        <v>35</v>
      </c>
      <c r="G18" s="35"/>
      <c r="H18" s="36"/>
    </row>
    <row r="19" ht="25.5" customHeight="1">
      <c r="A19" s="32">
        <f t="shared" si="3"/>
        <v>45423</v>
      </c>
      <c r="B19" s="50">
        <v>0.0</v>
      </c>
      <c r="C19" s="50">
        <v>0.0</v>
      </c>
      <c r="D19" s="34" t="str">
        <f t="shared" si="1"/>
        <v/>
      </c>
      <c r="E19" s="34">
        <f t="shared" si="2"/>
        <v>0</v>
      </c>
      <c r="F19" s="52"/>
      <c r="G19" s="35"/>
      <c r="H19" s="36"/>
    </row>
    <row r="20" ht="25.5" customHeight="1">
      <c r="A20" s="32">
        <f t="shared" si="3"/>
        <v>45424</v>
      </c>
      <c r="B20" s="50">
        <v>0.0</v>
      </c>
      <c r="C20" s="50">
        <v>0.0</v>
      </c>
      <c r="D20" s="34" t="str">
        <f t="shared" si="1"/>
        <v/>
      </c>
      <c r="E20" s="34">
        <f t="shared" si="2"/>
        <v>0</v>
      </c>
      <c r="F20" s="52"/>
      <c r="G20" s="35"/>
      <c r="H20" s="36"/>
    </row>
    <row r="21" ht="25.5" customHeight="1">
      <c r="A21" s="32">
        <f t="shared" si="3"/>
        <v>45425</v>
      </c>
      <c r="B21" s="50">
        <v>0.3854166666666667</v>
      </c>
      <c r="C21" s="50">
        <v>0.7618055555555555</v>
      </c>
      <c r="D21" s="34" t="str">
        <f t="shared" si="1"/>
        <v>1:00</v>
      </c>
      <c r="E21" s="34">
        <f t="shared" si="2"/>
        <v>0.3347222222</v>
      </c>
      <c r="F21" s="52" t="s">
        <v>35</v>
      </c>
      <c r="G21" s="35"/>
      <c r="H21" s="36"/>
    </row>
    <row r="22" ht="25.5" customHeight="1">
      <c r="A22" s="32">
        <f t="shared" si="3"/>
        <v>45426</v>
      </c>
      <c r="B22" s="50">
        <v>0.3854166666666667</v>
      </c>
      <c r="C22" s="50">
        <v>0.7604166666666666</v>
      </c>
      <c r="D22" s="34" t="str">
        <f t="shared" si="1"/>
        <v>1:00</v>
      </c>
      <c r="E22" s="34">
        <f t="shared" si="2"/>
        <v>0.3333333333</v>
      </c>
      <c r="F22" s="52" t="s">
        <v>35</v>
      </c>
      <c r="G22" s="35"/>
      <c r="H22" s="36"/>
    </row>
    <row r="23" ht="25.5" customHeight="1">
      <c r="A23" s="32">
        <f t="shared" si="3"/>
        <v>45427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52" t="s">
        <v>39</v>
      </c>
      <c r="G23" s="35"/>
      <c r="H23" s="36"/>
    </row>
    <row r="24" ht="25.5" customHeight="1">
      <c r="A24" s="32">
        <f t="shared" si="3"/>
        <v>45428</v>
      </c>
      <c r="B24" s="50">
        <v>0.3854166666666667</v>
      </c>
      <c r="C24" s="50">
        <v>0.76875</v>
      </c>
      <c r="D24" s="34" t="str">
        <f t="shared" si="1"/>
        <v>1:00</v>
      </c>
      <c r="E24" s="34">
        <f t="shared" si="2"/>
        <v>0.3416666667</v>
      </c>
      <c r="F24" s="52" t="s">
        <v>39</v>
      </c>
      <c r="G24" s="35"/>
      <c r="H24" s="36"/>
    </row>
    <row r="25" ht="25.5" customHeight="1">
      <c r="A25" s="32">
        <f t="shared" si="3"/>
        <v>45429</v>
      </c>
      <c r="B25" s="50">
        <v>0.3854166666666667</v>
      </c>
      <c r="C25" s="50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40</v>
      </c>
      <c r="G25" s="35"/>
      <c r="H25" s="36"/>
    </row>
    <row r="26" ht="25.5" customHeight="1">
      <c r="A26" s="32">
        <f t="shared" si="3"/>
        <v>45430</v>
      </c>
      <c r="B26" s="50">
        <v>0.0</v>
      </c>
      <c r="C26" s="50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45431</v>
      </c>
      <c r="B27" s="50">
        <v>0.0</v>
      </c>
      <c r="C27" s="50">
        <v>0.0</v>
      </c>
      <c r="D27" s="34" t="str">
        <f t="shared" si="1"/>
        <v/>
      </c>
      <c r="E27" s="34">
        <f t="shared" si="2"/>
        <v>0</v>
      </c>
      <c r="F27" s="52"/>
      <c r="G27" s="35"/>
      <c r="H27" s="36"/>
    </row>
    <row r="28" ht="25.5" customHeight="1">
      <c r="A28" s="32">
        <f t="shared" si="3"/>
        <v>45432</v>
      </c>
      <c r="B28" s="50">
        <v>0.3854166666666667</v>
      </c>
      <c r="C28" s="50">
        <v>0.7604166666666666</v>
      </c>
      <c r="D28" s="34" t="str">
        <f t="shared" si="1"/>
        <v>1:00</v>
      </c>
      <c r="E28" s="34">
        <f t="shared" si="2"/>
        <v>0.3333333333</v>
      </c>
      <c r="F28" s="52" t="s">
        <v>49</v>
      </c>
      <c r="G28" s="35"/>
      <c r="H28" s="36"/>
    </row>
    <row r="29" ht="25.5" customHeight="1">
      <c r="A29" s="32">
        <f t="shared" si="3"/>
        <v>45433</v>
      </c>
      <c r="B29" s="50">
        <v>0.3854166666666667</v>
      </c>
      <c r="C29" s="50">
        <v>0.7722222222222223</v>
      </c>
      <c r="D29" s="34" t="str">
        <f t="shared" si="1"/>
        <v>1:00</v>
      </c>
      <c r="E29" s="34">
        <f t="shared" si="2"/>
        <v>0.3451388889</v>
      </c>
      <c r="F29" s="52" t="s">
        <v>49</v>
      </c>
      <c r="G29" s="35"/>
      <c r="H29" s="36"/>
    </row>
    <row r="30" ht="25.5" customHeight="1">
      <c r="A30" s="32">
        <f t="shared" si="3"/>
        <v>45434</v>
      </c>
      <c r="B30" s="33">
        <v>0.3854166666666667</v>
      </c>
      <c r="C30" s="50">
        <v>0.7659722222222223</v>
      </c>
      <c r="D30" s="34" t="str">
        <f t="shared" si="1"/>
        <v>1:00</v>
      </c>
      <c r="E30" s="34">
        <f t="shared" si="2"/>
        <v>0.3388888889</v>
      </c>
      <c r="F30" s="52" t="s">
        <v>49</v>
      </c>
      <c r="G30" s="35"/>
      <c r="H30" s="36"/>
    </row>
    <row r="31" ht="25.5" customHeight="1">
      <c r="A31" s="32">
        <f t="shared" si="3"/>
        <v>45435</v>
      </c>
      <c r="B31" s="51">
        <v>0.3854166666666667</v>
      </c>
      <c r="C31" s="50">
        <v>0.7618055555555555</v>
      </c>
      <c r="D31" s="34" t="str">
        <f t="shared" si="1"/>
        <v>1:00</v>
      </c>
      <c r="E31" s="34">
        <f t="shared" si="2"/>
        <v>0.3347222222</v>
      </c>
      <c r="F31" s="52" t="s">
        <v>49</v>
      </c>
      <c r="G31" s="35"/>
      <c r="H31" s="36"/>
    </row>
    <row r="32" ht="25.5" customHeight="1">
      <c r="A32" s="32">
        <f t="shared" si="3"/>
        <v>45436</v>
      </c>
      <c r="B32" s="50">
        <v>0.3854166666666667</v>
      </c>
      <c r="C32" s="50">
        <v>0.7895833333333333</v>
      </c>
      <c r="D32" s="34" t="str">
        <f t="shared" si="1"/>
        <v>1:00</v>
      </c>
      <c r="E32" s="34">
        <f t="shared" si="2"/>
        <v>0.3625</v>
      </c>
      <c r="F32" s="52" t="s">
        <v>49</v>
      </c>
      <c r="G32" s="35"/>
      <c r="H32" s="36"/>
    </row>
    <row r="33" ht="25.5" customHeight="1">
      <c r="A33" s="32">
        <f t="shared" si="3"/>
        <v>45437</v>
      </c>
      <c r="B33" s="50">
        <v>0.0</v>
      </c>
      <c r="C33" s="50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45438</v>
      </c>
      <c r="B34" s="50">
        <v>0.0</v>
      </c>
      <c r="C34" s="50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45439</v>
      </c>
      <c r="B35" s="50">
        <v>0.3854166666666667</v>
      </c>
      <c r="C35" s="50">
        <v>0.7604166666666666</v>
      </c>
      <c r="D35" s="34" t="str">
        <f t="shared" si="1"/>
        <v>1:00</v>
      </c>
      <c r="E35" s="34">
        <f t="shared" si="2"/>
        <v>0.3333333333</v>
      </c>
      <c r="F35" s="52" t="s">
        <v>35</v>
      </c>
      <c r="G35" s="35"/>
      <c r="H35" s="36"/>
    </row>
    <row r="36" ht="25.5" customHeight="1">
      <c r="A36" s="32">
        <f t="shared" si="3"/>
        <v>45440</v>
      </c>
      <c r="B36" s="50">
        <v>0.3854166666666667</v>
      </c>
      <c r="C36" s="51">
        <v>0.7604166666666666</v>
      </c>
      <c r="D36" s="34" t="str">
        <f t="shared" si="1"/>
        <v>1:00</v>
      </c>
      <c r="E36" s="34">
        <f t="shared" si="2"/>
        <v>0.3333333333</v>
      </c>
      <c r="F36" s="52" t="s">
        <v>35</v>
      </c>
      <c r="G36" s="35"/>
      <c r="H36" s="36"/>
    </row>
    <row r="37" ht="25.5" customHeight="1">
      <c r="A37" s="32">
        <f t="shared" ref="A37:A38" si="4">IF(MONTH(A36)=MONTH(A36+1),A36+1,"")</f>
        <v>45441</v>
      </c>
      <c r="B37" s="50">
        <v>0.3854166666666667</v>
      </c>
      <c r="C37" s="50">
        <v>0.7604166666666666</v>
      </c>
      <c r="D37" s="34" t="str">
        <f t="shared" si="1"/>
        <v>1:00</v>
      </c>
      <c r="E37" s="34">
        <f t="shared" si="2"/>
        <v>0.3333333333</v>
      </c>
      <c r="F37" s="52" t="s">
        <v>35</v>
      </c>
      <c r="G37" s="35"/>
      <c r="H37" s="36"/>
    </row>
    <row r="38" ht="25.5" customHeight="1">
      <c r="A38" s="32">
        <f t="shared" si="4"/>
        <v>45442</v>
      </c>
      <c r="B38" s="50">
        <v>0.3854166666666667</v>
      </c>
      <c r="C38" s="50">
        <v>0.7604166666666666</v>
      </c>
      <c r="D38" s="34" t="str">
        <f t="shared" si="1"/>
        <v>1:00</v>
      </c>
      <c r="E38" s="34">
        <f t="shared" si="2"/>
        <v>0.3333333333</v>
      </c>
      <c r="F38" s="52" t="s">
        <v>39</v>
      </c>
      <c r="G38" s="35"/>
      <c r="H38" s="36"/>
    </row>
    <row r="39" ht="25.5" customHeight="1">
      <c r="A39" s="32">
        <f>IF(A38="","", IF(MONTH(A38)=MONTH(A38+1),A38+1,""))</f>
        <v>45443</v>
      </c>
      <c r="B39" s="50">
        <v>0.3854166666666667</v>
      </c>
      <c r="C39" s="50">
        <v>0.7604166666666666</v>
      </c>
      <c r="D39" s="34" t="str">
        <f t="shared" si="1"/>
        <v>1:00</v>
      </c>
      <c r="E39" s="34">
        <f t="shared" si="2"/>
        <v>0.3333333333</v>
      </c>
      <c r="F39" s="52" t="s">
        <v>39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6.776388889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01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5.668055556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44927.0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44927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44928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44929</v>
      </c>
      <c r="B11" s="33">
        <v>0.0</v>
      </c>
      <c r="C11" s="33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44930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44931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44932</v>
      </c>
      <c r="B14" s="33">
        <v>0.0</v>
      </c>
      <c r="C14" s="33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44933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44934</v>
      </c>
      <c r="B16" s="33">
        <v>0.0</v>
      </c>
      <c r="C16" s="33">
        <v>0.0</v>
      </c>
      <c r="D16" s="34" t="str">
        <f t="shared" si="1"/>
        <v/>
      </c>
      <c r="E16" s="34">
        <f t="shared" si="2"/>
        <v>0</v>
      </c>
      <c r="F16" s="35"/>
      <c r="G16" s="35"/>
      <c r="H16" s="36"/>
    </row>
    <row r="17" ht="25.5" customHeight="1">
      <c r="A17" s="32">
        <f t="shared" si="3"/>
        <v>44935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44936</v>
      </c>
      <c r="B18" s="47">
        <v>0.375</v>
      </c>
      <c r="C18" s="33">
        <v>0.75</v>
      </c>
      <c r="D18" s="34" t="str">
        <f t="shared" si="1"/>
        <v>1:00</v>
      </c>
      <c r="E18" s="34">
        <f t="shared" si="2"/>
        <v>0.3333333333</v>
      </c>
      <c r="F18" s="35" t="s">
        <v>16</v>
      </c>
      <c r="G18" s="35"/>
      <c r="H18" s="36"/>
    </row>
    <row r="19" ht="25.5" customHeight="1">
      <c r="A19" s="32">
        <f t="shared" si="3"/>
        <v>44937</v>
      </c>
      <c r="B19" s="33">
        <v>0.3854166666666667</v>
      </c>
      <c r="C19" s="33">
        <v>0.7791666666666667</v>
      </c>
      <c r="D19" s="34" t="str">
        <f t="shared" si="1"/>
        <v>1:00</v>
      </c>
      <c r="E19" s="34">
        <f t="shared" si="2"/>
        <v>0.3520833333</v>
      </c>
      <c r="F19" s="35" t="s">
        <v>16</v>
      </c>
      <c r="G19" s="35"/>
      <c r="H19" s="36"/>
    </row>
    <row r="20" ht="25.5" customHeight="1">
      <c r="A20" s="32">
        <f t="shared" si="3"/>
        <v>44938</v>
      </c>
      <c r="B20" s="33">
        <v>0.3854166666666667</v>
      </c>
      <c r="C20" s="33">
        <v>0.7930555555555555</v>
      </c>
      <c r="D20" s="34" t="str">
        <f t="shared" si="1"/>
        <v>1:00</v>
      </c>
      <c r="E20" s="34">
        <f t="shared" si="2"/>
        <v>0.3659722222</v>
      </c>
      <c r="F20" s="35" t="s">
        <v>17</v>
      </c>
      <c r="G20" s="35"/>
      <c r="H20" s="36"/>
    </row>
    <row r="21" ht="25.5" customHeight="1">
      <c r="A21" s="32">
        <f t="shared" si="3"/>
        <v>44939</v>
      </c>
      <c r="B21" s="33">
        <v>0.38263888888888886</v>
      </c>
      <c r="C21" s="33">
        <v>0.7604166666666666</v>
      </c>
      <c r="D21" s="34" t="str">
        <f t="shared" si="1"/>
        <v>1:00</v>
      </c>
      <c r="E21" s="34">
        <f t="shared" si="2"/>
        <v>0.3361111111</v>
      </c>
      <c r="F21" s="35" t="s">
        <v>17</v>
      </c>
      <c r="G21" s="35"/>
      <c r="H21" s="36"/>
    </row>
    <row r="22" ht="25.5" customHeight="1">
      <c r="A22" s="32">
        <f t="shared" si="3"/>
        <v>44940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44941</v>
      </c>
      <c r="B23" s="33">
        <v>0.0</v>
      </c>
      <c r="C23" s="33">
        <v>0.0</v>
      </c>
      <c r="D23" s="34" t="str">
        <f t="shared" si="1"/>
        <v/>
      </c>
      <c r="E23" s="34">
        <f t="shared" si="2"/>
        <v>0</v>
      </c>
      <c r="F23" s="35"/>
      <c r="G23" s="35"/>
      <c r="H23" s="36"/>
    </row>
    <row r="24" ht="25.5" customHeight="1">
      <c r="A24" s="32">
        <f t="shared" si="3"/>
        <v>44942</v>
      </c>
      <c r="B24" s="33">
        <v>0.3854166666666667</v>
      </c>
      <c r="C24" s="33">
        <v>0.7909722222222222</v>
      </c>
      <c r="D24" s="34" t="str">
        <f t="shared" si="1"/>
        <v>1:00</v>
      </c>
      <c r="E24" s="34">
        <f t="shared" si="2"/>
        <v>0.3638888889</v>
      </c>
      <c r="F24" s="35" t="s">
        <v>17</v>
      </c>
      <c r="G24" s="35"/>
      <c r="H24" s="36"/>
    </row>
    <row r="25" ht="25.5" customHeight="1">
      <c r="A25" s="32">
        <f t="shared" si="3"/>
        <v>44943</v>
      </c>
      <c r="B25" s="33">
        <v>0.3854166666666667</v>
      </c>
      <c r="C25" s="33">
        <v>0.7986111111111112</v>
      </c>
      <c r="D25" s="34" t="str">
        <f t="shared" si="1"/>
        <v>1:00</v>
      </c>
      <c r="E25" s="34">
        <f t="shared" si="2"/>
        <v>0.3715277778</v>
      </c>
      <c r="F25" s="35" t="s">
        <v>17</v>
      </c>
      <c r="G25" s="35"/>
      <c r="H25" s="36"/>
    </row>
    <row r="26" ht="25.5" customHeight="1">
      <c r="A26" s="32">
        <f t="shared" si="3"/>
        <v>44944</v>
      </c>
      <c r="B26" s="33">
        <v>0.3854166666666667</v>
      </c>
      <c r="C26" s="33">
        <v>0.7986111111111112</v>
      </c>
      <c r="D26" s="34" t="str">
        <f t="shared" si="1"/>
        <v>1:00</v>
      </c>
      <c r="E26" s="34">
        <f t="shared" si="2"/>
        <v>0.3715277778</v>
      </c>
      <c r="F26" s="35" t="s">
        <v>17</v>
      </c>
      <c r="G26" s="35"/>
      <c r="H26" s="36"/>
    </row>
    <row r="27" ht="25.5" customHeight="1">
      <c r="A27" s="32">
        <f t="shared" si="3"/>
        <v>44945</v>
      </c>
      <c r="B27" s="33">
        <v>0.3854166666666667</v>
      </c>
      <c r="C27" s="33">
        <v>0.7923611111111111</v>
      </c>
      <c r="D27" s="34" t="str">
        <f t="shared" si="1"/>
        <v>1:00</v>
      </c>
      <c r="E27" s="34">
        <f t="shared" si="2"/>
        <v>0.3652777778</v>
      </c>
      <c r="F27" s="35" t="s">
        <v>17</v>
      </c>
      <c r="G27" s="35"/>
      <c r="H27" s="36"/>
    </row>
    <row r="28" ht="25.5" customHeight="1">
      <c r="A28" s="32">
        <f t="shared" si="3"/>
        <v>44946</v>
      </c>
      <c r="B28" s="33">
        <v>0.3854166666666667</v>
      </c>
      <c r="C28" s="33">
        <v>0.7638888888888888</v>
      </c>
      <c r="D28" s="34" t="str">
        <f t="shared" si="1"/>
        <v>1:00</v>
      </c>
      <c r="E28" s="34">
        <f t="shared" si="2"/>
        <v>0.3368055556</v>
      </c>
      <c r="F28" s="35" t="s">
        <v>17</v>
      </c>
      <c r="G28" s="35"/>
      <c r="H28" s="36"/>
    </row>
    <row r="29" ht="25.5" customHeight="1">
      <c r="A29" s="32">
        <f t="shared" si="3"/>
        <v>44947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44948</v>
      </c>
      <c r="B30" s="33">
        <v>0.0</v>
      </c>
      <c r="C30" s="33">
        <v>0.0</v>
      </c>
      <c r="D30" s="34" t="str">
        <f t="shared" si="1"/>
        <v/>
      </c>
      <c r="E30" s="34">
        <f t="shared" si="2"/>
        <v>0</v>
      </c>
      <c r="F30" s="35"/>
      <c r="G30" s="35"/>
      <c r="H30" s="36"/>
    </row>
    <row r="31" ht="25.5" customHeight="1">
      <c r="A31" s="32">
        <f t="shared" si="3"/>
        <v>44949</v>
      </c>
      <c r="B31" s="33">
        <v>0.38472222222222224</v>
      </c>
      <c r="C31" s="33">
        <v>0.7798611111111111</v>
      </c>
      <c r="D31" s="34" t="str">
        <f t="shared" si="1"/>
        <v>1:00</v>
      </c>
      <c r="E31" s="34">
        <f t="shared" si="2"/>
        <v>0.3534722222</v>
      </c>
      <c r="F31" s="35" t="s">
        <v>17</v>
      </c>
      <c r="G31" s="35"/>
      <c r="H31" s="36"/>
    </row>
    <row r="32" ht="25.5" customHeight="1">
      <c r="A32" s="32">
        <f t="shared" si="3"/>
        <v>44950</v>
      </c>
      <c r="B32" s="33">
        <v>0.38472222222222224</v>
      </c>
      <c r="C32" s="33">
        <v>0.7666666666666667</v>
      </c>
      <c r="D32" s="34" t="str">
        <f t="shared" si="1"/>
        <v>1:00</v>
      </c>
      <c r="E32" s="34">
        <f t="shared" si="2"/>
        <v>0.3402777778</v>
      </c>
      <c r="F32" s="35" t="s">
        <v>17</v>
      </c>
      <c r="G32" s="35"/>
      <c r="H32" s="36"/>
    </row>
    <row r="33" ht="25.5" customHeight="1">
      <c r="A33" s="32">
        <f t="shared" si="3"/>
        <v>44951</v>
      </c>
      <c r="B33" s="33">
        <v>0.38333333333333336</v>
      </c>
      <c r="C33" s="33">
        <v>0.7826388888888889</v>
      </c>
      <c r="D33" s="34" t="str">
        <f t="shared" si="1"/>
        <v>1:00</v>
      </c>
      <c r="E33" s="34">
        <f t="shared" si="2"/>
        <v>0.3576388889</v>
      </c>
      <c r="F33" s="35" t="s">
        <v>17</v>
      </c>
      <c r="G33" s="35"/>
      <c r="H33" s="36"/>
    </row>
    <row r="34" ht="25.5" customHeight="1">
      <c r="A34" s="32">
        <f t="shared" si="3"/>
        <v>44952</v>
      </c>
      <c r="B34" s="47">
        <v>0.3784722222222222</v>
      </c>
      <c r="C34" s="33">
        <v>0.7611111111111111</v>
      </c>
      <c r="D34" s="34" t="str">
        <f t="shared" si="1"/>
        <v>1:00</v>
      </c>
      <c r="E34" s="34">
        <f t="shared" si="2"/>
        <v>0.3409722222</v>
      </c>
      <c r="F34" s="35" t="s">
        <v>17</v>
      </c>
      <c r="G34" s="35"/>
      <c r="H34" s="36"/>
    </row>
    <row r="35" ht="25.5" customHeight="1">
      <c r="A35" s="32">
        <f t="shared" si="3"/>
        <v>44953</v>
      </c>
      <c r="B35" s="33">
        <v>0.38472222222222224</v>
      </c>
      <c r="C35" s="33">
        <v>0.8201388888888889</v>
      </c>
      <c r="D35" s="34" t="str">
        <f t="shared" si="1"/>
        <v>1:00</v>
      </c>
      <c r="E35" s="34">
        <f t="shared" si="2"/>
        <v>0.39375</v>
      </c>
      <c r="F35" s="35" t="s">
        <v>17</v>
      </c>
      <c r="G35" s="35"/>
      <c r="H35" s="36"/>
    </row>
    <row r="36" ht="25.5" customHeight="1">
      <c r="A36" s="32">
        <f t="shared" si="3"/>
        <v>44954</v>
      </c>
      <c r="B36" s="33">
        <v>0.0</v>
      </c>
      <c r="C36" s="47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44955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44956</v>
      </c>
      <c r="B38" s="33">
        <v>0.38472222222222224</v>
      </c>
      <c r="C38" s="47">
        <v>0.7652777777777777</v>
      </c>
      <c r="D38" s="34" t="str">
        <f t="shared" si="1"/>
        <v>1:00</v>
      </c>
      <c r="E38" s="34">
        <f t="shared" si="2"/>
        <v>0.3388888889</v>
      </c>
      <c r="F38" s="35" t="s">
        <v>17</v>
      </c>
      <c r="G38" s="35"/>
      <c r="H38" s="36"/>
    </row>
    <row r="39" ht="25.5" customHeight="1">
      <c r="A39" s="32">
        <f>IF(A38="","", IF(MONTH(A38)=MONTH(A38+1),A38+1,""))</f>
        <v>44957</v>
      </c>
      <c r="B39" s="33">
        <v>0.375</v>
      </c>
      <c r="C39" s="33">
        <v>0.7631944444444444</v>
      </c>
      <c r="D39" s="34" t="str">
        <f t="shared" si="1"/>
        <v>1:00</v>
      </c>
      <c r="E39" s="34">
        <f t="shared" si="2"/>
        <v>0.3465277778</v>
      </c>
      <c r="F39" s="37" t="s">
        <v>17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5.668055556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02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6.839583333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44958.0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44958</v>
      </c>
      <c r="B9" s="33">
        <v>0.38472222222222224</v>
      </c>
      <c r="C9" s="33">
        <v>0.7659722222222223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0.3395833333</v>
      </c>
      <c r="F9" s="35" t="s">
        <v>18</v>
      </c>
      <c r="G9" s="35"/>
      <c r="H9" s="36"/>
    </row>
    <row r="10" ht="25.5" customHeight="1">
      <c r="A10" s="32">
        <f t="shared" ref="A10:A36" si="3">A9+1</f>
        <v>44959</v>
      </c>
      <c r="B10" s="33">
        <v>0.3854166666666667</v>
      </c>
      <c r="C10" s="33">
        <v>0.7666666666666667</v>
      </c>
      <c r="D10" s="34" t="str">
        <f t="shared" si="1"/>
        <v>1:00</v>
      </c>
      <c r="E10" s="34">
        <f t="shared" si="2"/>
        <v>0.3395833333</v>
      </c>
      <c r="F10" s="35" t="s">
        <v>18</v>
      </c>
      <c r="G10" s="35"/>
      <c r="H10" s="36"/>
    </row>
    <row r="11" ht="25.5" customHeight="1">
      <c r="A11" s="32">
        <f t="shared" si="3"/>
        <v>44960</v>
      </c>
      <c r="B11" s="33">
        <v>0.38333333333333336</v>
      </c>
      <c r="C11" s="33">
        <v>0.7708333333333334</v>
      </c>
      <c r="D11" s="34" t="str">
        <f t="shared" si="1"/>
        <v>1:00</v>
      </c>
      <c r="E11" s="34">
        <f t="shared" si="2"/>
        <v>0.3458333333</v>
      </c>
      <c r="F11" s="35" t="s">
        <v>18</v>
      </c>
      <c r="G11" s="35"/>
      <c r="H11" s="36"/>
    </row>
    <row r="12" ht="25.5" customHeight="1">
      <c r="A12" s="32">
        <f t="shared" si="3"/>
        <v>44961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44962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44963</v>
      </c>
      <c r="B14" s="33">
        <v>0.3680555555555556</v>
      </c>
      <c r="C14" s="33">
        <v>0.7652777777777777</v>
      </c>
      <c r="D14" s="34" t="str">
        <f t="shared" si="1"/>
        <v>1:00</v>
      </c>
      <c r="E14" s="34">
        <f t="shared" si="2"/>
        <v>0.3555555556</v>
      </c>
      <c r="F14" s="35" t="s">
        <v>18</v>
      </c>
      <c r="G14" s="35"/>
      <c r="H14" s="36"/>
    </row>
    <row r="15" ht="25.5" customHeight="1">
      <c r="A15" s="32">
        <f t="shared" si="3"/>
        <v>44964</v>
      </c>
      <c r="B15" s="33">
        <v>0.3840277777777778</v>
      </c>
      <c r="C15" s="33">
        <v>0.7743055555555556</v>
      </c>
      <c r="D15" s="34" t="str">
        <f t="shared" si="1"/>
        <v>1:00</v>
      </c>
      <c r="E15" s="34">
        <f t="shared" si="2"/>
        <v>0.3486111111</v>
      </c>
      <c r="F15" s="35" t="s">
        <v>18</v>
      </c>
      <c r="G15" s="35"/>
      <c r="H15" s="36"/>
    </row>
    <row r="16" ht="25.5" customHeight="1">
      <c r="A16" s="32">
        <f t="shared" si="3"/>
        <v>44965</v>
      </c>
      <c r="B16" s="47">
        <v>0.3736111111111111</v>
      </c>
      <c r="C16" s="47">
        <v>0.7916666666666666</v>
      </c>
      <c r="D16" s="34" t="str">
        <f t="shared" si="1"/>
        <v>1:00</v>
      </c>
      <c r="E16" s="34">
        <f t="shared" si="2"/>
        <v>0.3763888889</v>
      </c>
      <c r="F16" s="35" t="s">
        <v>18</v>
      </c>
      <c r="G16" s="35"/>
      <c r="H16" s="36"/>
    </row>
    <row r="17" ht="25.5" customHeight="1">
      <c r="A17" s="32">
        <f t="shared" si="3"/>
        <v>44966</v>
      </c>
      <c r="B17" s="33">
        <v>0.3729166666666667</v>
      </c>
      <c r="C17" s="47">
        <v>0.78125</v>
      </c>
      <c r="D17" s="34" t="str">
        <f t="shared" si="1"/>
        <v>1:00</v>
      </c>
      <c r="E17" s="34">
        <f t="shared" si="2"/>
        <v>0.3666666667</v>
      </c>
      <c r="F17" s="35" t="s">
        <v>18</v>
      </c>
      <c r="G17" s="35"/>
      <c r="H17" s="36"/>
    </row>
    <row r="18" ht="25.5" customHeight="1">
      <c r="A18" s="32">
        <f t="shared" si="3"/>
        <v>44967</v>
      </c>
      <c r="B18" s="47">
        <v>0.38263888888888886</v>
      </c>
      <c r="C18" s="33">
        <v>0.79375</v>
      </c>
      <c r="D18" s="34" t="str">
        <f t="shared" si="1"/>
        <v>1:00</v>
      </c>
      <c r="E18" s="34">
        <f t="shared" si="2"/>
        <v>0.3694444444</v>
      </c>
      <c r="F18" s="35" t="s">
        <v>18</v>
      </c>
      <c r="G18" s="35"/>
      <c r="H18" s="36"/>
    </row>
    <row r="19" ht="25.5" customHeight="1">
      <c r="A19" s="32">
        <f t="shared" si="3"/>
        <v>44968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44969</v>
      </c>
      <c r="B20" s="33">
        <v>0.0</v>
      </c>
      <c r="C20" s="33">
        <v>0.0</v>
      </c>
      <c r="D20" s="34" t="str">
        <f t="shared" si="1"/>
        <v/>
      </c>
      <c r="E20" s="34">
        <f t="shared" si="2"/>
        <v>0</v>
      </c>
      <c r="F20" s="35"/>
      <c r="G20" s="35"/>
      <c r="H20" s="36"/>
    </row>
    <row r="21" ht="25.5" customHeight="1">
      <c r="A21" s="32">
        <f t="shared" si="3"/>
        <v>44970</v>
      </c>
      <c r="B21" s="33">
        <v>0.3854166666666667</v>
      </c>
      <c r="C21" s="33">
        <v>0.7631944444444444</v>
      </c>
      <c r="D21" s="34" t="str">
        <f t="shared" si="1"/>
        <v>1:00</v>
      </c>
      <c r="E21" s="34">
        <f t="shared" si="2"/>
        <v>0.3361111111</v>
      </c>
      <c r="F21" s="35" t="s">
        <v>19</v>
      </c>
      <c r="G21" s="35"/>
      <c r="H21" s="36"/>
    </row>
    <row r="22" ht="25.5" customHeight="1">
      <c r="A22" s="32">
        <f t="shared" si="3"/>
        <v>44971</v>
      </c>
      <c r="B22" s="33">
        <v>0.375</v>
      </c>
      <c r="C22" s="33">
        <v>0.7715277777777778</v>
      </c>
      <c r="D22" s="34" t="str">
        <f t="shared" si="1"/>
        <v>1:00</v>
      </c>
      <c r="E22" s="34">
        <f t="shared" si="2"/>
        <v>0.3548611111</v>
      </c>
      <c r="F22" s="35" t="s">
        <v>18</v>
      </c>
      <c r="G22" s="35"/>
      <c r="H22" s="36"/>
    </row>
    <row r="23" ht="25.5" customHeight="1">
      <c r="A23" s="32">
        <f t="shared" si="3"/>
        <v>44972</v>
      </c>
      <c r="B23" s="33">
        <v>0.3611111111111111</v>
      </c>
      <c r="C23" s="33">
        <v>0.7708333333333334</v>
      </c>
      <c r="D23" s="34" t="str">
        <f t="shared" si="1"/>
        <v>1:00</v>
      </c>
      <c r="E23" s="34">
        <f t="shared" si="2"/>
        <v>0.3680555556</v>
      </c>
      <c r="F23" s="35" t="s">
        <v>20</v>
      </c>
      <c r="G23" s="35"/>
      <c r="H23" s="36"/>
    </row>
    <row r="24" ht="25.5" customHeight="1">
      <c r="A24" s="32">
        <f t="shared" si="3"/>
        <v>44973</v>
      </c>
      <c r="B24" s="33">
        <v>0.3645833333333333</v>
      </c>
      <c r="C24" s="33">
        <v>0.7611111111111111</v>
      </c>
      <c r="D24" s="34" t="str">
        <f t="shared" si="1"/>
        <v>1:00</v>
      </c>
      <c r="E24" s="34">
        <f t="shared" si="2"/>
        <v>0.3548611111</v>
      </c>
      <c r="F24" s="35" t="s">
        <v>20</v>
      </c>
      <c r="G24" s="35"/>
      <c r="H24" s="36"/>
    </row>
    <row r="25" ht="25.5" customHeight="1">
      <c r="A25" s="32">
        <f t="shared" si="3"/>
        <v>44974</v>
      </c>
      <c r="B25" s="33">
        <v>0.3638888888888889</v>
      </c>
      <c r="C25" s="33">
        <v>0.7736111111111111</v>
      </c>
      <c r="D25" s="34" t="str">
        <f t="shared" si="1"/>
        <v>1:00</v>
      </c>
      <c r="E25" s="34">
        <f t="shared" si="2"/>
        <v>0.3680555556</v>
      </c>
      <c r="F25" s="35" t="s">
        <v>20</v>
      </c>
      <c r="G25" s="35"/>
      <c r="H25" s="36"/>
    </row>
    <row r="26" ht="25.5" customHeight="1">
      <c r="A26" s="32">
        <f t="shared" si="3"/>
        <v>44975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44976</v>
      </c>
      <c r="B27" s="33">
        <v>0.0</v>
      </c>
      <c r="C27" s="33">
        <v>0.0</v>
      </c>
      <c r="D27" s="34" t="str">
        <f t="shared" si="1"/>
        <v/>
      </c>
      <c r="E27" s="34">
        <f t="shared" si="2"/>
        <v>0</v>
      </c>
      <c r="F27" s="35"/>
      <c r="G27" s="35"/>
      <c r="H27" s="36"/>
    </row>
    <row r="28" ht="25.5" customHeight="1">
      <c r="A28" s="32">
        <f t="shared" si="3"/>
        <v>44977</v>
      </c>
      <c r="B28" s="33">
        <v>0.34375</v>
      </c>
      <c r="C28" s="33">
        <v>0.7618055555555555</v>
      </c>
      <c r="D28" s="34" t="str">
        <f t="shared" si="1"/>
        <v>1:00</v>
      </c>
      <c r="E28" s="34">
        <f t="shared" si="2"/>
        <v>0.3763888889</v>
      </c>
      <c r="F28" s="35" t="s">
        <v>18</v>
      </c>
      <c r="G28" s="35"/>
      <c r="H28" s="36"/>
    </row>
    <row r="29" ht="25.5" customHeight="1">
      <c r="A29" s="32">
        <f t="shared" si="3"/>
        <v>44978</v>
      </c>
      <c r="B29" s="33">
        <v>0.3819444444444444</v>
      </c>
      <c r="C29" s="33">
        <v>0.8131944444444444</v>
      </c>
      <c r="D29" s="34" t="str">
        <f t="shared" si="1"/>
        <v>1:00</v>
      </c>
      <c r="E29" s="34">
        <f t="shared" si="2"/>
        <v>0.3895833333</v>
      </c>
      <c r="F29" s="35" t="s">
        <v>18</v>
      </c>
      <c r="G29" s="35"/>
      <c r="H29" s="36"/>
    </row>
    <row r="30" ht="25.5" customHeight="1">
      <c r="A30" s="32">
        <f t="shared" si="3"/>
        <v>44979</v>
      </c>
      <c r="B30" s="33">
        <v>0.36944444444444446</v>
      </c>
      <c r="C30" s="33">
        <v>0.7916666666666666</v>
      </c>
      <c r="D30" s="34" t="str">
        <f t="shared" si="1"/>
        <v>1:00</v>
      </c>
      <c r="E30" s="34">
        <f t="shared" si="2"/>
        <v>0.3805555556</v>
      </c>
      <c r="F30" s="35" t="s">
        <v>21</v>
      </c>
      <c r="G30" s="35"/>
      <c r="H30" s="36"/>
    </row>
    <row r="31" ht="25.5" customHeight="1">
      <c r="A31" s="32">
        <f t="shared" si="3"/>
        <v>44980</v>
      </c>
      <c r="B31" s="33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 t="s">
        <v>21</v>
      </c>
      <c r="G31" s="35"/>
      <c r="H31" s="36"/>
    </row>
    <row r="32" ht="25.5" customHeight="1">
      <c r="A32" s="32">
        <f t="shared" si="3"/>
        <v>44981</v>
      </c>
      <c r="B32" s="33">
        <v>0.36180555555555555</v>
      </c>
      <c r="C32" s="33">
        <v>0.7652777777777777</v>
      </c>
      <c r="D32" s="34" t="str">
        <f t="shared" si="1"/>
        <v>1:00</v>
      </c>
      <c r="E32" s="34">
        <f t="shared" si="2"/>
        <v>0.3618055556</v>
      </c>
      <c r="F32" s="35" t="s">
        <v>21</v>
      </c>
      <c r="G32" s="35"/>
      <c r="H32" s="36"/>
    </row>
    <row r="33" ht="25.5" customHeight="1">
      <c r="A33" s="32">
        <f t="shared" si="3"/>
        <v>44982</v>
      </c>
      <c r="B33" s="33">
        <v>0.0</v>
      </c>
      <c r="C33" s="33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44983</v>
      </c>
      <c r="B34" s="33">
        <v>0.0</v>
      </c>
      <c r="C34" s="33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44984</v>
      </c>
      <c r="B35" s="33">
        <v>0.375</v>
      </c>
      <c r="C35" s="33">
        <v>0.7638888888888888</v>
      </c>
      <c r="D35" s="34" t="str">
        <f t="shared" si="1"/>
        <v>1:00</v>
      </c>
      <c r="E35" s="34">
        <f t="shared" si="2"/>
        <v>0.3472222222</v>
      </c>
      <c r="F35" s="35" t="s">
        <v>22</v>
      </c>
      <c r="G35" s="35"/>
      <c r="H35" s="36"/>
    </row>
    <row r="36" ht="25.5" customHeight="1">
      <c r="A36" s="32">
        <f t="shared" si="3"/>
        <v>44985</v>
      </c>
      <c r="B36" s="33">
        <v>0.36875</v>
      </c>
      <c r="C36" s="33">
        <v>0.7708333333333334</v>
      </c>
      <c r="D36" s="34" t="str">
        <f t="shared" si="1"/>
        <v>1:00</v>
      </c>
      <c r="E36" s="34">
        <f t="shared" si="2"/>
        <v>0.3604166667</v>
      </c>
      <c r="F36" s="35" t="s">
        <v>18</v>
      </c>
      <c r="G36" s="35"/>
      <c r="H36" s="36"/>
    </row>
    <row r="37" ht="25.5" customHeight="1">
      <c r="A37" s="32" t="str">
        <f t="shared" ref="A37:A38" si="4">IF(MONTH(A36)=MONTH(A36+1),A36+1,"")</f>
        <v/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1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 t="str">
        <f>IF(A38="","", IF(MONTH(A38)=MONTH(A38+1),A38+1,""))</f>
        <v/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7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6.839583333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03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8.155555556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44986.0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44986</v>
      </c>
      <c r="B9" s="33">
        <v>0.37222222222222223</v>
      </c>
      <c r="C9" s="33">
        <v>0.8104166666666667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0.3965277778</v>
      </c>
      <c r="F9" s="35" t="s">
        <v>23</v>
      </c>
      <c r="G9" s="35"/>
      <c r="H9" s="36"/>
    </row>
    <row r="10" ht="25.5" customHeight="1">
      <c r="A10" s="32">
        <f t="shared" ref="A10:A36" si="3">A9+1</f>
        <v>44987</v>
      </c>
      <c r="B10" s="33">
        <v>0.375</v>
      </c>
      <c r="C10" s="33">
        <v>0.7958333333333333</v>
      </c>
      <c r="D10" s="34" t="str">
        <f t="shared" si="1"/>
        <v>1:00</v>
      </c>
      <c r="E10" s="34">
        <f t="shared" si="2"/>
        <v>0.3791666667</v>
      </c>
      <c r="F10" s="35" t="s">
        <v>23</v>
      </c>
      <c r="G10" s="35"/>
      <c r="H10" s="36"/>
    </row>
    <row r="11" ht="25.5" customHeight="1">
      <c r="A11" s="32">
        <f t="shared" si="3"/>
        <v>44988</v>
      </c>
      <c r="B11" s="33">
        <v>0.37430555555555556</v>
      </c>
      <c r="C11" s="33">
        <v>0.8013888888888889</v>
      </c>
      <c r="D11" s="34" t="str">
        <f t="shared" si="1"/>
        <v>1:00</v>
      </c>
      <c r="E11" s="34">
        <f t="shared" si="2"/>
        <v>0.3854166667</v>
      </c>
      <c r="F11" s="35" t="s">
        <v>24</v>
      </c>
      <c r="G11" s="35"/>
      <c r="H11" s="36"/>
    </row>
    <row r="12" ht="25.5" customHeight="1">
      <c r="A12" s="32">
        <f t="shared" si="3"/>
        <v>44989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44990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44991</v>
      </c>
      <c r="B14" s="33">
        <v>0.36041666666666666</v>
      </c>
      <c r="C14" s="33">
        <v>0.7923611111111111</v>
      </c>
      <c r="D14" s="34" t="str">
        <f t="shared" si="1"/>
        <v>1:00</v>
      </c>
      <c r="E14" s="34">
        <f t="shared" si="2"/>
        <v>0.3902777778</v>
      </c>
      <c r="F14" s="35" t="s">
        <v>25</v>
      </c>
      <c r="G14" s="35"/>
      <c r="H14" s="36"/>
    </row>
    <row r="15" ht="25.5" customHeight="1">
      <c r="A15" s="32">
        <f t="shared" si="3"/>
        <v>44992</v>
      </c>
      <c r="B15" s="33">
        <v>0.3770833333333333</v>
      </c>
      <c r="C15" s="33">
        <v>0.7763888888888889</v>
      </c>
      <c r="D15" s="34" t="str">
        <f t="shared" si="1"/>
        <v>1:00</v>
      </c>
      <c r="E15" s="34">
        <f t="shared" si="2"/>
        <v>0.3576388889</v>
      </c>
      <c r="F15" s="35" t="s">
        <v>26</v>
      </c>
      <c r="G15" s="35"/>
      <c r="H15" s="36"/>
    </row>
    <row r="16" ht="25.5" customHeight="1">
      <c r="A16" s="32">
        <f t="shared" si="3"/>
        <v>44993</v>
      </c>
      <c r="B16" s="33">
        <v>0.375</v>
      </c>
      <c r="C16" s="33">
        <v>0.7611111111111111</v>
      </c>
      <c r="D16" s="34" t="str">
        <f t="shared" si="1"/>
        <v>1:00</v>
      </c>
      <c r="E16" s="34">
        <f t="shared" si="2"/>
        <v>0.3444444444</v>
      </c>
      <c r="F16" s="35" t="s">
        <v>26</v>
      </c>
      <c r="G16" s="35"/>
      <c r="H16" s="36"/>
    </row>
    <row r="17" ht="25.5" customHeight="1">
      <c r="A17" s="32">
        <f t="shared" si="3"/>
        <v>44994</v>
      </c>
      <c r="B17" s="33">
        <v>0.3701388888888889</v>
      </c>
      <c r="C17" s="33">
        <v>0.7916666666666666</v>
      </c>
      <c r="D17" s="34" t="str">
        <f t="shared" si="1"/>
        <v>1:00</v>
      </c>
      <c r="E17" s="34">
        <f t="shared" si="2"/>
        <v>0.3798611111</v>
      </c>
      <c r="F17" s="35" t="s">
        <v>26</v>
      </c>
      <c r="G17" s="35"/>
      <c r="H17" s="36"/>
    </row>
    <row r="18" ht="25.5" customHeight="1">
      <c r="A18" s="32">
        <f t="shared" si="3"/>
        <v>44995</v>
      </c>
      <c r="B18" s="33">
        <v>0.3680555555555556</v>
      </c>
      <c r="C18" s="33">
        <v>0.7972222222222223</v>
      </c>
      <c r="D18" s="34" t="str">
        <f t="shared" si="1"/>
        <v>1:00</v>
      </c>
      <c r="E18" s="34">
        <f t="shared" si="2"/>
        <v>0.3875</v>
      </c>
      <c r="F18" s="35" t="s">
        <v>27</v>
      </c>
      <c r="G18" s="35"/>
      <c r="H18" s="36"/>
    </row>
    <row r="19" ht="25.5" customHeight="1">
      <c r="A19" s="32">
        <f t="shared" si="3"/>
        <v>44996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44997</v>
      </c>
      <c r="B20" s="33">
        <v>0.0</v>
      </c>
      <c r="C20" s="33">
        <v>0.0</v>
      </c>
      <c r="D20" s="34" t="str">
        <f t="shared" si="1"/>
        <v/>
      </c>
      <c r="E20" s="34">
        <f t="shared" si="2"/>
        <v>0</v>
      </c>
      <c r="F20" s="35"/>
      <c r="G20" s="35"/>
      <c r="H20" s="36"/>
    </row>
    <row r="21" ht="25.5" customHeight="1">
      <c r="A21" s="32">
        <f t="shared" si="3"/>
        <v>44998</v>
      </c>
      <c r="B21" s="33">
        <v>0.36736111111111114</v>
      </c>
      <c r="C21" s="33">
        <v>0.7916666666666666</v>
      </c>
      <c r="D21" s="34" t="str">
        <f t="shared" si="1"/>
        <v>1:00</v>
      </c>
      <c r="E21" s="34">
        <f t="shared" si="2"/>
        <v>0.3826388889</v>
      </c>
      <c r="F21" s="35" t="s">
        <v>28</v>
      </c>
      <c r="G21" s="35"/>
      <c r="H21" s="36"/>
    </row>
    <row r="22" ht="25.5" customHeight="1">
      <c r="A22" s="32">
        <f t="shared" si="3"/>
        <v>44999</v>
      </c>
      <c r="B22" s="33">
        <v>0.3729166666666667</v>
      </c>
      <c r="C22" s="33">
        <v>0.7520833333333333</v>
      </c>
      <c r="D22" s="34" t="str">
        <f t="shared" si="1"/>
        <v>1:00</v>
      </c>
      <c r="E22" s="34">
        <f t="shared" si="2"/>
        <v>0.3375</v>
      </c>
      <c r="F22" s="35" t="s">
        <v>28</v>
      </c>
      <c r="G22" s="35"/>
      <c r="H22" s="36"/>
    </row>
    <row r="23" ht="25.5" customHeight="1">
      <c r="A23" s="32">
        <f t="shared" si="3"/>
        <v>45000</v>
      </c>
      <c r="B23" s="33">
        <v>0.3701388888888889</v>
      </c>
      <c r="C23" s="33">
        <v>0.7638888888888888</v>
      </c>
      <c r="D23" s="34" t="str">
        <f t="shared" si="1"/>
        <v>1:00</v>
      </c>
      <c r="E23" s="34">
        <f t="shared" si="2"/>
        <v>0.3520833333</v>
      </c>
      <c r="F23" s="35" t="s">
        <v>29</v>
      </c>
      <c r="G23" s="35"/>
      <c r="H23" s="36"/>
    </row>
    <row r="24" ht="25.5" customHeight="1">
      <c r="A24" s="32">
        <f t="shared" si="3"/>
        <v>45001</v>
      </c>
      <c r="B24" s="33">
        <v>0.36944444444444446</v>
      </c>
      <c r="C24" s="33">
        <v>0.7638888888888888</v>
      </c>
      <c r="D24" s="34" t="str">
        <f t="shared" si="1"/>
        <v>1:00</v>
      </c>
      <c r="E24" s="34">
        <f t="shared" si="2"/>
        <v>0.3527777778</v>
      </c>
      <c r="F24" s="35" t="s">
        <v>29</v>
      </c>
      <c r="G24" s="35"/>
      <c r="H24" s="36"/>
    </row>
    <row r="25" ht="25.5" customHeight="1">
      <c r="A25" s="32">
        <f t="shared" si="3"/>
        <v>45002</v>
      </c>
      <c r="B25" s="33">
        <v>0.3736111111111111</v>
      </c>
      <c r="C25" s="33">
        <v>0.7756944444444445</v>
      </c>
      <c r="D25" s="34" t="str">
        <f t="shared" si="1"/>
        <v>1:00</v>
      </c>
      <c r="E25" s="34">
        <f t="shared" si="2"/>
        <v>0.3604166667</v>
      </c>
      <c r="F25" s="35" t="s">
        <v>18</v>
      </c>
      <c r="G25" s="35"/>
      <c r="H25" s="36"/>
    </row>
    <row r="26" ht="25.5" customHeight="1">
      <c r="A26" s="32">
        <f t="shared" si="3"/>
        <v>45003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45004</v>
      </c>
      <c r="B27" s="33">
        <v>0.0</v>
      </c>
      <c r="C27" s="33">
        <v>0.0</v>
      </c>
      <c r="D27" s="34" t="str">
        <f t="shared" si="1"/>
        <v/>
      </c>
      <c r="E27" s="34">
        <f t="shared" si="2"/>
        <v>0</v>
      </c>
      <c r="F27" s="35"/>
      <c r="G27" s="35"/>
      <c r="H27" s="36"/>
    </row>
    <row r="28" ht="25.5" customHeight="1">
      <c r="A28" s="32">
        <f t="shared" si="3"/>
        <v>45005</v>
      </c>
      <c r="B28" s="33">
        <v>0.3680555555555556</v>
      </c>
      <c r="C28" s="33">
        <v>0.7729166666666667</v>
      </c>
      <c r="D28" s="34" t="str">
        <f t="shared" si="1"/>
        <v>1:00</v>
      </c>
      <c r="E28" s="34">
        <f t="shared" si="2"/>
        <v>0.3631944444</v>
      </c>
      <c r="F28" s="48" t="s">
        <v>18</v>
      </c>
      <c r="G28" s="35"/>
      <c r="H28" s="36"/>
    </row>
    <row r="29" ht="25.5" customHeight="1">
      <c r="A29" s="32">
        <f t="shared" si="3"/>
        <v>45006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45007</v>
      </c>
      <c r="B30" s="33">
        <v>0.3701388888888889</v>
      </c>
      <c r="C30" s="33">
        <v>0.7729166666666667</v>
      </c>
      <c r="D30" s="34" t="str">
        <f t="shared" si="1"/>
        <v>1:00</v>
      </c>
      <c r="E30" s="34">
        <f t="shared" si="2"/>
        <v>0.3611111111</v>
      </c>
      <c r="F30" s="35" t="s">
        <v>30</v>
      </c>
      <c r="G30" s="35"/>
      <c r="H30" s="36"/>
    </row>
    <row r="31" ht="25.5" customHeight="1">
      <c r="A31" s="32">
        <f t="shared" si="3"/>
        <v>45008</v>
      </c>
      <c r="B31" s="33">
        <v>0.37430555555555556</v>
      </c>
      <c r="C31" s="33">
        <v>0.7708333333333334</v>
      </c>
      <c r="D31" s="34" t="str">
        <f t="shared" si="1"/>
        <v>1:00</v>
      </c>
      <c r="E31" s="34">
        <f t="shared" si="2"/>
        <v>0.3548611111</v>
      </c>
      <c r="F31" s="35" t="s">
        <v>30</v>
      </c>
      <c r="G31" s="35"/>
      <c r="H31" s="36"/>
    </row>
    <row r="32" ht="25.5" customHeight="1">
      <c r="A32" s="32">
        <f t="shared" si="3"/>
        <v>45009</v>
      </c>
      <c r="B32" s="33">
        <v>0.3680555555555556</v>
      </c>
      <c r="C32" s="33">
        <v>0.7708333333333334</v>
      </c>
      <c r="D32" s="34" t="str">
        <f t="shared" si="1"/>
        <v>1:00</v>
      </c>
      <c r="E32" s="34">
        <f t="shared" si="2"/>
        <v>0.3611111111</v>
      </c>
      <c r="F32" s="35" t="s">
        <v>30</v>
      </c>
      <c r="G32" s="35"/>
      <c r="H32" s="36"/>
    </row>
    <row r="33" ht="25.5" customHeight="1">
      <c r="A33" s="32">
        <f t="shared" si="3"/>
        <v>45010</v>
      </c>
      <c r="B33" s="33">
        <v>0.0</v>
      </c>
      <c r="C33" s="33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45011</v>
      </c>
      <c r="B34" s="33">
        <v>0.0</v>
      </c>
      <c r="C34" s="33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45012</v>
      </c>
      <c r="B35" s="33">
        <v>0.37222222222222223</v>
      </c>
      <c r="C35" s="33">
        <v>0.7861111111111111</v>
      </c>
      <c r="D35" s="34" t="str">
        <f t="shared" si="1"/>
        <v>1:00</v>
      </c>
      <c r="E35" s="34">
        <f t="shared" si="2"/>
        <v>0.3722222222</v>
      </c>
      <c r="F35" s="35"/>
      <c r="G35" s="35"/>
      <c r="H35" s="36"/>
    </row>
    <row r="36" ht="25.5" customHeight="1">
      <c r="A36" s="32">
        <f t="shared" si="3"/>
        <v>45013</v>
      </c>
      <c r="B36" s="33">
        <v>0.3729166666666667</v>
      </c>
      <c r="C36" s="33">
        <v>0.8256944444444444</v>
      </c>
      <c r="D36" s="34" t="str">
        <f t="shared" si="1"/>
        <v>1:00</v>
      </c>
      <c r="E36" s="34">
        <f t="shared" si="2"/>
        <v>0.4111111111</v>
      </c>
      <c r="F36" s="35" t="s">
        <v>31</v>
      </c>
      <c r="G36" s="35"/>
      <c r="H36" s="36"/>
    </row>
    <row r="37" ht="25.5" customHeight="1">
      <c r="A37" s="32">
        <f t="shared" ref="A37:A38" si="4">IF(MONTH(A36)=MONTH(A36+1),A36+1,"")</f>
        <v>45014</v>
      </c>
      <c r="B37" s="33">
        <v>0.3680555555555556</v>
      </c>
      <c r="C37" s="33">
        <v>0.8041666666666667</v>
      </c>
      <c r="D37" s="34" t="str">
        <f t="shared" si="1"/>
        <v>1:00</v>
      </c>
      <c r="E37" s="34">
        <f t="shared" si="2"/>
        <v>0.3944444444</v>
      </c>
      <c r="F37" s="35" t="s">
        <v>29</v>
      </c>
      <c r="G37" s="35"/>
      <c r="H37" s="36"/>
    </row>
    <row r="38" ht="25.5" customHeight="1">
      <c r="A38" s="32">
        <f t="shared" si="4"/>
        <v>45015</v>
      </c>
      <c r="B38" s="33">
        <v>0.3736111111111111</v>
      </c>
      <c r="C38" s="33">
        <v>0.7916666666666666</v>
      </c>
      <c r="D38" s="34" t="str">
        <f t="shared" si="1"/>
        <v>1:00</v>
      </c>
      <c r="E38" s="34">
        <f t="shared" si="2"/>
        <v>0.3763888889</v>
      </c>
      <c r="F38" s="35" t="s">
        <v>32</v>
      </c>
      <c r="G38" s="35"/>
      <c r="H38" s="36"/>
    </row>
    <row r="39" ht="25.5" customHeight="1">
      <c r="A39" s="32">
        <f>IF(A38="","", IF(MONTH(A38)=MONTH(A38+1),A38+1,""))</f>
        <v>45016</v>
      </c>
      <c r="B39" s="33">
        <v>0.37430555555555556</v>
      </c>
      <c r="C39" s="33">
        <v>0.7708333333333334</v>
      </c>
      <c r="D39" s="34" t="str">
        <f t="shared" si="1"/>
        <v>1:00</v>
      </c>
      <c r="E39" s="34">
        <f t="shared" si="2"/>
        <v>0.3548611111</v>
      </c>
      <c r="F39" s="35" t="s">
        <v>32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8.155555556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04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6.458333333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45017.0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45017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45018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45019</v>
      </c>
      <c r="B11" s="33">
        <v>0.3854166666666667</v>
      </c>
      <c r="C11" s="33">
        <v>0.7604166666666666</v>
      </c>
      <c r="D11" s="34" t="str">
        <f t="shared" si="1"/>
        <v>1:00</v>
      </c>
      <c r="E11" s="34">
        <f t="shared" si="2"/>
        <v>0.3333333333</v>
      </c>
      <c r="F11" s="35" t="s">
        <v>33</v>
      </c>
      <c r="G11" s="35"/>
      <c r="H11" s="36"/>
    </row>
    <row r="12" ht="25.5" customHeight="1">
      <c r="A12" s="32">
        <f t="shared" si="3"/>
        <v>45020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33</v>
      </c>
      <c r="G12" s="35"/>
      <c r="H12" s="36"/>
    </row>
    <row r="13" ht="25.5" customHeight="1">
      <c r="A13" s="32">
        <f t="shared" si="3"/>
        <v>45021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33</v>
      </c>
      <c r="G13" s="35"/>
      <c r="H13" s="36"/>
    </row>
    <row r="14" ht="25.5" customHeight="1">
      <c r="A14" s="32">
        <f t="shared" si="3"/>
        <v>45022</v>
      </c>
      <c r="B14" s="33">
        <v>0.3854166666666667</v>
      </c>
      <c r="C14" s="33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34</v>
      </c>
      <c r="G14" s="35"/>
      <c r="H14" s="36"/>
    </row>
    <row r="15" ht="25.5" customHeight="1">
      <c r="A15" s="32">
        <f t="shared" si="3"/>
        <v>45023</v>
      </c>
      <c r="B15" s="33">
        <v>0.3854166666666667</v>
      </c>
      <c r="C15" s="33">
        <v>0.7604166666666666</v>
      </c>
      <c r="D15" s="34" t="str">
        <f t="shared" si="1"/>
        <v>1:00</v>
      </c>
      <c r="E15" s="34">
        <f t="shared" si="2"/>
        <v>0.3333333333</v>
      </c>
      <c r="F15" s="35" t="s">
        <v>33</v>
      </c>
      <c r="G15" s="35"/>
      <c r="H15" s="36"/>
    </row>
    <row r="16" ht="25.5" customHeight="1">
      <c r="A16" s="32">
        <f t="shared" si="3"/>
        <v>45024</v>
      </c>
      <c r="B16" s="33">
        <v>0.0</v>
      </c>
      <c r="C16" s="33">
        <v>0.0</v>
      </c>
      <c r="D16" s="34" t="str">
        <f t="shared" si="1"/>
        <v/>
      </c>
      <c r="E16" s="34">
        <f t="shared" si="2"/>
        <v>0</v>
      </c>
      <c r="F16" s="35"/>
      <c r="G16" s="35"/>
      <c r="H16" s="36"/>
    </row>
    <row r="17" ht="25.5" customHeight="1">
      <c r="A17" s="32">
        <f t="shared" si="3"/>
        <v>45025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45026</v>
      </c>
      <c r="B18" s="33">
        <v>0.3854166666666667</v>
      </c>
      <c r="C18" s="33">
        <v>0.7604166666666666</v>
      </c>
      <c r="D18" s="34" t="str">
        <f t="shared" si="1"/>
        <v>1:00</v>
      </c>
      <c r="E18" s="34">
        <f t="shared" si="2"/>
        <v>0.3333333333</v>
      </c>
      <c r="F18" s="35" t="s">
        <v>33</v>
      </c>
      <c r="G18" s="35"/>
      <c r="H18" s="36"/>
    </row>
    <row r="19" ht="25.5" customHeight="1">
      <c r="A19" s="32">
        <f t="shared" si="3"/>
        <v>45027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33</v>
      </c>
      <c r="G19" s="35"/>
      <c r="H19" s="36"/>
    </row>
    <row r="20" ht="25.5" customHeight="1">
      <c r="A20" s="32">
        <f t="shared" si="3"/>
        <v>45028</v>
      </c>
      <c r="B20" s="33">
        <v>0.3854166666666667</v>
      </c>
      <c r="C20" s="33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33</v>
      </c>
      <c r="G20" s="35"/>
      <c r="H20" s="36"/>
    </row>
    <row r="21" ht="25.5" customHeight="1">
      <c r="A21" s="32">
        <f t="shared" si="3"/>
        <v>45029</v>
      </c>
      <c r="B21" s="33">
        <v>0.3854166666666667</v>
      </c>
      <c r="C21" s="33">
        <v>0.7604166666666666</v>
      </c>
      <c r="D21" s="34" t="str">
        <f t="shared" si="1"/>
        <v>1:00</v>
      </c>
      <c r="E21" s="34">
        <f t="shared" si="2"/>
        <v>0.3333333333</v>
      </c>
      <c r="F21" s="35" t="s">
        <v>34</v>
      </c>
      <c r="G21" s="35"/>
      <c r="H21" s="36"/>
    </row>
    <row r="22" ht="25.5" customHeight="1">
      <c r="A22" s="32">
        <f t="shared" si="3"/>
        <v>45030</v>
      </c>
      <c r="B22" s="33">
        <v>0.3854166666666667</v>
      </c>
      <c r="C22" s="33">
        <v>0.7604166666666666</v>
      </c>
      <c r="D22" s="34" t="str">
        <f t="shared" si="1"/>
        <v>1:00</v>
      </c>
      <c r="E22" s="34">
        <f t="shared" si="2"/>
        <v>0.3333333333</v>
      </c>
      <c r="F22" s="35" t="s">
        <v>34</v>
      </c>
      <c r="G22" s="35"/>
      <c r="H22" s="36"/>
    </row>
    <row r="23" ht="25.5" customHeight="1">
      <c r="A23" s="32">
        <f t="shared" si="3"/>
        <v>45031</v>
      </c>
      <c r="B23" s="33">
        <v>0.0</v>
      </c>
      <c r="C23" s="33">
        <v>0.0</v>
      </c>
      <c r="D23" s="34" t="str">
        <f t="shared" si="1"/>
        <v/>
      </c>
      <c r="E23" s="34">
        <f t="shared" si="2"/>
        <v>0</v>
      </c>
      <c r="F23" s="35"/>
      <c r="G23" s="35"/>
      <c r="H23" s="36"/>
    </row>
    <row r="24" ht="25.5" customHeight="1">
      <c r="A24" s="32">
        <f t="shared" si="3"/>
        <v>45032</v>
      </c>
      <c r="B24" s="33">
        <v>0.0</v>
      </c>
      <c r="C24" s="33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45033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33</v>
      </c>
      <c r="G25" s="35"/>
      <c r="H25" s="36"/>
    </row>
    <row r="26" ht="25.5" customHeight="1">
      <c r="A26" s="32">
        <f t="shared" si="3"/>
        <v>45034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33</v>
      </c>
      <c r="G26" s="35"/>
      <c r="H26" s="36"/>
    </row>
    <row r="27" ht="25.5" customHeight="1">
      <c r="A27" s="32">
        <f t="shared" si="3"/>
        <v>45035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33</v>
      </c>
      <c r="G27" s="35"/>
      <c r="H27" s="36"/>
    </row>
    <row r="28" ht="25.5" customHeight="1">
      <c r="A28" s="32">
        <f t="shared" si="3"/>
        <v>45036</v>
      </c>
      <c r="B28" s="33">
        <v>0.3854166666666667</v>
      </c>
      <c r="C28" s="33">
        <v>0.7604166666666666</v>
      </c>
      <c r="D28" s="34" t="str">
        <f t="shared" si="1"/>
        <v>1:00</v>
      </c>
      <c r="E28" s="34">
        <f t="shared" si="2"/>
        <v>0.3333333333</v>
      </c>
      <c r="F28" s="35" t="s">
        <v>33</v>
      </c>
      <c r="G28" s="35"/>
      <c r="H28" s="36"/>
    </row>
    <row r="29" ht="25.5" customHeight="1">
      <c r="A29" s="32">
        <f t="shared" si="3"/>
        <v>45037</v>
      </c>
      <c r="B29" s="33">
        <v>0.3854166666666667</v>
      </c>
      <c r="C29" s="33">
        <v>0.5104166666666666</v>
      </c>
      <c r="D29" s="34" t="str">
        <f t="shared" si="1"/>
        <v/>
      </c>
      <c r="E29" s="34">
        <f t="shared" si="2"/>
        <v>0.125</v>
      </c>
      <c r="F29" s="35" t="s">
        <v>34</v>
      </c>
      <c r="G29" s="35"/>
      <c r="H29" s="36"/>
    </row>
    <row r="30" ht="25.5" customHeight="1">
      <c r="A30" s="32">
        <f t="shared" si="3"/>
        <v>45038</v>
      </c>
      <c r="B30" s="33">
        <v>0.0</v>
      </c>
      <c r="C30" s="33">
        <v>0.0</v>
      </c>
      <c r="D30" s="34" t="str">
        <f t="shared" si="1"/>
        <v/>
      </c>
      <c r="E30" s="34">
        <f t="shared" si="2"/>
        <v>0</v>
      </c>
      <c r="F30" s="35"/>
      <c r="G30" s="35"/>
      <c r="H30" s="36"/>
    </row>
    <row r="31" ht="25.5" customHeight="1">
      <c r="A31" s="32">
        <f t="shared" si="3"/>
        <v>45039</v>
      </c>
      <c r="B31" s="33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45040</v>
      </c>
      <c r="B32" s="33">
        <v>0.3854166666666667</v>
      </c>
      <c r="C32" s="33">
        <v>0.7604166666666666</v>
      </c>
      <c r="D32" s="34" t="str">
        <f t="shared" si="1"/>
        <v>1:00</v>
      </c>
      <c r="E32" s="34">
        <f t="shared" si="2"/>
        <v>0.3333333333</v>
      </c>
      <c r="F32" s="35" t="s">
        <v>33</v>
      </c>
      <c r="G32" s="35"/>
      <c r="H32" s="36"/>
    </row>
    <row r="33" ht="25.5" customHeight="1">
      <c r="A33" s="32">
        <f t="shared" si="3"/>
        <v>45041</v>
      </c>
      <c r="B33" s="33">
        <v>0.3854166666666667</v>
      </c>
      <c r="C33" s="33">
        <v>0.7604166666666666</v>
      </c>
      <c r="D33" s="34" t="str">
        <f t="shared" si="1"/>
        <v>1:00</v>
      </c>
      <c r="E33" s="34">
        <f t="shared" si="2"/>
        <v>0.3333333333</v>
      </c>
      <c r="F33" s="35" t="s">
        <v>33</v>
      </c>
      <c r="G33" s="35"/>
      <c r="H33" s="36"/>
    </row>
    <row r="34" ht="25.5" customHeight="1">
      <c r="A34" s="32">
        <f t="shared" si="3"/>
        <v>45042</v>
      </c>
      <c r="B34" s="33">
        <v>0.3854166666666667</v>
      </c>
      <c r="C34" s="33">
        <v>0.7604166666666666</v>
      </c>
      <c r="D34" s="34" t="str">
        <f t="shared" si="1"/>
        <v>1:00</v>
      </c>
      <c r="E34" s="34">
        <f t="shared" si="2"/>
        <v>0.3333333333</v>
      </c>
      <c r="F34" s="35" t="s">
        <v>33</v>
      </c>
      <c r="G34" s="35"/>
      <c r="H34" s="36"/>
    </row>
    <row r="35" ht="25.5" customHeight="1">
      <c r="A35" s="32">
        <f t="shared" si="3"/>
        <v>45043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34</v>
      </c>
      <c r="G35" s="35"/>
      <c r="H35" s="36"/>
    </row>
    <row r="36" ht="25.5" customHeight="1">
      <c r="A36" s="32">
        <f t="shared" si="3"/>
        <v>45044</v>
      </c>
      <c r="B36" s="33">
        <v>0.3854166666666667</v>
      </c>
      <c r="C36" s="33">
        <v>0.7604166666666666</v>
      </c>
      <c r="D36" s="34" t="str">
        <f t="shared" si="1"/>
        <v>1:00</v>
      </c>
      <c r="E36" s="34">
        <f t="shared" si="2"/>
        <v>0.3333333333</v>
      </c>
      <c r="F36" s="35" t="s">
        <v>33</v>
      </c>
      <c r="G36" s="35"/>
      <c r="H36" s="36"/>
    </row>
    <row r="37" ht="25.5" customHeight="1">
      <c r="A37" s="32">
        <f t="shared" ref="A37:A38" si="4">IF(MONTH(A36)=MONTH(A36+1),A36+1,"")</f>
        <v>45045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/>
      <c r="G37" s="35"/>
      <c r="H37" s="36"/>
    </row>
    <row r="38" ht="25.5" customHeight="1">
      <c r="A38" s="32">
        <f t="shared" si="4"/>
        <v>45046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/>
      <c r="G38" s="35"/>
      <c r="H38" s="36"/>
    </row>
    <row r="39" ht="25.5" customHeight="1">
      <c r="A39" s="32" t="str">
        <f>IF(A38="","", IF(MONTH(A38)=MONTH(A38+1),A38+1,""))</f>
        <v/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7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6.458333333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05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6.704166667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45047.0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45047</v>
      </c>
      <c r="B9" s="33">
        <v>0.3854166666666667</v>
      </c>
      <c r="C9" s="33">
        <v>0.7618055555555555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0.3347222222</v>
      </c>
      <c r="F9" s="35" t="s">
        <v>29</v>
      </c>
      <c r="G9" s="35"/>
      <c r="H9" s="36"/>
    </row>
    <row r="10" ht="25.5" customHeight="1">
      <c r="A10" s="32">
        <f t="shared" ref="A10:A36" si="3">A9+1</f>
        <v>45048</v>
      </c>
      <c r="B10" s="33">
        <v>0.3854166666666667</v>
      </c>
      <c r="C10" s="33">
        <v>0.7604166666666666</v>
      </c>
      <c r="D10" s="34" t="str">
        <f t="shared" si="1"/>
        <v>1:00</v>
      </c>
      <c r="E10" s="34">
        <f t="shared" si="2"/>
        <v>0.3333333333</v>
      </c>
      <c r="F10" s="35" t="s">
        <v>29</v>
      </c>
      <c r="G10" s="35"/>
      <c r="H10" s="36"/>
    </row>
    <row r="11" ht="25.5" customHeight="1">
      <c r="A11" s="32">
        <f t="shared" si="3"/>
        <v>45049</v>
      </c>
      <c r="B11" s="33">
        <v>0.0</v>
      </c>
      <c r="C11" s="33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45050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45051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45052</v>
      </c>
      <c r="B14" s="33">
        <v>0.0</v>
      </c>
      <c r="C14" s="33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45053</v>
      </c>
      <c r="B15" s="33">
        <v>0.0</v>
      </c>
      <c r="C15" s="33">
        <v>0.0</v>
      </c>
      <c r="D15" s="34" t="str">
        <f t="shared" si="1"/>
        <v/>
      </c>
      <c r="E15" s="34">
        <f t="shared" si="2"/>
        <v>0</v>
      </c>
      <c r="F15" s="35"/>
      <c r="G15" s="35"/>
      <c r="H15" s="36"/>
    </row>
    <row r="16" ht="25.5" customHeight="1">
      <c r="A16" s="32">
        <f t="shared" si="3"/>
        <v>45054</v>
      </c>
      <c r="B16" s="33">
        <v>0.3854166666666667</v>
      </c>
      <c r="C16" s="33">
        <v>0.7604166666666666</v>
      </c>
      <c r="D16" s="34" t="str">
        <f t="shared" si="1"/>
        <v>1:00</v>
      </c>
      <c r="E16" s="34">
        <f t="shared" si="2"/>
        <v>0.3333333333</v>
      </c>
      <c r="F16" s="35" t="s">
        <v>35</v>
      </c>
      <c r="G16" s="35"/>
      <c r="H16" s="36"/>
    </row>
    <row r="17" ht="25.5" customHeight="1">
      <c r="A17" s="32">
        <f t="shared" si="3"/>
        <v>45055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35</v>
      </c>
      <c r="G17" s="35"/>
      <c r="H17" s="36"/>
    </row>
    <row r="18" ht="25.5" customHeight="1">
      <c r="A18" s="32">
        <f t="shared" si="3"/>
        <v>45056</v>
      </c>
      <c r="B18" s="33">
        <v>0.3854166666666667</v>
      </c>
      <c r="C18" s="33">
        <v>0.7604166666666666</v>
      </c>
      <c r="D18" s="34" t="str">
        <f t="shared" si="1"/>
        <v>1:00</v>
      </c>
      <c r="E18" s="34">
        <f t="shared" si="2"/>
        <v>0.3333333333</v>
      </c>
      <c r="F18" s="35" t="s">
        <v>33</v>
      </c>
      <c r="G18" s="35"/>
      <c r="H18" s="36"/>
    </row>
    <row r="19" ht="25.5" customHeight="1">
      <c r="A19" s="32">
        <f t="shared" si="3"/>
        <v>45057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33</v>
      </c>
      <c r="G19" s="35"/>
      <c r="H19" s="36"/>
    </row>
    <row r="20" ht="25.5" customHeight="1">
      <c r="A20" s="32">
        <f t="shared" si="3"/>
        <v>45058</v>
      </c>
      <c r="B20" s="33">
        <v>0.3854166666666667</v>
      </c>
      <c r="C20" s="33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33</v>
      </c>
      <c r="G20" s="35"/>
      <c r="H20" s="36"/>
    </row>
    <row r="21" ht="25.5" customHeight="1">
      <c r="A21" s="32">
        <f t="shared" si="3"/>
        <v>45059</v>
      </c>
      <c r="B21" s="33">
        <v>0.0</v>
      </c>
      <c r="C21" s="33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45060</v>
      </c>
      <c r="B22" s="33">
        <v>0.0</v>
      </c>
      <c r="C22" s="33">
        <v>0.0</v>
      </c>
      <c r="D22" s="34" t="str">
        <f t="shared" si="1"/>
        <v/>
      </c>
      <c r="E22" s="34">
        <f t="shared" si="2"/>
        <v>0</v>
      </c>
      <c r="F22" s="35"/>
      <c r="G22" s="35"/>
      <c r="H22" s="36"/>
    </row>
    <row r="23" ht="25.5" customHeight="1">
      <c r="A23" s="32">
        <f t="shared" si="3"/>
        <v>45061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29</v>
      </c>
      <c r="G23" s="35"/>
      <c r="H23" s="36"/>
    </row>
    <row r="24" ht="25.5" customHeight="1">
      <c r="A24" s="32">
        <f t="shared" si="3"/>
        <v>45062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29</v>
      </c>
      <c r="G24" s="35"/>
      <c r="H24" s="36"/>
    </row>
    <row r="25" ht="25.5" customHeight="1">
      <c r="A25" s="32">
        <f t="shared" si="3"/>
        <v>45063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35</v>
      </c>
      <c r="G25" s="35"/>
      <c r="H25" s="36"/>
    </row>
    <row r="26" ht="25.5" customHeight="1">
      <c r="A26" s="32">
        <f t="shared" si="3"/>
        <v>45064</v>
      </c>
      <c r="B26" s="33">
        <v>0.3854166666666667</v>
      </c>
      <c r="C26" s="33">
        <v>0.7604166666666666</v>
      </c>
      <c r="D26" s="34" t="str">
        <f t="shared" si="1"/>
        <v>1:00</v>
      </c>
      <c r="E26" s="34">
        <f t="shared" si="2"/>
        <v>0.3333333333</v>
      </c>
      <c r="F26" s="35" t="s">
        <v>35</v>
      </c>
      <c r="G26" s="35"/>
      <c r="H26" s="36"/>
    </row>
    <row r="27" ht="25.5" customHeight="1">
      <c r="A27" s="32">
        <f t="shared" si="3"/>
        <v>45065</v>
      </c>
      <c r="B27" s="33">
        <v>0.3854166666666667</v>
      </c>
      <c r="C27" s="33">
        <v>0.7888888888888889</v>
      </c>
      <c r="D27" s="34" t="str">
        <f t="shared" si="1"/>
        <v>1:00</v>
      </c>
      <c r="E27" s="34">
        <f t="shared" si="2"/>
        <v>0.3618055556</v>
      </c>
      <c r="F27" s="35" t="s">
        <v>35</v>
      </c>
      <c r="G27" s="35"/>
      <c r="H27" s="36"/>
    </row>
    <row r="28" ht="25.5" customHeight="1">
      <c r="A28" s="32">
        <f t="shared" si="3"/>
        <v>45066</v>
      </c>
      <c r="B28" s="33">
        <v>0.0</v>
      </c>
      <c r="C28" s="33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45067</v>
      </c>
      <c r="B29" s="33">
        <v>0.0</v>
      </c>
      <c r="C29" s="33">
        <v>0.0</v>
      </c>
      <c r="D29" s="34" t="str">
        <f t="shared" si="1"/>
        <v/>
      </c>
      <c r="E29" s="34">
        <f t="shared" si="2"/>
        <v>0</v>
      </c>
      <c r="F29" s="35"/>
      <c r="G29" s="35"/>
      <c r="H29" s="36"/>
    </row>
    <row r="30" ht="25.5" customHeight="1">
      <c r="A30" s="32">
        <f t="shared" si="3"/>
        <v>45068</v>
      </c>
      <c r="B30" s="33">
        <v>0.3854166666666667</v>
      </c>
      <c r="C30" s="33">
        <v>0.7604166666666666</v>
      </c>
      <c r="D30" s="34" t="str">
        <f t="shared" si="1"/>
        <v>1:00</v>
      </c>
      <c r="E30" s="34">
        <f t="shared" si="2"/>
        <v>0.3333333333</v>
      </c>
      <c r="F30" s="35" t="s">
        <v>35</v>
      </c>
      <c r="G30" s="35"/>
      <c r="H30" s="36"/>
    </row>
    <row r="31" ht="25.5" customHeight="1">
      <c r="A31" s="32">
        <f t="shared" si="3"/>
        <v>45069</v>
      </c>
      <c r="B31" s="33">
        <v>0.3854166666666667</v>
      </c>
      <c r="C31" s="33">
        <v>0.7680555555555556</v>
      </c>
      <c r="D31" s="34" t="str">
        <f t="shared" si="1"/>
        <v>1:00</v>
      </c>
      <c r="E31" s="34">
        <f t="shared" si="2"/>
        <v>0.3409722222</v>
      </c>
      <c r="F31" s="35" t="s">
        <v>35</v>
      </c>
      <c r="G31" s="35"/>
      <c r="H31" s="36"/>
    </row>
    <row r="32" ht="25.5" customHeight="1">
      <c r="A32" s="32">
        <f t="shared" si="3"/>
        <v>45070</v>
      </c>
      <c r="B32" s="33">
        <v>0.3854166666666667</v>
      </c>
      <c r="C32" s="33">
        <v>0.7604166666666666</v>
      </c>
      <c r="D32" s="34" t="str">
        <f t="shared" si="1"/>
        <v>1:00</v>
      </c>
      <c r="E32" s="34">
        <f t="shared" si="2"/>
        <v>0.3333333333</v>
      </c>
      <c r="F32" s="35" t="s">
        <v>35</v>
      </c>
      <c r="G32" s="35"/>
      <c r="H32" s="36"/>
    </row>
    <row r="33" ht="25.5" customHeight="1">
      <c r="A33" s="32">
        <f t="shared" si="3"/>
        <v>45071</v>
      </c>
      <c r="B33" s="33">
        <v>0.3854166666666667</v>
      </c>
      <c r="C33" s="33">
        <v>0.7604166666666666</v>
      </c>
      <c r="D33" s="34" t="str">
        <f t="shared" si="1"/>
        <v>1:00</v>
      </c>
      <c r="E33" s="34">
        <f t="shared" si="2"/>
        <v>0.3333333333</v>
      </c>
      <c r="F33" s="35" t="s">
        <v>33</v>
      </c>
      <c r="G33" s="35"/>
      <c r="H33" s="36"/>
    </row>
    <row r="34" ht="25.5" customHeight="1">
      <c r="A34" s="32">
        <f t="shared" si="3"/>
        <v>45072</v>
      </c>
      <c r="B34" s="33">
        <v>0.3854166666666667</v>
      </c>
      <c r="C34" s="33">
        <v>0.7604166666666666</v>
      </c>
      <c r="D34" s="34" t="str">
        <f t="shared" si="1"/>
        <v>1:00</v>
      </c>
      <c r="E34" s="34">
        <f t="shared" si="2"/>
        <v>0.3333333333</v>
      </c>
      <c r="F34" s="35" t="s">
        <v>33</v>
      </c>
      <c r="G34" s="35"/>
      <c r="H34" s="36"/>
    </row>
    <row r="35" ht="25.5" customHeight="1">
      <c r="A35" s="32">
        <f t="shared" si="3"/>
        <v>45073</v>
      </c>
      <c r="B35" s="33">
        <v>0.0</v>
      </c>
      <c r="C35" s="33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45074</v>
      </c>
      <c r="B36" s="33">
        <v>0.0</v>
      </c>
      <c r="C36" s="33">
        <v>0.0</v>
      </c>
      <c r="D36" s="34" t="str">
        <f t="shared" si="1"/>
        <v/>
      </c>
      <c r="E36" s="34">
        <f t="shared" si="2"/>
        <v>0</v>
      </c>
      <c r="F36" s="35"/>
      <c r="G36" s="35"/>
      <c r="H36" s="36"/>
    </row>
    <row r="37" ht="25.5" customHeight="1">
      <c r="A37" s="32">
        <f t="shared" ref="A37:A38" si="4">IF(MONTH(A36)=MONTH(A36+1),A36+1,"")</f>
        <v>45075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33</v>
      </c>
      <c r="G37" s="35"/>
      <c r="H37" s="36"/>
    </row>
    <row r="38" ht="25.5" customHeight="1">
      <c r="A38" s="32">
        <f t="shared" si="4"/>
        <v>45076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33</v>
      </c>
      <c r="G38" s="35"/>
      <c r="H38" s="36"/>
    </row>
    <row r="39" ht="25.5" customHeight="1">
      <c r="A39" s="32">
        <f>IF(A38="","", IF(MONTH(A38)=MONTH(A38+1),A38+1,""))</f>
        <v>45077</v>
      </c>
      <c r="B39" s="33">
        <v>0.3854166666666667</v>
      </c>
      <c r="C39" s="33">
        <v>0.7604166666666666</v>
      </c>
      <c r="D39" s="34" t="str">
        <f t="shared" si="1"/>
        <v>1:00</v>
      </c>
      <c r="E39" s="34">
        <f t="shared" si="2"/>
        <v>0.3333333333</v>
      </c>
      <c r="F39" s="35" t="s">
        <v>33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6.704166667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06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7.386805556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45078.0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45078</v>
      </c>
      <c r="B9" s="33">
        <v>0.3854166666666667</v>
      </c>
      <c r="C9" s="33">
        <v>0.7611111111111111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8" si="2">C9-B9-D9</f>
        <v>0.3340277778</v>
      </c>
      <c r="F9" s="35" t="s">
        <v>29</v>
      </c>
      <c r="G9" s="35"/>
      <c r="H9" s="36"/>
    </row>
    <row r="10" ht="25.5" customHeight="1">
      <c r="A10" s="32">
        <f t="shared" ref="A10:A36" si="3">A9+1</f>
        <v>45079</v>
      </c>
      <c r="B10" s="33">
        <v>0.3854166666666667</v>
      </c>
      <c r="C10" s="33">
        <v>0.7625</v>
      </c>
      <c r="D10" s="34" t="str">
        <f t="shared" si="1"/>
        <v>1:00</v>
      </c>
      <c r="E10" s="34">
        <f t="shared" si="2"/>
        <v>0.3354166667</v>
      </c>
      <c r="F10" s="35" t="s">
        <v>36</v>
      </c>
      <c r="G10" s="35"/>
      <c r="H10" s="36"/>
    </row>
    <row r="11" ht="25.5" customHeight="1">
      <c r="A11" s="32">
        <f t="shared" si="3"/>
        <v>45080</v>
      </c>
      <c r="B11" s="33">
        <v>0.0</v>
      </c>
      <c r="C11" s="33">
        <v>0.0</v>
      </c>
      <c r="D11" s="34" t="str">
        <f t="shared" si="1"/>
        <v/>
      </c>
      <c r="E11" s="34">
        <f t="shared" si="2"/>
        <v>0</v>
      </c>
      <c r="F11" s="35"/>
      <c r="G11" s="35"/>
      <c r="H11" s="36"/>
    </row>
    <row r="12" ht="25.5" customHeight="1">
      <c r="A12" s="32">
        <f t="shared" si="3"/>
        <v>45081</v>
      </c>
      <c r="B12" s="33">
        <v>0.0</v>
      </c>
      <c r="C12" s="33">
        <v>0.0</v>
      </c>
      <c r="D12" s="34" t="str">
        <f t="shared" si="1"/>
        <v/>
      </c>
      <c r="E12" s="34">
        <f t="shared" si="2"/>
        <v>0</v>
      </c>
      <c r="F12" s="35"/>
      <c r="G12" s="35"/>
      <c r="H12" s="36"/>
    </row>
    <row r="13" ht="25.5" customHeight="1">
      <c r="A13" s="32">
        <f t="shared" si="3"/>
        <v>45082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36</v>
      </c>
      <c r="G13" s="35"/>
      <c r="H13" s="36"/>
    </row>
    <row r="14" ht="25.5" customHeight="1">
      <c r="A14" s="32">
        <f t="shared" si="3"/>
        <v>45083</v>
      </c>
      <c r="B14" s="33">
        <v>0.3854166666666667</v>
      </c>
      <c r="C14" s="33">
        <v>0.7604166666666666</v>
      </c>
      <c r="D14" s="34" t="str">
        <f t="shared" si="1"/>
        <v>1:00</v>
      </c>
      <c r="E14" s="34">
        <f t="shared" si="2"/>
        <v>0.3333333333</v>
      </c>
      <c r="F14" s="35" t="s">
        <v>36</v>
      </c>
      <c r="G14" s="35"/>
      <c r="H14" s="36"/>
    </row>
    <row r="15" ht="25.5" customHeight="1">
      <c r="A15" s="32">
        <f t="shared" si="3"/>
        <v>45084</v>
      </c>
      <c r="B15" s="33">
        <v>0.3854166666666667</v>
      </c>
      <c r="C15" s="33">
        <v>0.7756944444444445</v>
      </c>
      <c r="D15" s="34" t="str">
        <f t="shared" si="1"/>
        <v>1:00</v>
      </c>
      <c r="E15" s="34">
        <f t="shared" si="2"/>
        <v>0.3486111111</v>
      </c>
      <c r="F15" s="35" t="s">
        <v>36</v>
      </c>
      <c r="G15" s="35"/>
      <c r="H15" s="36"/>
    </row>
    <row r="16" ht="25.5" customHeight="1">
      <c r="A16" s="32">
        <f t="shared" si="3"/>
        <v>45085</v>
      </c>
      <c r="B16" s="33">
        <v>0.3854166666666667</v>
      </c>
      <c r="C16" s="33">
        <v>0.7631944444444444</v>
      </c>
      <c r="D16" s="34" t="str">
        <f t="shared" si="1"/>
        <v>1:00</v>
      </c>
      <c r="E16" s="34">
        <f t="shared" si="2"/>
        <v>0.3361111111</v>
      </c>
      <c r="F16" s="35" t="s">
        <v>35</v>
      </c>
      <c r="G16" s="35"/>
      <c r="H16" s="36"/>
    </row>
    <row r="17" ht="25.5" customHeight="1">
      <c r="A17" s="32">
        <f t="shared" si="3"/>
        <v>45086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35</v>
      </c>
      <c r="G17" s="35"/>
      <c r="H17" s="36"/>
    </row>
    <row r="18" ht="25.5" customHeight="1">
      <c r="A18" s="32">
        <f t="shared" si="3"/>
        <v>45087</v>
      </c>
      <c r="B18" s="33">
        <v>0.0</v>
      </c>
      <c r="C18" s="47">
        <v>0.0</v>
      </c>
      <c r="D18" s="34" t="str">
        <f t="shared" si="1"/>
        <v/>
      </c>
      <c r="E18" s="34">
        <f t="shared" si="2"/>
        <v>0</v>
      </c>
      <c r="F18" s="35"/>
      <c r="G18" s="35"/>
      <c r="H18" s="36"/>
    </row>
    <row r="19" ht="25.5" customHeight="1">
      <c r="A19" s="32">
        <f t="shared" si="3"/>
        <v>45088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45089</v>
      </c>
      <c r="B20" s="33">
        <v>0.3854166666666667</v>
      </c>
      <c r="C20" s="33">
        <v>0.7715277777777778</v>
      </c>
      <c r="D20" s="34" t="str">
        <f t="shared" si="1"/>
        <v>1:00</v>
      </c>
      <c r="E20" s="34">
        <f t="shared" si="2"/>
        <v>0.3444444444</v>
      </c>
      <c r="F20" s="35" t="s">
        <v>36</v>
      </c>
      <c r="G20" s="35"/>
      <c r="H20" s="36"/>
    </row>
    <row r="21" ht="25.5" customHeight="1">
      <c r="A21" s="32">
        <f t="shared" si="3"/>
        <v>45090</v>
      </c>
      <c r="B21" s="33">
        <v>0.3854166666666667</v>
      </c>
      <c r="C21" s="33">
        <v>0.7611111111111111</v>
      </c>
      <c r="D21" s="34" t="str">
        <f t="shared" si="1"/>
        <v>1:00</v>
      </c>
      <c r="E21" s="34">
        <f t="shared" si="2"/>
        <v>0.3340277778</v>
      </c>
      <c r="F21" s="35" t="s">
        <v>29</v>
      </c>
      <c r="G21" s="35"/>
      <c r="H21" s="36"/>
    </row>
    <row r="22" ht="25.5" customHeight="1">
      <c r="A22" s="32">
        <f t="shared" si="3"/>
        <v>45091</v>
      </c>
      <c r="B22" s="33">
        <v>0.3854166666666667</v>
      </c>
      <c r="C22" s="33">
        <v>0.7604166666666666</v>
      </c>
      <c r="D22" s="34" t="str">
        <f t="shared" si="1"/>
        <v>1:00</v>
      </c>
      <c r="E22" s="34">
        <f t="shared" si="2"/>
        <v>0.3333333333</v>
      </c>
      <c r="F22" s="35" t="s">
        <v>36</v>
      </c>
      <c r="G22" s="35"/>
      <c r="H22" s="36"/>
    </row>
    <row r="23" ht="25.5" customHeight="1">
      <c r="A23" s="32">
        <f t="shared" si="3"/>
        <v>45092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36</v>
      </c>
      <c r="G23" s="35"/>
      <c r="H23" s="36"/>
    </row>
    <row r="24" ht="25.5" customHeight="1">
      <c r="A24" s="32">
        <f t="shared" si="3"/>
        <v>45093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29</v>
      </c>
      <c r="G24" s="35"/>
      <c r="H24" s="36"/>
    </row>
    <row r="25" ht="25.5" customHeight="1">
      <c r="A25" s="32">
        <f t="shared" si="3"/>
        <v>45094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45095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45096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33</v>
      </c>
      <c r="G27" s="35"/>
      <c r="H27" s="36"/>
    </row>
    <row r="28" ht="25.5" customHeight="1">
      <c r="A28" s="32">
        <f t="shared" si="3"/>
        <v>45097</v>
      </c>
      <c r="B28" s="33">
        <v>0.3854166666666667</v>
      </c>
      <c r="C28" s="33">
        <v>0.7618055555555555</v>
      </c>
      <c r="D28" s="34" t="str">
        <f t="shared" si="1"/>
        <v>1:00</v>
      </c>
      <c r="E28" s="34">
        <f t="shared" si="2"/>
        <v>0.3347222222</v>
      </c>
      <c r="F28" s="35" t="s">
        <v>33</v>
      </c>
      <c r="G28" s="35"/>
      <c r="H28" s="36"/>
    </row>
    <row r="29" ht="25.5" customHeight="1">
      <c r="A29" s="32">
        <f t="shared" si="3"/>
        <v>45098</v>
      </c>
      <c r="B29" s="33">
        <v>0.3854166666666667</v>
      </c>
      <c r="C29" s="33">
        <v>0.7618055555555555</v>
      </c>
      <c r="D29" s="34" t="str">
        <f t="shared" si="1"/>
        <v>1:00</v>
      </c>
      <c r="E29" s="34">
        <f t="shared" si="2"/>
        <v>0.3347222222</v>
      </c>
      <c r="F29" s="35" t="s">
        <v>29</v>
      </c>
      <c r="G29" s="35"/>
      <c r="H29" s="36"/>
    </row>
    <row r="30" ht="25.5" customHeight="1">
      <c r="A30" s="32">
        <f t="shared" si="3"/>
        <v>45099</v>
      </c>
      <c r="B30" s="33">
        <v>0.3854166666666667</v>
      </c>
      <c r="C30" s="33">
        <v>0.7604166666666666</v>
      </c>
      <c r="D30" s="34" t="str">
        <f t="shared" si="1"/>
        <v>1:00</v>
      </c>
      <c r="E30" s="34">
        <f t="shared" si="2"/>
        <v>0.3333333333</v>
      </c>
      <c r="F30" s="35" t="s">
        <v>33</v>
      </c>
      <c r="G30" s="35"/>
      <c r="H30" s="36"/>
    </row>
    <row r="31" ht="25.5" customHeight="1">
      <c r="A31" s="32">
        <f t="shared" si="3"/>
        <v>45100</v>
      </c>
      <c r="B31" s="33">
        <v>0.3854166666666667</v>
      </c>
      <c r="C31" s="33">
        <v>0.7680555555555556</v>
      </c>
      <c r="D31" s="34" t="str">
        <f t="shared" si="1"/>
        <v>1:00</v>
      </c>
      <c r="E31" s="34">
        <f t="shared" si="2"/>
        <v>0.3409722222</v>
      </c>
      <c r="F31" s="35" t="s">
        <v>33</v>
      </c>
      <c r="G31" s="35"/>
      <c r="H31" s="36"/>
    </row>
    <row r="32" ht="25.5" customHeight="1">
      <c r="A32" s="32">
        <f t="shared" si="3"/>
        <v>45101</v>
      </c>
      <c r="B32" s="33">
        <v>0.0</v>
      </c>
      <c r="C32" s="33">
        <v>0.0</v>
      </c>
      <c r="D32" s="34" t="str">
        <f t="shared" si="1"/>
        <v/>
      </c>
      <c r="E32" s="34">
        <f t="shared" si="2"/>
        <v>0</v>
      </c>
      <c r="F32" s="35"/>
      <c r="G32" s="35"/>
      <c r="H32" s="36"/>
    </row>
    <row r="33" ht="25.5" customHeight="1">
      <c r="A33" s="32">
        <f t="shared" si="3"/>
        <v>45102</v>
      </c>
      <c r="B33" s="33">
        <v>0.0</v>
      </c>
      <c r="C33" s="33">
        <v>0.0</v>
      </c>
      <c r="D33" s="34" t="str">
        <f t="shared" si="1"/>
        <v/>
      </c>
      <c r="E33" s="34">
        <f t="shared" si="2"/>
        <v>0</v>
      </c>
      <c r="F33" s="35"/>
      <c r="G33" s="35"/>
      <c r="H33" s="36"/>
    </row>
    <row r="34" ht="25.5" customHeight="1">
      <c r="A34" s="32">
        <f t="shared" si="3"/>
        <v>45103</v>
      </c>
      <c r="B34" s="33">
        <v>0.3854166666666667</v>
      </c>
      <c r="C34" s="33">
        <v>0.7680555555555556</v>
      </c>
      <c r="D34" s="34" t="str">
        <f t="shared" si="1"/>
        <v>1:00</v>
      </c>
      <c r="E34" s="34">
        <f t="shared" si="2"/>
        <v>0.3409722222</v>
      </c>
      <c r="F34" s="35" t="s">
        <v>33</v>
      </c>
      <c r="G34" s="35"/>
      <c r="H34" s="36"/>
    </row>
    <row r="35" ht="25.5" customHeight="1">
      <c r="A35" s="32">
        <f t="shared" si="3"/>
        <v>45104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29</v>
      </c>
      <c r="G35" s="35"/>
      <c r="H35" s="36"/>
    </row>
    <row r="36" ht="25.5" customHeight="1">
      <c r="A36" s="32">
        <f t="shared" si="3"/>
        <v>45105</v>
      </c>
      <c r="B36" s="33">
        <v>0.3854166666666667</v>
      </c>
      <c r="C36" s="47">
        <v>0.7631944444444444</v>
      </c>
      <c r="D36" s="34" t="str">
        <f t="shared" si="1"/>
        <v>1:00</v>
      </c>
      <c r="E36" s="34">
        <f t="shared" si="2"/>
        <v>0.3361111111</v>
      </c>
      <c r="F36" s="35" t="s">
        <v>33</v>
      </c>
      <c r="G36" s="35"/>
      <c r="H36" s="36"/>
    </row>
    <row r="37" ht="25.5" customHeight="1">
      <c r="A37" s="32">
        <f t="shared" ref="A37:A38" si="4">IF(MONTH(A36)=MONTH(A36+1),A36+1,"")</f>
        <v>45106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33</v>
      </c>
      <c r="G37" s="35"/>
      <c r="H37" s="36"/>
    </row>
    <row r="38" ht="25.5" customHeight="1">
      <c r="A38" s="32">
        <f t="shared" si="4"/>
        <v>45107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33</v>
      </c>
      <c r="G38" s="35"/>
      <c r="H38" s="36"/>
    </row>
    <row r="39" ht="25.5" customHeight="1">
      <c r="A39" s="32" t="str">
        <f>IF(A38="","", IF(MONTH(A38)=MONTH(A38+1),A38+1,""))</f>
        <v/>
      </c>
      <c r="B39" s="33"/>
      <c r="C39" s="33"/>
      <c r="D39" s="34" t="str">
        <f t="shared" si="1"/>
        <v/>
      </c>
      <c r="E39" s="34"/>
      <c r="F39" s="35"/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7.386805556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07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6.018055556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45108.0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45108</v>
      </c>
      <c r="B9" s="33">
        <v>0.0</v>
      </c>
      <c r="C9" s="33">
        <v>0.0</v>
      </c>
      <c r="D9" s="34" t="str">
        <f t="shared" ref="D9:D39" si="1">IF((C9-B9)*24&gt;=8,IF(OR(WEEKDAY(A9)=2,WEEKDAY(A9)=3,WEEKDAY(A9)=4,WEEKDAY(A9)=5,WEEKDAY(A9)=6),"1:00",""),"")</f>
        <v/>
      </c>
      <c r="E9" s="34">
        <f t="shared" ref="E9:E39" si="2">C9-B9-D9</f>
        <v>0</v>
      </c>
      <c r="F9" s="35"/>
      <c r="G9" s="35"/>
      <c r="H9" s="36"/>
    </row>
    <row r="10" ht="25.5" customHeight="1">
      <c r="A10" s="32">
        <f t="shared" ref="A10:A36" si="3">A9+1</f>
        <v>45109</v>
      </c>
      <c r="B10" s="33">
        <v>0.0</v>
      </c>
      <c r="C10" s="33">
        <v>0.0</v>
      </c>
      <c r="D10" s="34" t="str">
        <f t="shared" si="1"/>
        <v/>
      </c>
      <c r="E10" s="34">
        <f t="shared" si="2"/>
        <v>0</v>
      </c>
      <c r="F10" s="35"/>
      <c r="G10" s="35"/>
      <c r="H10" s="36"/>
    </row>
    <row r="11" ht="25.5" customHeight="1">
      <c r="A11" s="32">
        <f t="shared" si="3"/>
        <v>45110</v>
      </c>
      <c r="B11" s="33">
        <v>0.3854166666666667</v>
      </c>
      <c r="C11" s="33">
        <v>0.7604166666666666</v>
      </c>
      <c r="D11" s="34" t="str">
        <f t="shared" si="1"/>
        <v>1:00</v>
      </c>
      <c r="E11" s="34">
        <f t="shared" si="2"/>
        <v>0.3333333333</v>
      </c>
      <c r="F11" s="35" t="s">
        <v>36</v>
      </c>
      <c r="G11" s="35"/>
      <c r="H11" s="36"/>
    </row>
    <row r="12" ht="25.5" customHeight="1">
      <c r="A12" s="32">
        <f t="shared" si="3"/>
        <v>45111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36</v>
      </c>
      <c r="G12" s="35"/>
      <c r="H12" s="36"/>
    </row>
    <row r="13" ht="25.5" customHeight="1">
      <c r="A13" s="32">
        <f t="shared" si="3"/>
        <v>45112</v>
      </c>
      <c r="B13" s="33">
        <v>0.3854166666666667</v>
      </c>
      <c r="C13" s="33">
        <v>0.7604166666666666</v>
      </c>
      <c r="D13" s="34" t="str">
        <f t="shared" si="1"/>
        <v>1:00</v>
      </c>
      <c r="E13" s="34">
        <f t="shared" si="2"/>
        <v>0.3333333333</v>
      </c>
      <c r="F13" s="35" t="s">
        <v>37</v>
      </c>
      <c r="G13" s="35"/>
      <c r="H13" s="36"/>
    </row>
    <row r="14" ht="25.5" customHeight="1">
      <c r="A14" s="32">
        <f t="shared" si="3"/>
        <v>45113</v>
      </c>
      <c r="B14" s="33">
        <v>0.3854166666666667</v>
      </c>
      <c r="C14" s="33">
        <v>0.7659722222222223</v>
      </c>
      <c r="D14" s="34" t="str">
        <f t="shared" si="1"/>
        <v>1:00</v>
      </c>
      <c r="E14" s="34">
        <f t="shared" si="2"/>
        <v>0.3388888889</v>
      </c>
      <c r="F14" s="35" t="s">
        <v>36</v>
      </c>
      <c r="G14" s="35"/>
      <c r="H14" s="36"/>
    </row>
    <row r="15" ht="25.5" customHeight="1">
      <c r="A15" s="32">
        <f t="shared" si="3"/>
        <v>45114</v>
      </c>
      <c r="B15" s="33">
        <v>0.3854166666666667</v>
      </c>
      <c r="C15" s="33">
        <v>0.7604166666666666</v>
      </c>
      <c r="D15" s="34" t="str">
        <f t="shared" si="1"/>
        <v>1:00</v>
      </c>
      <c r="E15" s="34">
        <f t="shared" si="2"/>
        <v>0.3333333333</v>
      </c>
      <c r="F15" s="35" t="s">
        <v>36</v>
      </c>
      <c r="G15" s="35"/>
      <c r="H15" s="36"/>
    </row>
    <row r="16" ht="25.5" customHeight="1">
      <c r="A16" s="32">
        <f t="shared" si="3"/>
        <v>45115</v>
      </c>
      <c r="B16" s="33">
        <v>0.0</v>
      </c>
      <c r="C16" s="33">
        <v>0.0</v>
      </c>
      <c r="D16" s="34" t="str">
        <f t="shared" si="1"/>
        <v/>
      </c>
      <c r="E16" s="34">
        <f t="shared" si="2"/>
        <v>0</v>
      </c>
      <c r="F16" s="35"/>
      <c r="G16" s="35"/>
      <c r="H16" s="36"/>
    </row>
    <row r="17" ht="25.5" customHeight="1">
      <c r="A17" s="32">
        <f t="shared" si="3"/>
        <v>45116</v>
      </c>
      <c r="B17" s="33">
        <v>0.0</v>
      </c>
      <c r="C17" s="33">
        <v>0.0</v>
      </c>
      <c r="D17" s="34" t="str">
        <f t="shared" si="1"/>
        <v/>
      </c>
      <c r="E17" s="34">
        <f t="shared" si="2"/>
        <v>0</v>
      </c>
      <c r="F17" s="35"/>
      <c r="G17" s="35"/>
      <c r="H17" s="36"/>
    </row>
    <row r="18" ht="25.5" customHeight="1">
      <c r="A18" s="32">
        <f t="shared" si="3"/>
        <v>45117</v>
      </c>
      <c r="B18" s="33">
        <v>0.3854166666666667</v>
      </c>
      <c r="C18" s="47">
        <v>0.7618055555555555</v>
      </c>
      <c r="D18" s="34" t="str">
        <f t="shared" si="1"/>
        <v>1:00</v>
      </c>
      <c r="E18" s="34">
        <f t="shared" si="2"/>
        <v>0.3347222222</v>
      </c>
      <c r="F18" s="35" t="s">
        <v>36</v>
      </c>
      <c r="G18" s="35"/>
      <c r="H18" s="36"/>
    </row>
    <row r="19" ht="25.5" customHeight="1">
      <c r="A19" s="32">
        <f t="shared" si="3"/>
        <v>45118</v>
      </c>
      <c r="B19" s="33">
        <v>0.3854166666666667</v>
      </c>
      <c r="C19" s="33">
        <v>0.7604166666666666</v>
      </c>
      <c r="D19" s="34" t="str">
        <f t="shared" si="1"/>
        <v>1:00</v>
      </c>
      <c r="E19" s="34">
        <f t="shared" si="2"/>
        <v>0.3333333333</v>
      </c>
      <c r="F19" s="35" t="s">
        <v>36</v>
      </c>
      <c r="G19" s="35"/>
      <c r="H19" s="36"/>
    </row>
    <row r="20" ht="25.5" customHeight="1">
      <c r="A20" s="32">
        <f t="shared" si="3"/>
        <v>45119</v>
      </c>
      <c r="B20" s="33">
        <v>0.3854166666666667</v>
      </c>
      <c r="C20" s="33">
        <v>0.7604166666666666</v>
      </c>
      <c r="D20" s="34" t="str">
        <f t="shared" si="1"/>
        <v>1:00</v>
      </c>
      <c r="E20" s="34">
        <f t="shared" si="2"/>
        <v>0.3333333333</v>
      </c>
      <c r="F20" s="35" t="s">
        <v>37</v>
      </c>
      <c r="G20" s="35"/>
      <c r="H20" s="36"/>
    </row>
    <row r="21" ht="25.5" customHeight="1">
      <c r="A21" s="32">
        <f t="shared" si="3"/>
        <v>45120</v>
      </c>
      <c r="B21" s="33">
        <v>0.3854166666666667</v>
      </c>
      <c r="C21" s="33">
        <v>0.7611111111111111</v>
      </c>
      <c r="D21" s="34" t="str">
        <f t="shared" si="1"/>
        <v>1:00</v>
      </c>
      <c r="E21" s="34">
        <f t="shared" si="2"/>
        <v>0.3340277778</v>
      </c>
      <c r="F21" s="35" t="s">
        <v>36</v>
      </c>
      <c r="G21" s="35"/>
      <c r="H21" s="36"/>
    </row>
    <row r="22" ht="25.5" customHeight="1">
      <c r="A22" s="32">
        <f t="shared" si="3"/>
        <v>45121</v>
      </c>
      <c r="B22" s="33">
        <v>0.3854166666666667</v>
      </c>
      <c r="C22" s="33">
        <v>0.7604166666666666</v>
      </c>
      <c r="D22" s="34" t="str">
        <f t="shared" si="1"/>
        <v>1:00</v>
      </c>
      <c r="E22" s="34">
        <f t="shared" si="2"/>
        <v>0.3333333333</v>
      </c>
      <c r="F22" s="35" t="s">
        <v>37</v>
      </c>
      <c r="G22" s="35"/>
      <c r="H22" s="36"/>
    </row>
    <row r="23" ht="25.5" customHeight="1">
      <c r="A23" s="32">
        <f t="shared" si="3"/>
        <v>45122</v>
      </c>
      <c r="B23" s="33">
        <v>0.0</v>
      </c>
      <c r="C23" s="33">
        <v>0.0</v>
      </c>
      <c r="D23" s="34" t="str">
        <f t="shared" si="1"/>
        <v/>
      </c>
      <c r="E23" s="34">
        <f t="shared" si="2"/>
        <v>0</v>
      </c>
      <c r="F23" s="35"/>
      <c r="G23" s="35"/>
      <c r="H23" s="36"/>
    </row>
    <row r="24" ht="25.5" customHeight="1">
      <c r="A24" s="32">
        <f t="shared" si="3"/>
        <v>45123</v>
      </c>
      <c r="B24" s="33">
        <v>0.0</v>
      </c>
      <c r="C24" s="33">
        <v>0.0</v>
      </c>
      <c r="D24" s="34" t="str">
        <f t="shared" si="1"/>
        <v/>
      </c>
      <c r="E24" s="34">
        <f t="shared" si="2"/>
        <v>0</v>
      </c>
      <c r="F24" s="35"/>
      <c r="G24" s="35"/>
      <c r="H24" s="36"/>
    </row>
    <row r="25" ht="25.5" customHeight="1">
      <c r="A25" s="32">
        <f t="shared" si="3"/>
        <v>45124</v>
      </c>
      <c r="B25" s="33">
        <v>0.0</v>
      </c>
      <c r="C25" s="33">
        <v>0.0</v>
      </c>
      <c r="D25" s="34" t="str">
        <f t="shared" si="1"/>
        <v/>
      </c>
      <c r="E25" s="34">
        <f t="shared" si="2"/>
        <v>0</v>
      </c>
      <c r="F25" s="35"/>
      <c r="G25" s="35"/>
      <c r="H25" s="36"/>
    </row>
    <row r="26" ht="25.5" customHeight="1">
      <c r="A26" s="32">
        <f t="shared" si="3"/>
        <v>45125</v>
      </c>
      <c r="B26" s="33">
        <v>0.3854166666666667</v>
      </c>
      <c r="C26" s="33">
        <v>0.7652777777777777</v>
      </c>
      <c r="D26" s="34" t="str">
        <f t="shared" si="1"/>
        <v>1:00</v>
      </c>
      <c r="E26" s="34">
        <f t="shared" si="2"/>
        <v>0.3381944444</v>
      </c>
      <c r="F26" s="35" t="s">
        <v>36</v>
      </c>
      <c r="G26" s="35"/>
      <c r="H26" s="36"/>
    </row>
    <row r="27" ht="25.5" customHeight="1">
      <c r="A27" s="32">
        <f t="shared" si="3"/>
        <v>45126</v>
      </c>
      <c r="B27" s="33">
        <v>0.3854166666666667</v>
      </c>
      <c r="C27" s="33">
        <v>0.7604166666666666</v>
      </c>
      <c r="D27" s="34" t="str">
        <f t="shared" si="1"/>
        <v>1:00</v>
      </c>
      <c r="E27" s="34">
        <f t="shared" si="2"/>
        <v>0.3333333333</v>
      </c>
      <c r="F27" s="35" t="s">
        <v>36</v>
      </c>
      <c r="G27" s="35"/>
      <c r="H27" s="36"/>
    </row>
    <row r="28" ht="25.5" customHeight="1">
      <c r="A28" s="32">
        <f t="shared" si="3"/>
        <v>45127</v>
      </c>
      <c r="B28" s="33">
        <v>0.3854166666666667</v>
      </c>
      <c r="C28" s="33">
        <v>0.7625</v>
      </c>
      <c r="D28" s="34" t="str">
        <f t="shared" si="1"/>
        <v>1:00</v>
      </c>
      <c r="E28" s="34">
        <f t="shared" si="2"/>
        <v>0.3354166667</v>
      </c>
      <c r="F28" s="35" t="s">
        <v>37</v>
      </c>
      <c r="G28" s="35"/>
      <c r="H28" s="36"/>
    </row>
    <row r="29" ht="25.5" customHeight="1">
      <c r="A29" s="32">
        <f t="shared" si="3"/>
        <v>45128</v>
      </c>
      <c r="B29" s="33">
        <v>0.3854166666666667</v>
      </c>
      <c r="C29" s="33">
        <v>0.7618055555555555</v>
      </c>
      <c r="D29" s="34" t="str">
        <f t="shared" si="1"/>
        <v>1:00</v>
      </c>
      <c r="E29" s="34">
        <f t="shared" si="2"/>
        <v>0.3347222222</v>
      </c>
      <c r="F29" s="35" t="s">
        <v>36</v>
      </c>
      <c r="G29" s="35"/>
      <c r="H29" s="36"/>
    </row>
    <row r="30" ht="25.5" customHeight="1">
      <c r="A30" s="32">
        <f t="shared" si="3"/>
        <v>45129</v>
      </c>
      <c r="B30" s="33">
        <v>0.0</v>
      </c>
      <c r="C30" s="33">
        <v>0.0</v>
      </c>
      <c r="D30" s="34" t="str">
        <f t="shared" si="1"/>
        <v/>
      </c>
      <c r="E30" s="34">
        <f t="shared" si="2"/>
        <v>0</v>
      </c>
      <c r="F30" s="35"/>
      <c r="G30" s="35"/>
      <c r="H30" s="36"/>
    </row>
    <row r="31" ht="25.5" customHeight="1">
      <c r="A31" s="32">
        <f t="shared" si="3"/>
        <v>45130</v>
      </c>
      <c r="B31" s="33">
        <v>0.0</v>
      </c>
      <c r="C31" s="33">
        <v>0.0</v>
      </c>
      <c r="D31" s="34" t="str">
        <f t="shared" si="1"/>
        <v/>
      </c>
      <c r="E31" s="34">
        <f t="shared" si="2"/>
        <v>0</v>
      </c>
      <c r="F31" s="35"/>
      <c r="G31" s="35"/>
      <c r="H31" s="36"/>
    </row>
    <row r="32" ht="25.5" customHeight="1">
      <c r="A32" s="32">
        <f t="shared" si="3"/>
        <v>45131</v>
      </c>
      <c r="B32" s="33">
        <v>0.3854166666666667</v>
      </c>
      <c r="C32" s="33">
        <v>0.7604166666666666</v>
      </c>
      <c r="D32" s="34" t="str">
        <f t="shared" si="1"/>
        <v>1:00</v>
      </c>
      <c r="E32" s="34">
        <f t="shared" si="2"/>
        <v>0.3333333333</v>
      </c>
      <c r="F32" s="35" t="s">
        <v>36</v>
      </c>
      <c r="G32" s="35"/>
      <c r="H32" s="36"/>
    </row>
    <row r="33" ht="25.5" customHeight="1">
      <c r="A33" s="32">
        <f t="shared" si="3"/>
        <v>45132</v>
      </c>
      <c r="B33" s="33">
        <v>0.3854166666666667</v>
      </c>
      <c r="C33" s="33">
        <v>0.7618055555555555</v>
      </c>
      <c r="D33" s="34" t="str">
        <f t="shared" si="1"/>
        <v>1:00</v>
      </c>
      <c r="E33" s="34">
        <f t="shared" si="2"/>
        <v>0.3347222222</v>
      </c>
      <c r="F33" s="35" t="s">
        <v>36</v>
      </c>
      <c r="G33" s="35"/>
      <c r="H33" s="36"/>
    </row>
    <row r="34" ht="25.5" customHeight="1">
      <c r="A34" s="32">
        <f t="shared" si="3"/>
        <v>45133</v>
      </c>
      <c r="B34" s="33">
        <v>0.3854166666666667</v>
      </c>
      <c r="C34" s="33">
        <v>0.7611111111111111</v>
      </c>
      <c r="D34" s="34" t="str">
        <f t="shared" si="1"/>
        <v>1:00</v>
      </c>
      <c r="E34" s="34">
        <f t="shared" si="2"/>
        <v>0.3340277778</v>
      </c>
      <c r="F34" s="35" t="s">
        <v>37</v>
      </c>
      <c r="G34" s="35"/>
      <c r="H34" s="36"/>
    </row>
    <row r="35" ht="25.5" customHeight="1">
      <c r="A35" s="32">
        <f t="shared" si="3"/>
        <v>45134</v>
      </c>
      <c r="B35" s="33">
        <v>0.3854166666666667</v>
      </c>
      <c r="C35" s="33">
        <v>0.7604166666666666</v>
      </c>
      <c r="D35" s="34" t="str">
        <f t="shared" si="1"/>
        <v>1:00</v>
      </c>
      <c r="E35" s="34">
        <f t="shared" si="2"/>
        <v>0.3333333333</v>
      </c>
      <c r="F35" s="35" t="s">
        <v>36</v>
      </c>
      <c r="G35" s="35"/>
      <c r="H35" s="36"/>
    </row>
    <row r="36" ht="25.5" customHeight="1">
      <c r="A36" s="32">
        <f t="shared" si="3"/>
        <v>45135</v>
      </c>
      <c r="B36" s="33">
        <v>0.0</v>
      </c>
      <c r="C36" s="47">
        <v>0.0</v>
      </c>
      <c r="D36" s="34" t="str">
        <f t="shared" si="1"/>
        <v/>
      </c>
      <c r="E36" s="34">
        <f t="shared" si="2"/>
        <v>0</v>
      </c>
      <c r="F36" s="35" t="s">
        <v>38</v>
      </c>
      <c r="G36" s="35"/>
      <c r="H36" s="36"/>
    </row>
    <row r="37" ht="25.5" customHeight="1">
      <c r="A37" s="32">
        <f t="shared" ref="A37:A38" si="4">IF(MONTH(A36)=MONTH(A36+1),A36+1,"")</f>
        <v>45136</v>
      </c>
      <c r="B37" s="33">
        <v>0.0</v>
      </c>
      <c r="C37" s="33">
        <v>0.0</v>
      </c>
      <c r="D37" s="34" t="str">
        <f t="shared" si="1"/>
        <v/>
      </c>
      <c r="E37" s="34">
        <f t="shared" si="2"/>
        <v>0</v>
      </c>
      <c r="F37" s="35" t="s">
        <v>38</v>
      </c>
      <c r="G37" s="35"/>
      <c r="H37" s="36"/>
    </row>
    <row r="38" ht="25.5" customHeight="1">
      <c r="A38" s="32">
        <f t="shared" si="4"/>
        <v>45137</v>
      </c>
      <c r="B38" s="33">
        <v>0.0</v>
      </c>
      <c r="C38" s="33">
        <v>0.0</v>
      </c>
      <c r="D38" s="34" t="str">
        <f t="shared" si="1"/>
        <v/>
      </c>
      <c r="E38" s="34">
        <f t="shared" si="2"/>
        <v>0</v>
      </c>
      <c r="F38" s="35" t="s">
        <v>38</v>
      </c>
      <c r="G38" s="35"/>
      <c r="H38" s="36"/>
    </row>
    <row r="39" ht="25.5" customHeight="1">
      <c r="A39" s="32">
        <f>IF(A38="","", IF(MONTH(A38)=MONTH(A38+1),A38+1,""))</f>
        <v>45138</v>
      </c>
      <c r="B39" s="33">
        <v>0.0</v>
      </c>
      <c r="C39" s="33">
        <v>0.0</v>
      </c>
      <c r="D39" s="34" t="str">
        <f t="shared" si="1"/>
        <v/>
      </c>
      <c r="E39" s="34">
        <f t="shared" si="2"/>
        <v>0</v>
      </c>
      <c r="F39" s="35" t="s">
        <v>38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6.018055556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5"/>
    <col customWidth="1" min="2" max="5" width="12.38"/>
    <col customWidth="1" min="6" max="7" width="18.25"/>
    <col customWidth="1" min="8" max="8" width="12.63"/>
  </cols>
  <sheetData>
    <row r="1" ht="15.75" customHeight="1">
      <c r="A1" s="1" t="str">
        <f>" "&amp;text(A8,"mm")&amp;" 月 度 作 業 報 告 書"</f>
        <v> 08 月 度 作 業 報 告 書</v>
      </c>
      <c r="B1" s="2"/>
      <c r="C1" s="2"/>
      <c r="D1" s="2"/>
      <c r="E1" s="2"/>
      <c r="F1" s="2"/>
      <c r="G1" s="2"/>
      <c r="H1" s="2"/>
    </row>
    <row r="2" ht="15.75" customHeight="1">
      <c r="C2" s="3"/>
      <c r="D2" s="4"/>
      <c r="E2" s="5"/>
      <c r="F2" s="6"/>
    </row>
    <row r="3" ht="18.0" customHeight="1">
      <c r="A3" s="7" t="s">
        <v>0</v>
      </c>
      <c r="B3" s="8"/>
      <c r="C3" s="3"/>
      <c r="D3" s="4"/>
      <c r="E3" s="5"/>
      <c r="F3" s="6"/>
      <c r="H3" s="9"/>
    </row>
    <row r="4" ht="18.0" customHeight="1">
      <c r="A4" s="10" t="s">
        <v>1</v>
      </c>
      <c r="B4" s="11" t="s">
        <v>2</v>
      </c>
      <c r="C4" s="12"/>
      <c r="D4" s="13"/>
      <c r="E4" s="14"/>
      <c r="F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8.0" customHeight="1">
      <c r="A5" s="10" t="s">
        <v>3</v>
      </c>
      <c r="B5" s="11" t="s">
        <v>4</v>
      </c>
      <c r="C5" s="12"/>
      <c r="D5" s="13"/>
      <c r="E5" s="14"/>
      <c r="F5" s="15"/>
      <c r="G5" s="17" t="str">
        <f>if(sum(H9:H39)&gt;0 ,"立替清算：","")</f>
        <v/>
      </c>
      <c r="H5" s="18" t="str">
        <f>if(sum(H9:H39)&gt;0,sum(H9:H39),"")</f>
        <v/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.0" customHeight="1">
      <c r="A6" s="19" t="s">
        <v>5</v>
      </c>
      <c r="B6" s="20" t="s">
        <v>6</v>
      </c>
      <c r="C6" s="12"/>
      <c r="D6" s="13"/>
      <c r="E6" s="14"/>
      <c r="F6" s="15"/>
      <c r="G6" s="17" t="s">
        <v>7</v>
      </c>
      <c r="H6" s="21">
        <f>E40</f>
        <v>7.004166667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15.0" customHeight="1">
      <c r="A7" s="22"/>
      <c r="B7" s="23"/>
      <c r="C7" s="24"/>
      <c r="D7" s="24"/>
      <c r="E7" s="23"/>
      <c r="F7" s="23"/>
      <c r="G7" s="25"/>
      <c r="H7" s="25"/>
    </row>
    <row r="8" ht="20.25" customHeight="1">
      <c r="A8" s="26">
        <v>45139.0</v>
      </c>
      <c r="B8" s="27" t="s">
        <v>8</v>
      </c>
      <c r="C8" s="28" t="s">
        <v>9</v>
      </c>
      <c r="D8" s="27" t="s">
        <v>10</v>
      </c>
      <c r="E8" s="28" t="s">
        <v>11</v>
      </c>
      <c r="F8" s="27" t="s">
        <v>12</v>
      </c>
      <c r="G8" s="29" t="s">
        <v>13</v>
      </c>
      <c r="H8" s="30" t="s">
        <v>14</v>
      </c>
      <c r="I8" s="31"/>
      <c r="J8" s="31"/>
      <c r="K8" s="31"/>
      <c r="M8" s="31"/>
      <c r="N8" s="31"/>
      <c r="O8" s="31"/>
      <c r="P8" s="31"/>
      <c r="Q8" s="31"/>
      <c r="R8" s="31"/>
      <c r="S8" s="31"/>
      <c r="T8" s="31"/>
    </row>
    <row r="9" ht="25.5" customHeight="1">
      <c r="A9" s="32">
        <f>A8</f>
        <v>45139</v>
      </c>
      <c r="B9" s="33">
        <v>0.3854166666666667</v>
      </c>
      <c r="C9" s="33">
        <v>0.7604166666666666</v>
      </c>
      <c r="D9" s="34" t="str">
        <f t="shared" ref="D9:D39" si="1">IF((C9-B9)*24&gt;=8,IF(OR(WEEKDAY(A9)=2,WEEKDAY(A9)=3,WEEKDAY(A9)=4,WEEKDAY(A9)=5,WEEKDAY(A9)=6),"1:00",""),"")</f>
        <v>1:00</v>
      </c>
      <c r="E9" s="34">
        <f t="shared" ref="E9:E39" si="2">C9-B9-D9</f>
        <v>0.3333333333</v>
      </c>
      <c r="F9" s="35" t="s">
        <v>39</v>
      </c>
      <c r="G9" s="35"/>
      <c r="H9" s="36"/>
    </row>
    <row r="10" ht="25.5" customHeight="1">
      <c r="A10" s="32">
        <f t="shared" ref="A10:A36" si="3">A9+1</f>
        <v>45140</v>
      </c>
      <c r="B10" s="33">
        <v>0.3854166666666667</v>
      </c>
      <c r="C10" s="33">
        <v>0.7604166666666666</v>
      </c>
      <c r="D10" s="34" t="str">
        <f t="shared" si="1"/>
        <v>1:00</v>
      </c>
      <c r="E10" s="34">
        <f t="shared" si="2"/>
        <v>0.3333333333</v>
      </c>
      <c r="F10" s="35" t="s">
        <v>40</v>
      </c>
      <c r="G10" s="35"/>
      <c r="H10" s="36"/>
    </row>
    <row r="11" ht="25.5" customHeight="1">
      <c r="A11" s="32">
        <f t="shared" si="3"/>
        <v>45141</v>
      </c>
      <c r="B11" s="33">
        <v>0.3854166666666667</v>
      </c>
      <c r="C11" s="33">
        <v>0.7604166666666666</v>
      </c>
      <c r="D11" s="34" t="str">
        <f t="shared" si="1"/>
        <v>1:00</v>
      </c>
      <c r="E11" s="34">
        <f t="shared" si="2"/>
        <v>0.3333333333</v>
      </c>
      <c r="F11" s="35" t="s">
        <v>40</v>
      </c>
      <c r="G11" s="35"/>
      <c r="H11" s="36"/>
    </row>
    <row r="12" ht="25.5" customHeight="1">
      <c r="A12" s="32">
        <f t="shared" si="3"/>
        <v>45142</v>
      </c>
      <c r="B12" s="33">
        <v>0.3854166666666667</v>
      </c>
      <c r="C12" s="33">
        <v>0.7604166666666666</v>
      </c>
      <c r="D12" s="34" t="str">
        <f t="shared" si="1"/>
        <v>1:00</v>
      </c>
      <c r="E12" s="34">
        <f t="shared" si="2"/>
        <v>0.3333333333</v>
      </c>
      <c r="F12" s="35" t="s">
        <v>40</v>
      </c>
      <c r="G12" s="35"/>
      <c r="H12" s="36"/>
    </row>
    <row r="13" ht="25.5" customHeight="1">
      <c r="A13" s="32">
        <f t="shared" si="3"/>
        <v>45143</v>
      </c>
      <c r="B13" s="33">
        <v>0.0</v>
      </c>
      <c r="C13" s="33">
        <v>0.0</v>
      </c>
      <c r="D13" s="34" t="str">
        <f t="shared" si="1"/>
        <v/>
      </c>
      <c r="E13" s="34">
        <f t="shared" si="2"/>
        <v>0</v>
      </c>
      <c r="F13" s="35"/>
      <c r="G13" s="35"/>
      <c r="H13" s="36"/>
    </row>
    <row r="14" ht="25.5" customHeight="1">
      <c r="A14" s="32">
        <f t="shared" si="3"/>
        <v>45144</v>
      </c>
      <c r="B14" s="47">
        <v>0.0</v>
      </c>
      <c r="C14" s="33">
        <v>0.0</v>
      </c>
      <c r="D14" s="34" t="str">
        <f t="shared" si="1"/>
        <v/>
      </c>
      <c r="E14" s="34">
        <f t="shared" si="2"/>
        <v>0</v>
      </c>
      <c r="F14" s="35"/>
      <c r="G14" s="35"/>
      <c r="H14" s="36"/>
    </row>
    <row r="15" ht="25.5" customHeight="1">
      <c r="A15" s="32">
        <f t="shared" si="3"/>
        <v>45145</v>
      </c>
      <c r="B15" s="33">
        <v>0.3854166666666667</v>
      </c>
      <c r="C15" s="33">
        <v>0.7604166666666666</v>
      </c>
      <c r="D15" s="34" t="str">
        <f t="shared" si="1"/>
        <v>1:00</v>
      </c>
      <c r="E15" s="34">
        <f t="shared" si="2"/>
        <v>0.3333333333</v>
      </c>
      <c r="F15" s="35" t="s">
        <v>40</v>
      </c>
      <c r="G15" s="35"/>
      <c r="H15" s="36"/>
    </row>
    <row r="16" ht="25.5" customHeight="1">
      <c r="A16" s="32">
        <f t="shared" si="3"/>
        <v>45146</v>
      </c>
      <c r="B16" s="33">
        <v>0.3854166666666667</v>
      </c>
      <c r="C16" s="33">
        <v>0.7604166666666666</v>
      </c>
      <c r="D16" s="34" t="str">
        <f t="shared" si="1"/>
        <v>1:00</v>
      </c>
      <c r="E16" s="34">
        <f t="shared" si="2"/>
        <v>0.3333333333</v>
      </c>
      <c r="F16" s="35" t="s">
        <v>40</v>
      </c>
      <c r="G16" s="35"/>
      <c r="H16" s="36"/>
    </row>
    <row r="17" ht="25.5" customHeight="1">
      <c r="A17" s="32">
        <f t="shared" si="3"/>
        <v>45147</v>
      </c>
      <c r="B17" s="33">
        <v>0.3854166666666667</v>
      </c>
      <c r="C17" s="33">
        <v>0.7604166666666666</v>
      </c>
      <c r="D17" s="34" t="str">
        <f t="shared" si="1"/>
        <v>1:00</v>
      </c>
      <c r="E17" s="34">
        <f t="shared" si="2"/>
        <v>0.3333333333</v>
      </c>
      <c r="F17" s="35" t="s">
        <v>39</v>
      </c>
      <c r="G17" s="35"/>
      <c r="H17" s="36"/>
    </row>
    <row r="18" ht="25.5" customHeight="1">
      <c r="A18" s="32">
        <f t="shared" si="3"/>
        <v>45148</v>
      </c>
      <c r="B18" s="33">
        <v>0.3854166666666667</v>
      </c>
      <c r="C18" s="47">
        <v>0.7618055555555555</v>
      </c>
      <c r="D18" s="34" t="str">
        <f t="shared" si="1"/>
        <v>1:00</v>
      </c>
      <c r="E18" s="34">
        <f t="shared" si="2"/>
        <v>0.3347222222</v>
      </c>
      <c r="F18" s="35" t="s">
        <v>40</v>
      </c>
      <c r="G18" s="35"/>
      <c r="H18" s="36"/>
    </row>
    <row r="19" ht="25.5" customHeight="1">
      <c r="A19" s="32">
        <f t="shared" si="3"/>
        <v>45149</v>
      </c>
      <c r="B19" s="33">
        <v>0.0</v>
      </c>
      <c r="C19" s="33">
        <v>0.0</v>
      </c>
      <c r="D19" s="34" t="str">
        <f t="shared" si="1"/>
        <v/>
      </c>
      <c r="E19" s="34">
        <f t="shared" si="2"/>
        <v>0</v>
      </c>
      <c r="F19" s="35"/>
      <c r="G19" s="35"/>
      <c r="H19" s="36"/>
    </row>
    <row r="20" ht="25.5" customHeight="1">
      <c r="A20" s="32">
        <f t="shared" si="3"/>
        <v>45150</v>
      </c>
      <c r="B20" s="33">
        <v>0.0</v>
      </c>
      <c r="C20" s="33">
        <v>0.0</v>
      </c>
      <c r="D20" s="34" t="str">
        <f t="shared" si="1"/>
        <v/>
      </c>
      <c r="E20" s="34">
        <f t="shared" si="2"/>
        <v>0</v>
      </c>
      <c r="F20" s="35"/>
      <c r="G20" s="35"/>
      <c r="H20" s="36"/>
    </row>
    <row r="21" ht="25.5" customHeight="1">
      <c r="A21" s="32">
        <f t="shared" si="3"/>
        <v>45151</v>
      </c>
      <c r="B21" s="33">
        <v>0.0</v>
      </c>
      <c r="C21" s="33">
        <v>0.0</v>
      </c>
      <c r="D21" s="34" t="str">
        <f t="shared" si="1"/>
        <v/>
      </c>
      <c r="E21" s="34">
        <f t="shared" si="2"/>
        <v>0</v>
      </c>
      <c r="F21" s="35"/>
      <c r="G21" s="35"/>
      <c r="H21" s="36"/>
    </row>
    <row r="22" ht="25.5" customHeight="1">
      <c r="A22" s="32">
        <f t="shared" si="3"/>
        <v>45152</v>
      </c>
      <c r="B22" s="33">
        <v>0.3854166666666667</v>
      </c>
      <c r="C22" s="33">
        <v>0.7604166666666666</v>
      </c>
      <c r="D22" s="34" t="str">
        <f t="shared" si="1"/>
        <v>1:00</v>
      </c>
      <c r="E22" s="34">
        <f t="shared" si="2"/>
        <v>0.3333333333</v>
      </c>
      <c r="F22" s="35" t="s">
        <v>40</v>
      </c>
      <c r="G22" s="35"/>
      <c r="H22" s="36"/>
    </row>
    <row r="23" ht="25.5" customHeight="1">
      <c r="A23" s="32">
        <f t="shared" si="3"/>
        <v>45153</v>
      </c>
      <c r="B23" s="33">
        <v>0.3854166666666667</v>
      </c>
      <c r="C23" s="33">
        <v>0.7604166666666666</v>
      </c>
      <c r="D23" s="34" t="str">
        <f t="shared" si="1"/>
        <v>1:00</v>
      </c>
      <c r="E23" s="34">
        <f t="shared" si="2"/>
        <v>0.3333333333</v>
      </c>
      <c r="F23" s="35" t="s">
        <v>40</v>
      </c>
      <c r="G23" s="35"/>
      <c r="H23" s="36"/>
    </row>
    <row r="24" ht="25.5" customHeight="1">
      <c r="A24" s="32">
        <f t="shared" si="3"/>
        <v>45154</v>
      </c>
      <c r="B24" s="33">
        <v>0.3854166666666667</v>
      </c>
      <c r="C24" s="33">
        <v>0.7604166666666666</v>
      </c>
      <c r="D24" s="34" t="str">
        <f t="shared" si="1"/>
        <v>1:00</v>
      </c>
      <c r="E24" s="34">
        <f t="shared" si="2"/>
        <v>0.3333333333</v>
      </c>
      <c r="F24" s="35" t="s">
        <v>40</v>
      </c>
      <c r="G24" s="35"/>
      <c r="H24" s="36"/>
    </row>
    <row r="25" ht="25.5" customHeight="1">
      <c r="A25" s="32">
        <f t="shared" si="3"/>
        <v>45155</v>
      </c>
      <c r="B25" s="33">
        <v>0.3854166666666667</v>
      </c>
      <c r="C25" s="33">
        <v>0.7604166666666666</v>
      </c>
      <c r="D25" s="34" t="str">
        <f t="shared" si="1"/>
        <v>1:00</v>
      </c>
      <c r="E25" s="34">
        <f t="shared" si="2"/>
        <v>0.3333333333</v>
      </c>
      <c r="F25" s="35" t="s">
        <v>40</v>
      </c>
      <c r="G25" s="35"/>
      <c r="H25" s="36"/>
    </row>
    <row r="26" ht="25.5" customHeight="1">
      <c r="A26" s="32">
        <f t="shared" si="3"/>
        <v>45156</v>
      </c>
      <c r="B26" s="33">
        <v>0.0</v>
      </c>
      <c r="C26" s="33">
        <v>0.0</v>
      </c>
      <c r="D26" s="34" t="str">
        <f t="shared" si="1"/>
        <v/>
      </c>
      <c r="E26" s="34">
        <f t="shared" si="2"/>
        <v>0</v>
      </c>
      <c r="F26" s="35"/>
      <c r="G26" s="35"/>
      <c r="H26" s="36"/>
    </row>
    <row r="27" ht="25.5" customHeight="1">
      <c r="A27" s="32">
        <f t="shared" si="3"/>
        <v>45157</v>
      </c>
      <c r="B27" s="33">
        <v>0.0</v>
      </c>
      <c r="C27" s="33">
        <v>0.0</v>
      </c>
      <c r="D27" s="34" t="str">
        <f t="shared" si="1"/>
        <v/>
      </c>
      <c r="E27" s="34">
        <f t="shared" si="2"/>
        <v>0</v>
      </c>
      <c r="F27" s="35"/>
      <c r="G27" s="35"/>
      <c r="H27" s="36"/>
    </row>
    <row r="28" ht="25.5" customHeight="1">
      <c r="A28" s="32">
        <f t="shared" si="3"/>
        <v>45158</v>
      </c>
      <c r="B28" s="33">
        <v>0.0</v>
      </c>
      <c r="C28" s="33">
        <v>0.0</v>
      </c>
      <c r="D28" s="34" t="str">
        <f t="shared" si="1"/>
        <v/>
      </c>
      <c r="E28" s="34">
        <f t="shared" si="2"/>
        <v>0</v>
      </c>
      <c r="F28" s="35"/>
      <c r="G28" s="35"/>
      <c r="H28" s="36"/>
    </row>
    <row r="29" ht="25.5" customHeight="1">
      <c r="A29" s="32">
        <f t="shared" si="3"/>
        <v>45159</v>
      </c>
      <c r="B29" s="33">
        <v>0.3854166666666667</v>
      </c>
      <c r="C29" s="33">
        <v>0.7618055555555555</v>
      </c>
      <c r="D29" s="34" t="str">
        <f t="shared" si="1"/>
        <v>1:00</v>
      </c>
      <c r="E29" s="34">
        <f t="shared" si="2"/>
        <v>0.3347222222</v>
      </c>
      <c r="F29" s="35" t="s">
        <v>39</v>
      </c>
      <c r="G29" s="35"/>
      <c r="H29" s="36"/>
    </row>
    <row r="30" ht="25.5" customHeight="1">
      <c r="A30" s="32">
        <f t="shared" si="3"/>
        <v>45160</v>
      </c>
      <c r="B30" s="33">
        <v>0.3854166666666667</v>
      </c>
      <c r="C30" s="33">
        <v>0.7604166666666666</v>
      </c>
      <c r="D30" s="34" t="str">
        <f t="shared" si="1"/>
        <v>1:00</v>
      </c>
      <c r="E30" s="34">
        <f t="shared" si="2"/>
        <v>0.3333333333</v>
      </c>
      <c r="F30" s="35" t="s">
        <v>40</v>
      </c>
      <c r="G30" s="35"/>
      <c r="H30" s="36"/>
    </row>
    <row r="31" ht="25.5" customHeight="1">
      <c r="A31" s="32">
        <f t="shared" si="3"/>
        <v>45161</v>
      </c>
      <c r="B31" s="33">
        <v>0.3854166666666667</v>
      </c>
      <c r="C31" s="33">
        <v>0.7604166666666666</v>
      </c>
      <c r="D31" s="34" t="str">
        <f t="shared" si="1"/>
        <v>1:00</v>
      </c>
      <c r="E31" s="34">
        <f t="shared" si="2"/>
        <v>0.3333333333</v>
      </c>
      <c r="F31" s="35" t="s">
        <v>39</v>
      </c>
      <c r="G31" s="35"/>
      <c r="H31" s="36"/>
    </row>
    <row r="32" ht="25.5" customHeight="1">
      <c r="A32" s="32">
        <f t="shared" si="3"/>
        <v>45162</v>
      </c>
      <c r="B32" s="33">
        <v>0.3854166666666667</v>
      </c>
      <c r="C32" s="33">
        <v>0.7604166666666666</v>
      </c>
      <c r="D32" s="34" t="str">
        <f t="shared" si="1"/>
        <v>1:00</v>
      </c>
      <c r="E32" s="34">
        <f t="shared" si="2"/>
        <v>0.3333333333</v>
      </c>
      <c r="F32" s="35" t="s">
        <v>40</v>
      </c>
      <c r="G32" s="35"/>
      <c r="H32" s="36"/>
    </row>
    <row r="33" ht="25.5" customHeight="1">
      <c r="A33" s="32">
        <f t="shared" si="3"/>
        <v>45163</v>
      </c>
      <c r="B33" s="33">
        <v>0.3854166666666667</v>
      </c>
      <c r="C33" s="33">
        <v>0.7618055555555555</v>
      </c>
      <c r="D33" s="34" t="str">
        <f t="shared" si="1"/>
        <v>1:00</v>
      </c>
      <c r="E33" s="34">
        <f t="shared" si="2"/>
        <v>0.3347222222</v>
      </c>
      <c r="F33" s="35" t="s">
        <v>40</v>
      </c>
      <c r="G33" s="35"/>
      <c r="H33" s="36"/>
    </row>
    <row r="34" ht="25.5" customHeight="1">
      <c r="A34" s="32">
        <f t="shared" si="3"/>
        <v>45164</v>
      </c>
      <c r="B34" s="33">
        <v>0.0</v>
      </c>
      <c r="C34" s="33">
        <v>0.0</v>
      </c>
      <c r="D34" s="34" t="str">
        <f t="shared" si="1"/>
        <v/>
      </c>
      <c r="E34" s="34">
        <f t="shared" si="2"/>
        <v>0</v>
      </c>
      <c r="F34" s="35"/>
      <c r="G34" s="35"/>
      <c r="H34" s="36"/>
    </row>
    <row r="35" ht="25.5" customHeight="1">
      <c r="A35" s="32">
        <f t="shared" si="3"/>
        <v>45165</v>
      </c>
      <c r="B35" s="33">
        <v>0.0</v>
      </c>
      <c r="C35" s="33">
        <v>0.0</v>
      </c>
      <c r="D35" s="34" t="str">
        <f t="shared" si="1"/>
        <v/>
      </c>
      <c r="E35" s="34">
        <f t="shared" si="2"/>
        <v>0</v>
      </c>
      <c r="F35" s="35"/>
      <c r="G35" s="35"/>
      <c r="H35" s="36"/>
    </row>
    <row r="36" ht="25.5" customHeight="1">
      <c r="A36" s="32">
        <f t="shared" si="3"/>
        <v>45166</v>
      </c>
      <c r="B36" s="33">
        <v>0.3854166666666667</v>
      </c>
      <c r="C36" s="47">
        <v>0.7604166666666666</v>
      </c>
      <c r="D36" s="34" t="str">
        <f t="shared" si="1"/>
        <v>1:00</v>
      </c>
      <c r="E36" s="34">
        <f t="shared" si="2"/>
        <v>0.3333333333</v>
      </c>
      <c r="F36" s="35" t="s">
        <v>40</v>
      </c>
      <c r="G36" s="35"/>
      <c r="H36" s="36"/>
    </row>
    <row r="37" ht="25.5" customHeight="1">
      <c r="A37" s="32">
        <f t="shared" ref="A37:A38" si="4">IF(MONTH(A36)=MONTH(A36+1),A36+1,"")</f>
        <v>45167</v>
      </c>
      <c r="B37" s="33">
        <v>0.3854166666666667</v>
      </c>
      <c r="C37" s="33">
        <v>0.7604166666666666</v>
      </c>
      <c r="D37" s="34" t="str">
        <f t="shared" si="1"/>
        <v>1:00</v>
      </c>
      <c r="E37" s="34">
        <f t="shared" si="2"/>
        <v>0.3333333333</v>
      </c>
      <c r="F37" s="35" t="s">
        <v>40</v>
      </c>
      <c r="G37" s="35"/>
      <c r="H37" s="36"/>
    </row>
    <row r="38" ht="25.5" customHeight="1">
      <c r="A38" s="32">
        <f t="shared" si="4"/>
        <v>45168</v>
      </c>
      <c r="B38" s="33">
        <v>0.3854166666666667</v>
      </c>
      <c r="C38" s="33">
        <v>0.7604166666666666</v>
      </c>
      <c r="D38" s="34" t="str">
        <f t="shared" si="1"/>
        <v>1:00</v>
      </c>
      <c r="E38" s="34">
        <f t="shared" si="2"/>
        <v>0.3333333333</v>
      </c>
      <c r="F38" s="35" t="s">
        <v>40</v>
      </c>
      <c r="G38" s="35"/>
      <c r="H38" s="36"/>
    </row>
    <row r="39" ht="25.5" customHeight="1">
      <c r="A39" s="32">
        <f>IF(A38="","", IF(MONTH(A38)=MONTH(A38+1),A38+1,""))</f>
        <v>45169</v>
      </c>
      <c r="B39" s="33">
        <v>0.3854166666666667</v>
      </c>
      <c r="C39" s="33">
        <v>0.7604166666666666</v>
      </c>
      <c r="D39" s="34" t="str">
        <f t="shared" si="1"/>
        <v>1:00</v>
      </c>
      <c r="E39" s="34">
        <f t="shared" si="2"/>
        <v>0.3333333333</v>
      </c>
      <c r="F39" s="35" t="s">
        <v>39</v>
      </c>
      <c r="G39" s="37"/>
      <c r="H39" s="38"/>
    </row>
    <row r="40" ht="26.25" customHeight="1">
      <c r="A40" s="39" t="s">
        <v>15</v>
      </c>
      <c r="B40" s="40"/>
      <c r="C40" s="40"/>
      <c r="D40" s="41"/>
      <c r="E40" s="42">
        <f>SUM(E9:E39)</f>
        <v>7.004166667</v>
      </c>
      <c r="F40" s="43"/>
      <c r="G40" s="44"/>
      <c r="H40" s="45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40:D40"/>
  </mergeCells>
  <conditionalFormatting sqref="A3">
    <cfRule type="containsBlanks" dxfId="0" priority="1">
      <formula>LEN(TRIM(A3))=0</formula>
    </cfRule>
  </conditionalFormatting>
  <dataValidations>
    <dataValidation type="custom" allowBlank="1" showDropDown="1" showErrorMessage="1" sqref="A8">
      <formula1>OR(NOT(ISERROR(DATEVALUE(A8))), AND(ISNUMBER(A8), LEFT(CELL("format", A8))="D"))</formula1>
    </dataValidation>
    <dataValidation type="decimal" allowBlank="1" showDropDown="1" showErrorMessage="1" sqref="H9:H39">
      <formula1>0.0</formula1>
      <formula2>1.0E7</formula2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