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tnht\Desktop\MYPYTHON\AutoExcelProject-AEP-\python\app\excel_format\"/>
    </mc:Choice>
  </mc:AlternateContent>
  <xr:revisionPtr revIDLastSave="0" documentId="13_ncr:1_{F3DCF56B-7E3C-42FB-B261-DC11FE25A404}" xr6:coauthVersionLast="47" xr6:coauthVersionMax="47" xr10:uidLastSave="{00000000-0000-0000-0000-000000000000}"/>
  <bookViews>
    <workbookView xWindow="-21690" yWindow="150" windowWidth="21600" windowHeight="15225" tabRatio="941" xr2:uid="{00000000-000D-0000-FFFF-FFFF00000000}"/>
  </bookViews>
  <sheets>
    <sheet name="FM※コピーして使用" sheetId="1" r:id="rId1"/>
    <sheet name="2023年1月" sheetId="2" r:id="rId2"/>
    <sheet name="2023年2月" sheetId="3" r:id="rId3"/>
    <sheet name="2023年3月" sheetId="4" r:id="rId4"/>
    <sheet name="2023年4月" sheetId="5" r:id="rId5"/>
    <sheet name="2023年5月" sheetId="6" r:id="rId6"/>
    <sheet name="2023年6月" sheetId="7" r:id="rId7"/>
    <sheet name="2023年7月" sheetId="8" r:id="rId8"/>
    <sheet name="2023年8月 " sheetId="9" r:id="rId9"/>
    <sheet name="2023年9月" sheetId="10" r:id="rId10"/>
    <sheet name="2023年10月" sheetId="11" r:id="rId11"/>
    <sheet name="2023年11月" sheetId="12" r:id="rId12"/>
    <sheet name="2023年12月" sheetId="13" r:id="rId13"/>
    <sheet name="2024年1月" sheetId="14" r:id="rId14"/>
  </sheets>
  <calcPr calcId="191029"/>
</workbook>
</file>

<file path=xl/calcChain.xml><?xml version="1.0" encoding="utf-8"?>
<calcChain xmlns="http://schemas.openxmlformats.org/spreadsheetml/2006/main">
  <c r="A9" i="1" l="1"/>
  <c r="D39" i="14"/>
  <c r="E39" i="14" s="1"/>
  <c r="D38" i="14"/>
  <c r="E38" i="14" s="1"/>
  <c r="E37" i="14"/>
  <c r="D37" i="14"/>
  <c r="D32" i="14"/>
  <c r="E32" i="14" s="1"/>
  <c r="D31" i="14"/>
  <c r="E31" i="14" s="1"/>
  <c r="D25" i="14"/>
  <c r="E25" i="14" s="1"/>
  <c r="D24" i="14"/>
  <c r="E24" i="14" s="1"/>
  <c r="D18" i="14"/>
  <c r="E18" i="14" s="1"/>
  <c r="D17" i="14"/>
  <c r="E17" i="14" s="1"/>
  <c r="E11" i="14"/>
  <c r="D11" i="14"/>
  <c r="A11" i="14"/>
  <c r="A12" i="14" s="1"/>
  <c r="D10" i="14"/>
  <c r="E10" i="14" s="1"/>
  <c r="A9" i="14"/>
  <c r="A10" i="14" s="1"/>
  <c r="H5" i="14"/>
  <c r="G5" i="14"/>
  <c r="A1" i="14"/>
  <c r="D39" i="13"/>
  <c r="E39" i="13" s="1"/>
  <c r="D38" i="13"/>
  <c r="E38" i="13" s="1"/>
  <c r="D37" i="13"/>
  <c r="E37" i="13" s="1"/>
  <c r="D32" i="13"/>
  <c r="E32" i="13" s="1"/>
  <c r="D31" i="13"/>
  <c r="E31" i="13" s="1"/>
  <c r="E25" i="13"/>
  <c r="D25" i="13"/>
  <c r="D24" i="13"/>
  <c r="E24" i="13" s="1"/>
  <c r="D18" i="13"/>
  <c r="E18" i="13" s="1"/>
  <c r="E17" i="13"/>
  <c r="D17" i="13"/>
  <c r="D12" i="13"/>
  <c r="E12" i="13" s="1"/>
  <c r="E11" i="13"/>
  <c r="D11" i="13"/>
  <c r="E10" i="13"/>
  <c r="D10" i="13"/>
  <c r="A9" i="13"/>
  <c r="A10" i="13" s="1"/>
  <c r="A11" i="13" s="1"/>
  <c r="A12" i="13" s="1"/>
  <c r="A13" i="13" s="1"/>
  <c r="H5" i="13"/>
  <c r="G5" i="13"/>
  <c r="A1" i="13"/>
  <c r="E39" i="12"/>
  <c r="D39" i="12"/>
  <c r="D34" i="12"/>
  <c r="E34" i="12" s="1"/>
  <c r="E33" i="12"/>
  <c r="D33" i="12"/>
  <c r="E31" i="12"/>
  <c r="D31" i="12"/>
  <c r="D27" i="12"/>
  <c r="E27" i="12" s="1"/>
  <c r="D26" i="12"/>
  <c r="E26" i="12" s="1"/>
  <c r="D20" i="12"/>
  <c r="E20" i="12" s="1"/>
  <c r="E19" i="12"/>
  <c r="D19" i="12"/>
  <c r="E13" i="12"/>
  <c r="D13" i="12"/>
  <c r="D12" i="12"/>
  <c r="E12" i="12" s="1"/>
  <c r="D11" i="12"/>
  <c r="E11" i="12" s="1"/>
  <c r="A9" i="12"/>
  <c r="H5" i="12"/>
  <c r="G5" i="12"/>
  <c r="A1" i="12"/>
  <c r="E37" i="11"/>
  <c r="D37" i="11"/>
  <c r="D36" i="11"/>
  <c r="E36" i="11" s="1"/>
  <c r="D30" i="11"/>
  <c r="E30" i="11" s="1"/>
  <c r="D29" i="11"/>
  <c r="E29" i="11" s="1"/>
  <c r="E25" i="11"/>
  <c r="D25" i="11"/>
  <c r="E23" i="11"/>
  <c r="D23" i="11"/>
  <c r="E22" i="11"/>
  <c r="D22" i="11"/>
  <c r="D16" i="11"/>
  <c r="E16" i="11" s="1"/>
  <c r="D15" i="11"/>
  <c r="E15" i="11" s="1"/>
  <c r="A11" i="11"/>
  <c r="D11" i="11" s="1"/>
  <c r="E11" i="11" s="1"/>
  <c r="E9" i="11"/>
  <c r="E40" i="11" s="1"/>
  <c r="H6" i="11" s="1"/>
  <c r="D9" i="11"/>
  <c r="A9" i="11"/>
  <c r="A10" i="11" s="1"/>
  <c r="D10" i="11" s="1"/>
  <c r="E10" i="11" s="1"/>
  <c r="H5" i="11"/>
  <c r="G5" i="11"/>
  <c r="A1" i="11"/>
  <c r="D39" i="10"/>
  <c r="E39" i="10" s="1"/>
  <c r="D38" i="10"/>
  <c r="E38" i="10" s="1"/>
  <c r="D32" i="10"/>
  <c r="E32" i="10" s="1"/>
  <c r="E31" i="10"/>
  <c r="D31" i="10"/>
  <c r="D26" i="10"/>
  <c r="E26" i="10" s="1"/>
  <c r="E25" i="10"/>
  <c r="D25" i="10"/>
  <c r="D24" i="10"/>
  <c r="E24" i="10" s="1"/>
  <c r="D18" i="10"/>
  <c r="E18" i="10" s="1"/>
  <c r="D17" i="10"/>
  <c r="E17" i="10" s="1"/>
  <c r="E11" i="10"/>
  <c r="D11" i="10"/>
  <c r="D10" i="10"/>
  <c r="E10" i="10" s="1"/>
  <c r="A9" i="10"/>
  <c r="H5" i="10"/>
  <c r="G5" i="10"/>
  <c r="A1" i="10"/>
  <c r="E35" i="9"/>
  <c r="D35" i="9"/>
  <c r="E34" i="9"/>
  <c r="D34" i="9"/>
  <c r="D28" i="9"/>
  <c r="E28" i="9" s="1"/>
  <c r="D27" i="9"/>
  <c r="E27" i="9" s="1"/>
  <c r="D26" i="9"/>
  <c r="E26" i="9" s="1"/>
  <c r="E21" i="9"/>
  <c r="D21" i="9"/>
  <c r="D20" i="9"/>
  <c r="E20" i="9" s="1"/>
  <c r="E19" i="9"/>
  <c r="D19" i="9"/>
  <c r="E14" i="9"/>
  <c r="D14" i="9"/>
  <c r="D13" i="9"/>
  <c r="E13" i="9" s="1"/>
  <c r="A11" i="9"/>
  <c r="D10" i="9"/>
  <c r="E10" i="9" s="1"/>
  <c r="A9" i="9"/>
  <c r="A10" i="9" s="1"/>
  <c r="H5" i="9"/>
  <c r="G5" i="9"/>
  <c r="A1" i="9"/>
  <c r="E39" i="8"/>
  <c r="D39" i="8"/>
  <c r="D38" i="8"/>
  <c r="E38" i="8" s="1"/>
  <c r="E37" i="8"/>
  <c r="D37" i="8"/>
  <c r="E36" i="8"/>
  <c r="D36" i="8"/>
  <c r="D31" i="8"/>
  <c r="E31" i="8" s="1"/>
  <c r="D30" i="8"/>
  <c r="E30" i="8" s="1"/>
  <c r="E25" i="8"/>
  <c r="D25" i="8"/>
  <c r="D24" i="8"/>
  <c r="E24" i="8" s="1"/>
  <c r="E23" i="8"/>
  <c r="D23" i="8"/>
  <c r="D17" i="8"/>
  <c r="E17" i="8" s="1"/>
  <c r="D16" i="8"/>
  <c r="E16" i="8" s="1"/>
  <c r="D10" i="8"/>
  <c r="E10" i="8" s="1"/>
  <c r="E9" i="8"/>
  <c r="E40" i="8" s="1"/>
  <c r="H6" i="8" s="1"/>
  <c r="D9" i="8"/>
  <c r="A9" i="8"/>
  <c r="A10" i="8" s="1"/>
  <c r="A11" i="8" s="1"/>
  <c r="H5" i="8"/>
  <c r="G5" i="8"/>
  <c r="A1" i="8"/>
  <c r="D39" i="7"/>
  <c r="D33" i="7"/>
  <c r="E33" i="7" s="1"/>
  <c r="E32" i="7"/>
  <c r="D32" i="7"/>
  <c r="D26" i="7"/>
  <c r="E26" i="7" s="1"/>
  <c r="D25" i="7"/>
  <c r="E25" i="7" s="1"/>
  <c r="E19" i="7"/>
  <c r="D19" i="7"/>
  <c r="E18" i="7"/>
  <c r="D18" i="7"/>
  <c r="D12" i="7"/>
  <c r="E12" i="7" s="1"/>
  <c r="A12" i="7"/>
  <c r="A13" i="7" s="1"/>
  <c r="A14" i="7" s="1"/>
  <c r="D11" i="7"/>
  <c r="E11" i="7" s="1"/>
  <c r="A10" i="7"/>
  <c r="A11" i="7" s="1"/>
  <c r="A9" i="7"/>
  <c r="D9" i="7" s="1"/>
  <c r="E9" i="7" s="1"/>
  <c r="H5" i="7"/>
  <c r="G5" i="7"/>
  <c r="A1" i="7"/>
  <c r="D36" i="6"/>
  <c r="E36" i="6" s="1"/>
  <c r="D35" i="6"/>
  <c r="E35" i="6" s="1"/>
  <c r="E29" i="6"/>
  <c r="D29" i="6"/>
  <c r="E28" i="6"/>
  <c r="D28" i="6"/>
  <c r="E22" i="6"/>
  <c r="D22" i="6"/>
  <c r="D21" i="6"/>
  <c r="E21" i="6" s="1"/>
  <c r="D15" i="6"/>
  <c r="E15" i="6" s="1"/>
  <c r="E14" i="6"/>
  <c r="D14" i="6"/>
  <c r="E13" i="6"/>
  <c r="D13" i="6"/>
  <c r="E12" i="6"/>
  <c r="D12" i="6"/>
  <c r="A12" i="6"/>
  <c r="A13" i="6" s="1"/>
  <c r="A14" i="6" s="1"/>
  <c r="A15" i="6" s="1"/>
  <c r="A16" i="6" s="1"/>
  <c r="D11" i="6"/>
  <c r="E11" i="6" s="1"/>
  <c r="A11" i="6"/>
  <c r="E10" i="6"/>
  <c r="A10" i="6"/>
  <c r="D10" i="6" s="1"/>
  <c r="D9" i="6"/>
  <c r="E9" i="6" s="1"/>
  <c r="E40" i="6" s="1"/>
  <c r="H6" i="6" s="1"/>
  <c r="A9" i="6"/>
  <c r="H5" i="6"/>
  <c r="G5" i="6"/>
  <c r="A1" i="6"/>
  <c r="E40" i="5"/>
  <c r="H6" i="5" s="1"/>
  <c r="D39" i="5"/>
  <c r="E39" i="5" s="1"/>
  <c r="E38" i="5"/>
  <c r="D38" i="5"/>
  <c r="D37" i="5"/>
  <c r="E37" i="5" s="1"/>
  <c r="D31" i="5"/>
  <c r="E31" i="5" s="1"/>
  <c r="E30" i="5"/>
  <c r="D30" i="5"/>
  <c r="D29" i="5"/>
  <c r="E29" i="5" s="1"/>
  <c r="D24" i="5"/>
  <c r="E24" i="5" s="1"/>
  <c r="D23" i="5"/>
  <c r="E23" i="5" s="1"/>
  <c r="D17" i="5"/>
  <c r="E17" i="5" s="1"/>
  <c r="E16" i="5"/>
  <c r="D16" i="5"/>
  <c r="D10" i="5"/>
  <c r="E10" i="5" s="1"/>
  <c r="A10" i="5"/>
  <c r="A11" i="5" s="1"/>
  <c r="A12" i="5" s="1"/>
  <c r="D9" i="5"/>
  <c r="E9" i="5" s="1"/>
  <c r="A9" i="5"/>
  <c r="H5" i="5"/>
  <c r="G5" i="5"/>
  <c r="A1" i="5"/>
  <c r="E34" i="4"/>
  <c r="D34" i="4"/>
  <c r="D33" i="4"/>
  <c r="E33" i="4" s="1"/>
  <c r="E29" i="4"/>
  <c r="D29" i="4"/>
  <c r="D27" i="4"/>
  <c r="E27" i="4" s="1"/>
  <c r="E26" i="4"/>
  <c r="D26" i="4"/>
  <c r="E20" i="4"/>
  <c r="D20" i="4"/>
  <c r="D19" i="4"/>
  <c r="E19" i="4" s="1"/>
  <c r="D13" i="4"/>
  <c r="E13" i="4" s="1"/>
  <c r="E12" i="4"/>
  <c r="D12" i="4"/>
  <c r="A10" i="4"/>
  <c r="D10" i="4" s="1"/>
  <c r="E10" i="4" s="1"/>
  <c r="E9" i="4"/>
  <c r="A9" i="4"/>
  <c r="D9" i="4" s="1"/>
  <c r="H5" i="4"/>
  <c r="G5" i="4"/>
  <c r="A1" i="4"/>
  <c r="D39" i="3"/>
  <c r="E39" i="3" s="1"/>
  <c r="E38" i="3"/>
  <c r="D38" i="3"/>
  <c r="D37" i="3"/>
  <c r="E37" i="3" s="1"/>
  <c r="E34" i="3"/>
  <c r="D34" i="3"/>
  <c r="D33" i="3"/>
  <c r="E33" i="3" s="1"/>
  <c r="E31" i="3"/>
  <c r="D31" i="3"/>
  <c r="D27" i="3"/>
  <c r="E27" i="3" s="1"/>
  <c r="E26" i="3"/>
  <c r="D26" i="3"/>
  <c r="D20" i="3"/>
  <c r="E20" i="3" s="1"/>
  <c r="E19" i="3"/>
  <c r="D19" i="3"/>
  <c r="D13" i="3"/>
  <c r="E13" i="3" s="1"/>
  <c r="E12" i="3"/>
  <c r="D12" i="3"/>
  <c r="A9" i="3"/>
  <c r="A10" i="3" s="1"/>
  <c r="A11" i="3" s="1"/>
  <c r="A12" i="3" s="1"/>
  <c r="A13" i="3" s="1"/>
  <c r="A14" i="3" s="1"/>
  <c r="H5" i="3"/>
  <c r="G5" i="3"/>
  <c r="A1" i="3"/>
  <c r="E37" i="2"/>
  <c r="D37" i="2"/>
  <c r="D36" i="2"/>
  <c r="E36" i="2" s="1"/>
  <c r="D30" i="2"/>
  <c r="E30" i="2" s="1"/>
  <c r="D29" i="2"/>
  <c r="E29" i="2" s="1"/>
  <c r="D23" i="2"/>
  <c r="E23" i="2" s="1"/>
  <c r="E22" i="2"/>
  <c r="D22" i="2"/>
  <c r="D17" i="2"/>
  <c r="E17" i="2" s="1"/>
  <c r="D16" i="2"/>
  <c r="E16" i="2" s="1"/>
  <c r="E15" i="2"/>
  <c r="D15" i="2"/>
  <c r="D14" i="2"/>
  <c r="E14" i="2" s="1"/>
  <c r="E13" i="2"/>
  <c r="D13" i="2"/>
  <c r="D12" i="2"/>
  <c r="E12" i="2" s="1"/>
  <c r="D11" i="2"/>
  <c r="E11" i="2" s="1"/>
  <c r="D10" i="2"/>
  <c r="E10" i="2" s="1"/>
  <c r="A10" i="2"/>
  <c r="A11" i="2" s="1"/>
  <c r="A12" i="2" s="1"/>
  <c r="A13" i="2" s="1"/>
  <c r="A14" i="2" s="1"/>
  <c r="A15" i="2" s="1"/>
  <c r="A16" i="2" s="1"/>
  <c r="A17" i="2" s="1"/>
  <c r="A18" i="2" s="1"/>
  <c r="D9" i="2"/>
  <c r="E9" i="2" s="1"/>
  <c r="E40" i="2" s="1"/>
  <c r="H6" i="2" s="1"/>
  <c r="A9" i="2"/>
  <c r="H5" i="2"/>
  <c r="G5" i="2"/>
  <c r="A1" i="2"/>
  <c r="D39" i="1"/>
  <c r="E39" i="1" s="1"/>
  <c r="E38" i="1"/>
  <c r="D38" i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E40" i="1" s="1"/>
  <c r="H6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H5" i="1"/>
  <c r="G5" i="1"/>
  <c r="A1" i="1"/>
  <c r="A17" i="6" l="1"/>
  <c r="D16" i="6"/>
  <c r="E16" i="6" s="1"/>
  <c r="A12" i="8"/>
  <c r="D11" i="8"/>
  <c r="E11" i="8" s="1"/>
  <c r="A13" i="5"/>
  <c r="D12" i="5"/>
  <c r="E12" i="5" s="1"/>
  <c r="A15" i="7"/>
  <c r="D14" i="7"/>
  <c r="E14" i="7" s="1"/>
  <c r="A15" i="3"/>
  <c r="D14" i="3"/>
  <c r="E14" i="3" s="1"/>
  <c r="D18" i="2"/>
  <c r="E18" i="2" s="1"/>
  <c r="A19" i="2"/>
  <c r="D10" i="3"/>
  <c r="E10" i="3" s="1"/>
  <c r="D13" i="7"/>
  <c r="E13" i="7" s="1"/>
  <c r="A12" i="11"/>
  <c r="A11" i="4"/>
  <c r="D11" i="3"/>
  <c r="E11" i="3" s="1"/>
  <c r="D9" i="9"/>
  <c r="E9" i="9" s="1"/>
  <c r="D11" i="9"/>
  <c r="E11" i="9" s="1"/>
  <c r="A12" i="9"/>
  <c r="D11" i="5"/>
  <c r="E11" i="5" s="1"/>
  <c r="A14" i="13"/>
  <c r="D13" i="13"/>
  <c r="E13" i="13" s="1"/>
  <c r="D9" i="3"/>
  <c r="E9" i="3" s="1"/>
  <c r="A10" i="10"/>
  <c r="A11" i="10" s="1"/>
  <c r="A12" i="10" s="1"/>
  <c r="D9" i="10"/>
  <c r="E9" i="10" s="1"/>
  <c r="E40" i="10" s="1"/>
  <c r="H6" i="10" s="1"/>
  <c r="D10" i="7"/>
  <c r="E10" i="7" s="1"/>
  <c r="E40" i="7" s="1"/>
  <c r="H6" i="7" s="1"/>
  <c r="D9" i="12"/>
  <c r="E9" i="12" s="1"/>
  <c r="A10" i="12"/>
  <c r="A13" i="14"/>
  <c r="D12" i="14"/>
  <c r="E12" i="14" s="1"/>
  <c r="D9" i="13"/>
  <c r="E9" i="13" s="1"/>
  <c r="E40" i="13" s="1"/>
  <c r="H6" i="13" s="1"/>
  <c r="D9" i="14"/>
  <c r="E9" i="14" s="1"/>
  <c r="E40" i="14" s="1"/>
  <c r="H6" i="14" s="1"/>
  <c r="A20" i="2" l="1"/>
  <c r="D19" i="2"/>
  <c r="E19" i="2" s="1"/>
  <c r="D13" i="14"/>
  <c r="E13" i="14" s="1"/>
  <c r="A14" i="14"/>
  <c r="A13" i="10"/>
  <c r="D12" i="10"/>
  <c r="E12" i="10" s="1"/>
  <c r="D15" i="3"/>
  <c r="E15" i="3" s="1"/>
  <c r="A16" i="3"/>
  <c r="E40" i="3"/>
  <c r="H6" i="3" s="1"/>
  <c r="D14" i="13"/>
  <c r="E14" i="13" s="1"/>
  <c r="A15" i="13"/>
  <c r="A16" i="7"/>
  <c r="D15" i="7"/>
  <c r="E15" i="7" s="1"/>
  <c r="A13" i="9"/>
  <c r="A14" i="9" s="1"/>
  <c r="A15" i="9" s="1"/>
  <c r="D12" i="9"/>
  <c r="E12" i="9" s="1"/>
  <c r="E40" i="9" s="1"/>
  <c r="H6" i="9" s="1"/>
  <c r="A14" i="5"/>
  <c r="D13" i="5"/>
  <c r="E13" i="5" s="1"/>
  <c r="D12" i="8"/>
  <c r="E12" i="8" s="1"/>
  <c r="A13" i="8"/>
  <c r="A11" i="12"/>
  <c r="A12" i="12" s="1"/>
  <c r="A13" i="12" s="1"/>
  <c r="A14" i="12" s="1"/>
  <c r="D10" i="12"/>
  <c r="E10" i="12" s="1"/>
  <c r="E40" i="12" s="1"/>
  <c r="H6" i="12" s="1"/>
  <c r="A12" i="4"/>
  <c r="A13" i="4" s="1"/>
  <c r="A14" i="4" s="1"/>
  <c r="D11" i="4"/>
  <c r="E11" i="4" s="1"/>
  <c r="E40" i="4" s="1"/>
  <c r="H6" i="4" s="1"/>
  <c r="A18" i="6"/>
  <c r="D17" i="6"/>
  <c r="E17" i="6" s="1"/>
  <c r="D12" i="11"/>
  <c r="E12" i="11" s="1"/>
  <c r="A13" i="11"/>
  <c r="A14" i="11" l="1"/>
  <c r="D13" i="11"/>
  <c r="E13" i="11" s="1"/>
  <c r="A17" i="7"/>
  <c r="D16" i="7"/>
  <c r="E16" i="7" s="1"/>
  <c r="A16" i="13"/>
  <c r="D15" i="13"/>
  <c r="E15" i="13" s="1"/>
  <c r="D18" i="6"/>
  <c r="E18" i="6" s="1"/>
  <c r="A19" i="6"/>
  <c r="D13" i="10"/>
  <c r="E13" i="10" s="1"/>
  <c r="A14" i="10"/>
  <c r="D16" i="3"/>
  <c r="E16" i="3" s="1"/>
  <c r="A17" i="3"/>
  <c r="D14" i="4"/>
  <c r="E14" i="4" s="1"/>
  <c r="A15" i="4"/>
  <c r="A15" i="12"/>
  <c r="D14" i="12"/>
  <c r="E14" i="12" s="1"/>
  <c r="D13" i="8"/>
  <c r="E13" i="8" s="1"/>
  <c r="A14" i="8"/>
  <c r="A15" i="14"/>
  <c r="D14" i="14"/>
  <c r="E14" i="14" s="1"/>
  <c r="A16" i="9"/>
  <c r="D15" i="9"/>
  <c r="E15" i="9" s="1"/>
  <c r="A21" i="2"/>
  <c r="D20" i="2"/>
  <c r="E20" i="2" s="1"/>
  <c r="A15" i="5"/>
  <c r="D14" i="5"/>
  <c r="E14" i="5" s="1"/>
  <c r="A15" i="10" l="1"/>
  <c r="D14" i="10"/>
  <c r="E14" i="10" s="1"/>
  <c r="A20" i="6"/>
  <c r="D19" i="6"/>
  <c r="E19" i="6" s="1"/>
  <c r="A17" i="9"/>
  <c r="D16" i="9"/>
  <c r="E16" i="9" s="1"/>
  <c r="D16" i="13"/>
  <c r="E16" i="13" s="1"/>
  <c r="A17" i="13"/>
  <c r="A18" i="13" s="1"/>
  <c r="A19" i="13" s="1"/>
  <c r="D15" i="5"/>
  <c r="E15" i="5" s="1"/>
  <c r="A16" i="5"/>
  <c r="A17" i="5" s="1"/>
  <c r="A18" i="5" s="1"/>
  <c r="A16" i="14"/>
  <c r="D15" i="14"/>
  <c r="E15" i="14" s="1"/>
  <c r="A18" i="7"/>
  <c r="A19" i="7" s="1"/>
  <c r="A20" i="7" s="1"/>
  <c r="D17" i="7"/>
  <c r="E17" i="7" s="1"/>
  <c r="A16" i="12"/>
  <c r="D15" i="12"/>
  <c r="E15" i="12" s="1"/>
  <c r="A16" i="4"/>
  <c r="D15" i="4"/>
  <c r="E15" i="4" s="1"/>
  <c r="A18" i="3"/>
  <c r="D17" i="3"/>
  <c r="E17" i="3" s="1"/>
  <c r="D21" i="2"/>
  <c r="E21" i="2" s="1"/>
  <c r="A22" i="2"/>
  <c r="A23" i="2" s="1"/>
  <c r="A24" i="2" s="1"/>
  <c r="A15" i="8"/>
  <c r="D14" i="8"/>
  <c r="E14" i="8" s="1"/>
  <c r="A15" i="11"/>
  <c r="A16" i="11" s="1"/>
  <c r="A17" i="11" s="1"/>
  <c r="D14" i="11"/>
  <c r="E14" i="11" s="1"/>
  <c r="D20" i="7" l="1"/>
  <c r="E20" i="7" s="1"/>
  <c r="A21" i="7"/>
  <c r="A17" i="14"/>
  <c r="A18" i="14" s="1"/>
  <c r="A19" i="14" s="1"/>
  <c r="D16" i="14"/>
  <c r="E16" i="14" s="1"/>
  <c r="D18" i="5"/>
  <c r="E18" i="5" s="1"/>
  <c r="A19" i="5"/>
  <c r="D19" i="13"/>
  <c r="E19" i="13" s="1"/>
  <c r="A20" i="13"/>
  <c r="A18" i="9"/>
  <c r="D17" i="9"/>
  <c r="E17" i="9" s="1"/>
  <c r="D18" i="3"/>
  <c r="E18" i="3" s="1"/>
  <c r="A19" i="3"/>
  <c r="A20" i="3" s="1"/>
  <c r="A21" i="3" s="1"/>
  <c r="A21" i="6"/>
  <c r="A22" i="6" s="1"/>
  <c r="A23" i="6" s="1"/>
  <c r="D20" i="6"/>
  <c r="E20" i="6" s="1"/>
  <c r="A17" i="12"/>
  <c r="D16" i="12"/>
  <c r="E16" i="12" s="1"/>
  <c r="A18" i="11"/>
  <c r="D17" i="11"/>
  <c r="E17" i="11" s="1"/>
  <c r="A16" i="8"/>
  <c r="A17" i="8" s="1"/>
  <c r="A18" i="8" s="1"/>
  <c r="D15" i="8"/>
  <c r="E15" i="8" s="1"/>
  <c r="A25" i="2"/>
  <c r="D24" i="2"/>
  <c r="E24" i="2" s="1"/>
  <c r="A17" i="4"/>
  <c r="D16" i="4"/>
  <c r="E16" i="4" s="1"/>
  <c r="A16" i="10"/>
  <c r="D15" i="10"/>
  <c r="E15" i="10" s="1"/>
  <c r="A22" i="3" l="1"/>
  <c r="D21" i="3"/>
  <c r="E21" i="3" s="1"/>
  <c r="D16" i="10"/>
  <c r="E16" i="10" s="1"/>
  <c r="A17" i="10"/>
  <c r="A18" i="10" s="1"/>
  <c r="A19" i="10" s="1"/>
  <c r="D18" i="9"/>
  <c r="E18" i="9" s="1"/>
  <c r="A19" i="9"/>
  <c r="A20" i="9" s="1"/>
  <c r="A21" i="9" s="1"/>
  <c r="A22" i="9" s="1"/>
  <c r="A21" i="13"/>
  <c r="D20" i="13"/>
  <c r="E20" i="13" s="1"/>
  <c r="D19" i="5"/>
  <c r="E19" i="5" s="1"/>
  <c r="A20" i="5"/>
  <c r="A18" i="12"/>
  <c r="D17" i="12"/>
  <c r="E17" i="12" s="1"/>
  <c r="D17" i="4"/>
  <c r="E17" i="4" s="1"/>
  <c r="A18" i="4"/>
  <c r="A24" i="6"/>
  <c r="D23" i="6"/>
  <c r="E23" i="6" s="1"/>
  <c r="A19" i="11"/>
  <c r="D18" i="11"/>
  <c r="E18" i="11" s="1"/>
  <c r="A19" i="8"/>
  <c r="D18" i="8"/>
  <c r="E18" i="8" s="1"/>
  <c r="A20" i="14"/>
  <c r="D19" i="14"/>
  <c r="E19" i="14" s="1"/>
  <c r="A26" i="2"/>
  <c r="D25" i="2"/>
  <c r="E25" i="2" s="1"/>
  <c r="A22" i="7"/>
  <c r="D21" i="7"/>
  <c r="E21" i="7" s="1"/>
  <c r="A19" i="12" l="1"/>
  <c r="A20" i="12" s="1"/>
  <c r="A21" i="12" s="1"/>
  <c r="D18" i="12"/>
  <c r="E18" i="12" s="1"/>
  <c r="D20" i="5"/>
  <c r="E20" i="5" s="1"/>
  <c r="A21" i="5"/>
  <c r="A27" i="2"/>
  <c r="D26" i="2"/>
  <c r="E26" i="2" s="1"/>
  <c r="A22" i="13"/>
  <c r="D21" i="13"/>
  <c r="E21" i="13" s="1"/>
  <c r="D22" i="9"/>
  <c r="E22" i="9" s="1"/>
  <c r="A23" i="9"/>
  <c r="A20" i="10"/>
  <c r="D19" i="10"/>
  <c r="E19" i="10" s="1"/>
  <c r="A25" i="6"/>
  <c r="D24" i="6"/>
  <c r="E24" i="6" s="1"/>
  <c r="D18" i="4"/>
  <c r="E18" i="4" s="1"/>
  <c r="A19" i="4"/>
  <c r="A20" i="4" s="1"/>
  <c r="A21" i="4" s="1"/>
  <c r="A23" i="7"/>
  <c r="D22" i="7"/>
  <c r="E22" i="7" s="1"/>
  <c r="A21" i="14"/>
  <c r="D20" i="14"/>
  <c r="E20" i="14" s="1"/>
  <c r="A20" i="8"/>
  <c r="D19" i="8"/>
  <c r="E19" i="8" s="1"/>
  <c r="A20" i="11"/>
  <c r="D19" i="11"/>
  <c r="E19" i="11" s="1"/>
  <c r="A23" i="3"/>
  <c r="D22" i="3"/>
  <c r="E22" i="3" s="1"/>
  <c r="A22" i="4" l="1"/>
  <c r="D21" i="4"/>
  <c r="E21" i="4" s="1"/>
  <c r="A26" i="6"/>
  <c r="D25" i="6"/>
  <c r="E25" i="6" s="1"/>
  <c r="A21" i="10"/>
  <c r="D20" i="10"/>
  <c r="E20" i="10" s="1"/>
  <c r="D23" i="9"/>
  <c r="E23" i="9" s="1"/>
  <c r="A24" i="9"/>
  <c r="A21" i="11"/>
  <c r="D20" i="11"/>
  <c r="E20" i="11" s="1"/>
  <c r="A23" i="13"/>
  <c r="D22" i="13"/>
  <c r="E22" i="13" s="1"/>
  <c r="A21" i="8"/>
  <c r="D20" i="8"/>
  <c r="E20" i="8" s="1"/>
  <c r="A28" i="2"/>
  <c r="D27" i="2"/>
  <c r="E27" i="2" s="1"/>
  <c r="A22" i="5"/>
  <c r="D21" i="5"/>
  <c r="E21" i="5" s="1"/>
  <c r="A24" i="3"/>
  <c r="D23" i="3"/>
  <c r="E23" i="3" s="1"/>
  <c r="A22" i="14"/>
  <c r="D21" i="14"/>
  <c r="E21" i="14" s="1"/>
  <c r="D23" i="7"/>
  <c r="E23" i="7" s="1"/>
  <c r="A24" i="7"/>
  <c r="D21" i="12"/>
  <c r="E21" i="12" s="1"/>
  <c r="A22" i="12"/>
  <c r="A24" i="13" l="1"/>
  <c r="A25" i="13" s="1"/>
  <c r="A26" i="13" s="1"/>
  <c r="D23" i="13"/>
  <c r="E23" i="13" s="1"/>
  <c r="A29" i="2"/>
  <c r="A30" i="2" s="1"/>
  <c r="A31" i="2" s="1"/>
  <c r="D28" i="2"/>
  <c r="E28" i="2" s="1"/>
  <c r="A22" i="8"/>
  <c r="D21" i="8"/>
  <c r="E21" i="8" s="1"/>
  <c r="D22" i="12"/>
  <c r="E22" i="12" s="1"/>
  <c r="A23" i="12"/>
  <c r="A22" i="11"/>
  <c r="A23" i="11" s="1"/>
  <c r="A24" i="11" s="1"/>
  <c r="D21" i="11"/>
  <c r="E21" i="11" s="1"/>
  <c r="D24" i="7"/>
  <c r="E24" i="7" s="1"/>
  <c r="A25" i="7"/>
  <c r="A26" i="7" s="1"/>
  <c r="A27" i="7" s="1"/>
  <c r="A25" i="9"/>
  <c r="D24" i="9"/>
  <c r="E24" i="9" s="1"/>
  <c r="A23" i="14"/>
  <c r="D22" i="14"/>
  <c r="E22" i="14" s="1"/>
  <c r="D21" i="10"/>
  <c r="E21" i="10" s="1"/>
  <c r="A22" i="10"/>
  <c r="A25" i="3"/>
  <c r="D24" i="3"/>
  <c r="E24" i="3" s="1"/>
  <c r="D26" i="6"/>
  <c r="E26" i="6" s="1"/>
  <c r="A27" i="6"/>
  <c r="A23" i="5"/>
  <c r="A24" i="5" s="1"/>
  <c r="A25" i="5" s="1"/>
  <c r="D22" i="5"/>
  <c r="E22" i="5" s="1"/>
  <c r="D22" i="4"/>
  <c r="E22" i="4" s="1"/>
  <c r="A23" i="4"/>
  <c r="A25" i="11" l="1"/>
  <c r="A26" i="11" s="1"/>
  <c r="D24" i="11"/>
  <c r="E24" i="11" s="1"/>
  <c r="A24" i="12"/>
  <c r="D23" i="12"/>
  <c r="E23" i="12" s="1"/>
  <c r="A23" i="8"/>
  <c r="A24" i="8" s="1"/>
  <c r="A25" i="8" s="1"/>
  <c r="A26" i="8" s="1"/>
  <c r="D22" i="8"/>
  <c r="E22" i="8" s="1"/>
  <c r="A26" i="3"/>
  <c r="A27" i="3" s="1"/>
  <c r="A28" i="3" s="1"/>
  <c r="D25" i="3"/>
  <c r="E25" i="3" s="1"/>
  <c r="A32" i="2"/>
  <c r="D31" i="2"/>
  <c r="E31" i="2" s="1"/>
  <c r="A24" i="14"/>
  <c r="A25" i="14" s="1"/>
  <c r="A26" i="14" s="1"/>
  <c r="D23" i="14"/>
  <c r="E23" i="14" s="1"/>
  <c r="A28" i="7"/>
  <c r="D27" i="7"/>
  <c r="E27" i="7" s="1"/>
  <c r="A24" i="4"/>
  <c r="D23" i="4"/>
  <c r="E23" i="4" s="1"/>
  <c r="A28" i="6"/>
  <c r="A29" i="6" s="1"/>
  <c r="A30" i="6" s="1"/>
  <c r="D27" i="6"/>
  <c r="E27" i="6" s="1"/>
  <c r="A23" i="10"/>
  <c r="D22" i="10"/>
  <c r="E22" i="10" s="1"/>
  <c r="A26" i="9"/>
  <c r="A27" i="9" s="1"/>
  <c r="A28" i="9" s="1"/>
  <c r="A29" i="9" s="1"/>
  <c r="D25" i="9"/>
  <c r="E25" i="9" s="1"/>
  <c r="A26" i="5"/>
  <c r="D25" i="5"/>
  <c r="E25" i="5" s="1"/>
  <c r="A27" i="13"/>
  <c r="D26" i="13"/>
  <c r="E26" i="13" s="1"/>
  <c r="A28" i="13" l="1"/>
  <c r="D27" i="13"/>
  <c r="E27" i="13" s="1"/>
  <c r="A33" i="2"/>
  <c r="D32" i="2"/>
  <c r="E32" i="2" s="1"/>
  <c r="A27" i="5"/>
  <c r="D26" i="5"/>
  <c r="E26" i="5" s="1"/>
  <c r="D28" i="3"/>
  <c r="E28" i="3" s="1"/>
  <c r="A29" i="3"/>
  <c r="A30" i="9"/>
  <c r="D29" i="9"/>
  <c r="E29" i="9" s="1"/>
  <c r="A27" i="8"/>
  <c r="D26" i="8"/>
  <c r="E26" i="8" s="1"/>
  <c r="A24" i="10"/>
  <c r="A25" i="10" s="1"/>
  <c r="A26" i="10" s="1"/>
  <c r="A27" i="10" s="1"/>
  <c r="D23" i="10"/>
  <c r="E23" i="10" s="1"/>
  <c r="A25" i="12"/>
  <c r="D24" i="12"/>
  <c r="E24" i="12" s="1"/>
  <c r="D28" i="7"/>
  <c r="E28" i="7" s="1"/>
  <c r="A29" i="7"/>
  <c r="D26" i="14"/>
  <c r="E26" i="14" s="1"/>
  <c r="A27" i="14"/>
  <c r="A25" i="4"/>
  <c r="D24" i="4"/>
  <c r="E24" i="4" s="1"/>
  <c r="D30" i="6"/>
  <c r="E30" i="6" s="1"/>
  <c r="A31" i="6"/>
  <c r="D26" i="11"/>
  <c r="E26" i="11" s="1"/>
  <c r="A27" i="11"/>
  <c r="D25" i="12" l="1"/>
  <c r="E25" i="12" s="1"/>
  <c r="A26" i="12"/>
  <c r="A27" i="12" s="1"/>
  <c r="A28" i="12" s="1"/>
  <c r="A28" i="8"/>
  <c r="D27" i="8"/>
  <c r="E27" i="8" s="1"/>
  <c r="D27" i="11"/>
  <c r="E27" i="11" s="1"/>
  <c r="A28" i="11"/>
  <c r="A31" i="9"/>
  <c r="D30" i="9"/>
  <c r="E30" i="9" s="1"/>
  <c r="A32" i="6"/>
  <c r="D31" i="6"/>
  <c r="E31" i="6" s="1"/>
  <c r="A30" i="3"/>
  <c r="D29" i="3"/>
  <c r="E29" i="3" s="1"/>
  <c r="D25" i="4"/>
  <c r="E25" i="4" s="1"/>
  <c r="A26" i="4"/>
  <c r="A27" i="4" s="1"/>
  <c r="A28" i="4" s="1"/>
  <c r="A28" i="5"/>
  <c r="D27" i="5"/>
  <c r="E27" i="5" s="1"/>
  <c r="A28" i="10"/>
  <c r="D27" i="10"/>
  <c r="E27" i="10" s="1"/>
  <c r="A34" i="2"/>
  <c r="D33" i="2"/>
  <c r="E33" i="2" s="1"/>
  <c r="A28" i="14"/>
  <c r="D27" i="14"/>
  <c r="E27" i="14" s="1"/>
  <c r="D29" i="7"/>
  <c r="E29" i="7" s="1"/>
  <c r="A30" i="7"/>
  <c r="A29" i="13"/>
  <c r="D28" i="13"/>
  <c r="E28" i="13" s="1"/>
  <c r="A29" i="10" l="1"/>
  <c r="D28" i="10"/>
  <c r="E28" i="10" s="1"/>
  <c r="A29" i="4"/>
  <c r="A30" i="4" s="1"/>
  <c r="D28" i="4"/>
  <c r="E28" i="4" s="1"/>
  <c r="A31" i="3"/>
  <c r="A32" i="3" s="1"/>
  <c r="D30" i="3"/>
  <c r="E30" i="3" s="1"/>
  <c r="A30" i="13"/>
  <c r="D29" i="13"/>
  <c r="E29" i="13" s="1"/>
  <c r="A33" i="6"/>
  <c r="D32" i="6"/>
  <c r="E32" i="6" s="1"/>
  <c r="A32" i="9"/>
  <c r="D31" i="9"/>
  <c r="E31" i="9" s="1"/>
  <c r="D28" i="11"/>
  <c r="E28" i="11" s="1"/>
  <c r="A29" i="11"/>
  <c r="A30" i="11" s="1"/>
  <c r="A31" i="11" s="1"/>
  <c r="A29" i="5"/>
  <c r="A30" i="5" s="1"/>
  <c r="A31" i="5" s="1"/>
  <c r="A32" i="5" s="1"/>
  <c r="D28" i="5"/>
  <c r="E28" i="5" s="1"/>
  <c r="A31" i="7"/>
  <c r="D30" i="7"/>
  <c r="E30" i="7" s="1"/>
  <c r="A29" i="14"/>
  <c r="D28" i="14"/>
  <c r="E28" i="14" s="1"/>
  <c r="D34" i="2"/>
  <c r="E34" i="2" s="1"/>
  <c r="A35" i="2"/>
  <c r="D28" i="8"/>
  <c r="E28" i="8" s="1"/>
  <c r="A29" i="8"/>
  <c r="A29" i="12"/>
  <c r="D28" i="12"/>
  <c r="E28" i="12" s="1"/>
  <c r="D32" i="5" l="1"/>
  <c r="E32" i="5" s="1"/>
  <c r="A33" i="5"/>
  <c r="D31" i="11"/>
  <c r="E31" i="11" s="1"/>
  <c r="A32" i="11"/>
  <c r="A33" i="9"/>
  <c r="D32" i="9"/>
  <c r="E32" i="9" s="1"/>
  <c r="A30" i="12"/>
  <c r="D29" i="12"/>
  <c r="E29" i="12" s="1"/>
  <c r="A34" i="6"/>
  <c r="D33" i="6"/>
  <c r="E33" i="6" s="1"/>
  <c r="A31" i="13"/>
  <c r="A32" i="13" s="1"/>
  <c r="A33" i="13" s="1"/>
  <c r="D30" i="13"/>
  <c r="E30" i="13" s="1"/>
  <c r="D32" i="3"/>
  <c r="E32" i="3" s="1"/>
  <c r="A33" i="3"/>
  <c r="A34" i="3" s="1"/>
  <c r="A35" i="3" s="1"/>
  <c r="A36" i="2"/>
  <c r="A37" i="2" s="1"/>
  <c r="A38" i="2" s="1"/>
  <c r="D35" i="2"/>
  <c r="E35" i="2" s="1"/>
  <c r="D29" i="14"/>
  <c r="E29" i="14" s="1"/>
  <c r="A30" i="14"/>
  <c r="D30" i="4"/>
  <c r="E30" i="4" s="1"/>
  <c r="A31" i="4"/>
  <c r="D29" i="8"/>
  <c r="E29" i="8" s="1"/>
  <c r="A30" i="8"/>
  <c r="A31" i="8" s="1"/>
  <c r="A32" i="8" s="1"/>
  <c r="A32" i="7"/>
  <c r="A33" i="7" s="1"/>
  <c r="A34" i="7" s="1"/>
  <c r="D31" i="7"/>
  <c r="E31" i="7" s="1"/>
  <c r="D29" i="10"/>
  <c r="E29" i="10" s="1"/>
  <c r="A30" i="10"/>
  <c r="D38" i="2" l="1"/>
  <c r="E38" i="2" s="1"/>
  <c r="A39" i="2"/>
  <c r="D39" i="2" s="1"/>
  <c r="E39" i="2" s="1"/>
  <c r="A34" i="13"/>
  <c r="D33" i="13"/>
  <c r="E33" i="13" s="1"/>
  <c r="A31" i="10"/>
  <c r="A32" i="10" s="1"/>
  <c r="A33" i="10" s="1"/>
  <c r="D30" i="10"/>
  <c r="E30" i="10" s="1"/>
  <c r="D34" i="6"/>
  <c r="E34" i="6" s="1"/>
  <c r="A35" i="6"/>
  <c r="A36" i="6" s="1"/>
  <c r="A37" i="6" s="1"/>
  <c r="A35" i="7"/>
  <c r="D34" i="7"/>
  <c r="E34" i="7" s="1"/>
  <c r="A31" i="12"/>
  <c r="A32" i="12" s="1"/>
  <c r="D30" i="12"/>
  <c r="E30" i="12" s="1"/>
  <c r="A33" i="8"/>
  <c r="D32" i="8"/>
  <c r="E32" i="8" s="1"/>
  <c r="A34" i="9"/>
  <c r="A35" i="9" s="1"/>
  <c r="A36" i="9" s="1"/>
  <c r="D33" i="9"/>
  <c r="E33" i="9" s="1"/>
  <c r="A32" i="4"/>
  <c r="D31" i="4"/>
  <c r="E31" i="4" s="1"/>
  <c r="A33" i="11"/>
  <c r="D32" i="11"/>
  <c r="E32" i="11" s="1"/>
  <c r="A36" i="3"/>
  <c r="D35" i="3"/>
  <c r="E35" i="3" s="1"/>
  <c r="A31" i="14"/>
  <c r="A32" i="14" s="1"/>
  <c r="A33" i="14" s="1"/>
  <c r="D30" i="14"/>
  <c r="E30" i="14" s="1"/>
  <c r="A34" i="5"/>
  <c r="D33" i="5"/>
  <c r="E33" i="5" s="1"/>
  <c r="D33" i="8" l="1"/>
  <c r="E33" i="8" s="1"/>
  <c r="A34" i="8"/>
  <c r="A33" i="12"/>
  <c r="A34" i="12" s="1"/>
  <c r="A35" i="12" s="1"/>
  <c r="D32" i="12"/>
  <c r="E32" i="12" s="1"/>
  <c r="A38" i="6"/>
  <c r="D37" i="6"/>
  <c r="E37" i="6" s="1"/>
  <c r="D36" i="3"/>
  <c r="E36" i="3" s="1"/>
  <c r="A37" i="3"/>
  <c r="A38" i="3" s="1"/>
  <c r="A39" i="3" s="1"/>
  <c r="D33" i="10"/>
  <c r="E33" i="10" s="1"/>
  <c r="A34" i="10"/>
  <c r="A37" i="9"/>
  <c r="D36" i="9"/>
  <c r="E36" i="9" s="1"/>
  <c r="D34" i="5"/>
  <c r="E34" i="5" s="1"/>
  <c r="A35" i="5"/>
  <c r="A34" i="14"/>
  <c r="D33" i="14"/>
  <c r="E33" i="14" s="1"/>
  <c r="A34" i="11"/>
  <c r="D33" i="11"/>
  <c r="E33" i="11" s="1"/>
  <c r="D34" i="13"/>
  <c r="E34" i="13" s="1"/>
  <c r="A35" i="13"/>
  <c r="A36" i="7"/>
  <c r="D35" i="7"/>
  <c r="E35" i="7" s="1"/>
  <c r="A33" i="4"/>
  <c r="A34" i="4" s="1"/>
  <c r="A35" i="4" s="1"/>
  <c r="D32" i="4"/>
  <c r="E32" i="4" s="1"/>
  <c r="D34" i="14" l="1"/>
  <c r="E34" i="14" s="1"/>
  <c r="A35" i="14"/>
  <c r="A38" i="9"/>
  <c r="D37" i="9"/>
  <c r="E37" i="9" s="1"/>
  <c r="D34" i="10"/>
  <c r="E34" i="10" s="1"/>
  <c r="A35" i="10"/>
  <c r="D36" i="7"/>
  <c r="E36" i="7" s="1"/>
  <c r="A37" i="7"/>
  <c r="A39" i="6"/>
  <c r="D39" i="6" s="1"/>
  <c r="E39" i="6" s="1"/>
  <c r="D38" i="6"/>
  <c r="E38" i="6" s="1"/>
  <c r="A36" i="12"/>
  <c r="D35" i="12"/>
  <c r="E35" i="12" s="1"/>
  <c r="D35" i="5"/>
  <c r="E35" i="5" s="1"/>
  <c r="A36" i="5"/>
  <c r="A35" i="8"/>
  <c r="D34" i="8"/>
  <c r="E34" i="8" s="1"/>
  <c r="A36" i="4"/>
  <c r="D35" i="4"/>
  <c r="E35" i="4" s="1"/>
  <c r="D35" i="13"/>
  <c r="E35" i="13" s="1"/>
  <c r="A36" i="13"/>
  <c r="A35" i="11"/>
  <c r="D34" i="11"/>
  <c r="E34" i="11" s="1"/>
  <c r="A36" i="8" l="1"/>
  <c r="A37" i="8" s="1"/>
  <c r="A38" i="8" s="1"/>
  <c r="A39" i="8" s="1"/>
  <c r="D35" i="8"/>
  <c r="E35" i="8" s="1"/>
  <c r="D36" i="5"/>
  <c r="E36" i="5" s="1"/>
  <c r="A37" i="5"/>
  <c r="A38" i="5" s="1"/>
  <c r="A39" i="5" s="1"/>
  <c r="D37" i="7"/>
  <c r="E37" i="7" s="1"/>
  <c r="A38" i="7"/>
  <c r="A36" i="10"/>
  <c r="D35" i="10"/>
  <c r="E35" i="10" s="1"/>
  <c r="D38" i="9"/>
  <c r="E38" i="9" s="1"/>
  <c r="A39" i="9"/>
  <c r="D39" i="9" s="1"/>
  <c r="E39" i="9" s="1"/>
  <c r="A36" i="14"/>
  <c r="D35" i="14"/>
  <c r="E35" i="14" s="1"/>
  <c r="D36" i="12"/>
  <c r="E36" i="12" s="1"/>
  <c r="A37" i="12"/>
  <c r="A36" i="11"/>
  <c r="A37" i="11" s="1"/>
  <c r="A38" i="11" s="1"/>
  <c r="D35" i="11"/>
  <c r="E35" i="11" s="1"/>
  <c r="A37" i="13"/>
  <c r="A38" i="13" s="1"/>
  <c r="A39" i="13" s="1"/>
  <c r="D36" i="13"/>
  <c r="E36" i="13" s="1"/>
  <c r="A37" i="4"/>
  <c r="D36" i="4"/>
  <c r="E36" i="4" s="1"/>
  <c r="D37" i="12" l="1"/>
  <c r="E37" i="12" s="1"/>
  <c r="A38" i="12"/>
  <c r="A37" i="14"/>
  <c r="A38" i="14" s="1"/>
  <c r="A39" i="14" s="1"/>
  <c r="D36" i="14"/>
  <c r="E36" i="14" s="1"/>
  <c r="A37" i="10"/>
  <c r="D36" i="10"/>
  <c r="E36" i="10" s="1"/>
  <c r="A39" i="7"/>
  <c r="D38" i="7"/>
  <c r="E38" i="7" s="1"/>
  <c r="A38" i="4"/>
  <c r="D37" i="4"/>
  <c r="E37" i="4" s="1"/>
  <c r="A39" i="11"/>
  <c r="D39" i="11" s="1"/>
  <c r="E39" i="11" s="1"/>
  <c r="D38" i="11"/>
  <c r="E38" i="11" s="1"/>
  <c r="D37" i="10" l="1"/>
  <c r="E37" i="10" s="1"/>
  <c r="A38" i="10"/>
  <c r="A39" i="10" s="1"/>
  <c r="D38" i="4"/>
  <c r="E38" i="4" s="1"/>
  <c r="A39" i="4"/>
  <c r="D39" i="4" s="1"/>
  <c r="E39" i="4" s="1"/>
  <c r="D38" i="12"/>
  <c r="E38" i="12" s="1"/>
  <c r="A39" i="12"/>
</calcChain>
</file>

<file path=xl/sharedStrings.xml><?xml version="1.0" encoding="utf-8"?>
<sst xmlns="http://schemas.openxmlformats.org/spreadsheetml/2006/main" count="487" uniqueCount="43">
  <si>
    <t>楽天ペイメント株式会社 御中</t>
  </si>
  <si>
    <t>所属</t>
  </si>
  <si>
    <t>株式会社アイデンティティー</t>
  </si>
  <si>
    <t>営業責任者</t>
  </si>
  <si>
    <t>阿部貴大</t>
  </si>
  <si>
    <t>報告者</t>
  </si>
  <si>
    <t>佐藤大己</t>
  </si>
  <si>
    <t>合計稼働時間：</t>
  </si>
  <si>
    <t>作業開始時間</t>
  </si>
  <si>
    <t>作業終了時間</t>
  </si>
  <si>
    <t>休憩時間</t>
  </si>
  <si>
    <t>作業時間</t>
  </si>
  <si>
    <t>作業内容</t>
  </si>
  <si>
    <t>備考</t>
  </si>
  <si>
    <t>承認済立替経費</t>
  </si>
  <si>
    <t>月間合計稼働時間</t>
  </si>
  <si>
    <t>作業の環境構築</t>
  </si>
  <si>
    <t>ページの改修</t>
  </si>
  <si>
    <t>コーポレートサイトの改修</t>
  </si>
  <si>
    <t>smithを使ったタスクランナーの作成</t>
  </si>
  <si>
    <t>新しいキャンペーンの実装</t>
  </si>
  <si>
    <t>MAMPの設定</t>
  </si>
  <si>
    <t>charlesの設定</t>
  </si>
  <si>
    <t>コーポレートサイトのレスポンシブ対応</t>
  </si>
  <si>
    <t>記事配信対応</t>
  </si>
  <si>
    <t>コーポレートサイトの対応</t>
  </si>
  <si>
    <t>他部署からの依頼対応</t>
  </si>
  <si>
    <t>４月から始まるキャンペーンの動的実装</t>
  </si>
  <si>
    <t>記事配信に伴うアプリケーションの作成</t>
  </si>
  <si>
    <t>記事配信作業</t>
  </si>
  <si>
    <t>STG環境でのテスト</t>
  </si>
  <si>
    <t>GitLabを使ったCI/CDのパイプラインの作成のセッション</t>
  </si>
  <si>
    <t>他部署からの依頼作業</t>
  </si>
  <si>
    <t>サイトの改修作業</t>
  </si>
  <si>
    <t>記事の配信作業</t>
  </si>
  <si>
    <t>キャンペーン対応</t>
  </si>
  <si>
    <t>サイト改修作業</t>
  </si>
  <si>
    <t>ペイメント配信作業</t>
  </si>
  <si>
    <t>夏季休暇のため休み</t>
  </si>
  <si>
    <t>ペイメント配信</t>
  </si>
  <si>
    <t>アプリUI作成</t>
  </si>
  <si>
    <t>アプリUI配信</t>
  </si>
  <si>
    <t>お知らせページの作成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</si>
</sst>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,##0&quot;円&quot;\ "/>
    <numFmt numFmtId="177" formatCode="[h]&quot;時&quot;&quot;間&quot;mm&quot;分&quot;\ "/>
    <numFmt numFmtId="178" formatCode="m&quot;月&quot;d&quot;日(&quot;ddd&quot;)&quot;"/>
    <numFmt numFmtId="179" formatCode="h&quot;:&quot;mm"/>
    <numFmt numFmtId="180" formatCode="[h]:mm"/>
    <numFmt numFmtId="181" formatCode="#,##0[$円]"/>
  </numFmts>
  <fonts count="19">
    <font>
      <sz val="10"/>
      <color rgb="FF000000"/>
      <name val="Arial"/>
    </font>
    <font>
      <b/>
      <sz val="24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4"/>
      <name val="Arial"/>
    </font>
    <font>
      <sz val="12"/>
      <name val="Arial"/>
    </font>
    <font>
      <sz val="12"/>
      <color rgb="FF666666"/>
      <name val="Arial"/>
    </font>
    <font>
      <sz val="12"/>
      <name val="Arial"/>
    </font>
    <font>
      <sz val="11"/>
      <color rgb="FF666666"/>
      <name val="Arial"/>
    </font>
    <font>
      <b/>
      <sz val="11"/>
      <name val="Arial"/>
    </font>
    <font>
      <b/>
      <sz val="12"/>
      <name val="Arial"/>
    </font>
    <font>
      <sz val="9"/>
      <color rgb="FFFF0000"/>
      <name val="Arial"/>
    </font>
    <font>
      <b/>
      <sz val="10"/>
      <color rgb="FFFFFFFF"/>
      <name val="Arial"/>
    </font>
    <font>
      <sz val="11"/>
      <name val="Arial"/>
    </font>
    <font>
      <b/>
      <sz val="12"/>
      <color rgb="FFFFFFFF"/>
      <name val="Arial"/>
    </font>
    <font>
      <b/>
      <sz val="12"/>
      <name val="Arial"/>
    </font>
    <font>
      <sz val="9"/>
      <color rgb="FF1F1F1F"/>
      <name val="&quot;Google Sans&quot;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666666"/>
      </bottom>
      <diagonal/>
    </border>
    <border>
      <left/>
      <right style="thin">
        <color rgb="FFFFFFFF"/>
      </right>
      <top/>
      <bottom style="thin">
        <color rgb="FF666666"/>
      </bottom>
      <diagonal/>
    </border>
    <border>
      <left/>
      <right style="thin">
        <color rgb="FFFFFFFF"/>
      </right>
      <top/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 style="thin">
        <color rgb="FF000000"/>
      </top>
      <bottom style="thin">
        <color rgb="FF666666"/>
      </bottom>
      <diagonal/>
    </border>
    <border>
      <left/>
      <right style="thin">
        <color rgb="FF000000"/>
      </right>
      <top style="thin">
        <color rgb="FF000000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46" fontId="3" fillId="0" borderId="3" xfId="0" applyNumberFormat="1" applyFont="1" applyBorder="1"/>
    <xf numFmtId="46" fontId="4" fillId="0" borderId="3" xfId="0" applyNumberFormat="1" applyFont="1" applyBorder="1"/>
    <xf numFmtId="0" fontId="4" fillId="0" borderId="3" xfId="0" applyFont="1" applyBorder="1"/>
    <xf numFmtId="0" fontId="4" fillId="0" borderId="4" xfId="0" applyFont="1" applyBorder="1"/>
    <xf numFmtId="0" fontId="5" fillId="0" borderId="1" xfId="0" applyFont="1" applyBorder="1"/>
    <xf numFmtId="0" fontId="6" fillId="0" borderId="3" xfId="0" applyFont="1" applyBorder="1"/>
    <xf numFmtId="0" fontId="4" fillId="0" borderId="0" xfId="0" applyFont="1" applyAlignment="1">
      <alignment horizontal="right" vertical="center"/>
    </xf>
    <xf numFmtId="0" fontId="7" fillId="0" borderId="5" xfId="0" applyFont="1" applyBorder="1"/>
    <xf numFmtId="0" fontId="7" fillId="0" borderId="3" xfId="0" applyFont="1" applyBorder="1"/>
    <xf numFmtId="46" fontId="6" fillId="0" borderId="3" xfId="0" applyNumberFormat="1" applyFont="1" applyBorder="1"/>
    <xf numFmtId="46" fontId="8" fillId="0" borderId="3" xfId="0" applyNumberFormat="1" applyFont="1" applyBorder="1"/>
    <xf numFmtId="0" fontId="8" fillId="0" borderId="3" xfId="0" applyFont="1" applyBorder="1"/>
    <xf numFmtId="0" fontId="8" fillId="0" borderId="4" xfId="0" applyFont="1" applyBorder="1"/>
    <xf numFmtId="0" fontId="8" fillId="0" borderId="0" xfId="0" applyFont="1"/>
    <xf numFmtId="0" fontId="9" fillId="0" borderId="0" xfId="0" applyFont="1" applyAlignment="1">
      <alignment horizontal="right" vertical="center"/>
    </xf>
    <xf numFmtId="176" fontId="10" fillId="0" borderId="0" xfId="0" applyNumberFormat="1" applyFont="1" applyAlignment="1">
      <alignment horizontal="right" vertical="center"/>
    </xf>
    <xf numFmtId="0" fontId="11" fillId="0" borderId="5" xfId="0" applyFont="1" applyBorder="1"/>
    <xf numFmtId="0" fontId="11" fillId="0" borderId="3" xfId="0" applyFont="1" applyBorder="1"/>
    <xf numFmtId="177" fontId="10" fillId="0" borderId="0" xfId="0" applyNumberFormat="1" applyFont="1" applyAlignment="1">
      <alignment horizontal="right" vertical="center"/>
    </xf>
    <xf numFmtId="0" fontId="12" fillId="0" borderId="6" xfId="0" applyFont="1" applyBorder="1"/>
    <xf numFmtId="0" fontId="4" fillId="0" borderId="7" xfId="0" applyFont="1" applyBorder="1"/>
    <xf numFmtId="46" fontId="4" fillId="0" borderId="7" xfId="0" applyNumberFormat="1" applyFont="1" applyBorder="1"/>
    <xf numFmtId="0" fontId="4" fillId="0" borderId="8" xfId="0" applyFont="1" applyBorder="1"/>
    <xf numFmtId="55" fontId="13" fillId="2" borderId="9" xfId="0" applyNumberFormat="1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46" fontId="13" fillId="3" borderId="10" xfId="0" applyNumberFormat="1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178" fontId="4" fillId="4" borderId="9" xfId="0" applyNumberFormat="1" applyFont="1" applyFill="1" applyBorder="1" applyAlignment="1">
      <alignment horizontal="right" vertical="center"/>
    </xf>
    <xf numFmtId="179" fontId="14" fillId="0" borderId="13" xfId="0" applyNumberFormat="1" applyFont="1" applyBorder="1" applyAlignment="1">
      <alignment horizontal="right" vertical="center"/>
    </xf>
    <xf numFmtId="180" fontId="14" fillId="0" borderId="13" xfId="0" applyNumberFormat="1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181" fontId="4" fillId="0" borderId="10" xfId="0" applyNumberFormat="1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181" fontId="4" fillId="0" borderId="14" xfId="0" applyNumberFormat="1" applyFont="1" applyBorder="1" applyAlignment="1">
      <alignment horizontal="right" vertical="center"/>
    </xf>
    <xf numFmtId="180" fontId="16" fillId="0" borderId="15" xfId="0" applyNumberFormat="1" applyFont="1" applyBorder="1" applyAlignment="1">
      <alignment horizontal="right" vertical="center"/>
    </xf>
    <xf numFmtId="0" fontId="8" fillId="3" borderId="15" xfId="0" applyFont="1" applyFill="1" applyBorder="1" applyAlignment="1">
      <alignment vertical="center"/>
    </xf>
    <xf numFmtId="0" fontId="8" fillId="3" borderId="16" xfId="0" applyFont="1" applyFill="1" applyBorder="1" applyAlignment="1">
      <alignment vertical="center"/>
    </xf>
    <xf numFmtId="0" fontId="8" fillId="3" borderId="17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20" fontId="14" fillId="0" borderId="13" xfId="0" applyNumberFormat="1" applyFont="1" applyBorder="1" applyAlignment="1">
      <alignment horizontal="right" vertical="center"/>
    </xf>
    <xf numFmtId="0" fontId="17" fillId="5" borderId="0" xfId="0" applyFont="1" applyFill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15" fillId="3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17" xfId="0" applyFont="1" applyBorder="1"/>
  </cellXfs>
  <cellStyles count="1">
    <cellStyle name="標準" xfId="0" builtinId="0"/>
  </cellStyles>
  <dxfs count="14"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T40"/>
  <sheetViews>
    <sheetView showGridLines="0" tabSelected="1" workbookViewId="0">
      <selection activeCell="A10" sqref="A10"/>
    </sheetView>
  </sheetViews>
  <sheetFormatPr defaultColWidth="12.5703125" defaultRowHeight="15" customHeight="1"/>
  <cols>
    <col min="1" max="5" width="12.42578125" customWidth="1"/>
    <col min="6" max="7" width="18.28515625" customWidth="1"/>
    <col min="8" max="8" width="12.5703125" customWidth="1"/>
  </cols>
  <sheetData>
    <row r="1" spans="1:20" ht="15.75" customHeight="1">
      <c r="A1" s="44" t="str">
        <f>" "&amp;TEXT(A8,"mm")&amp;" 月 度 作 業 報 告 書"</f>
        <v xml:space="preserve"> 12 月 度 作 業 報 告 書</v>
      </c>
      <c r="B1" s="45"/>
      <c r="C1" s="45"/>
      <c r="D1" s="45"/>
      <c r="E1" s="45"/>
      <c r="F1" s="45"/>
      <c r="G1" s="45"/>
      <c r="H1" s="45"/>
    </row>
    <row r="2" spans="1:20" ht="15.75" customHeight="1">
      <c r="C2" s="1"/>
      <c r="D2" s="2"/>
      <c r="E2" s="3"/>
      <c r="F2" s="4"/>
    </row>
    <row r="3" spans="1:20" ht="18" customHeight="1">
      <c r="A3" s="5" t="s">
        <v>0</v>
      </c>
      <c r="B3" s="6"/>
      <c r="C3" s="1"/>
      <c r="D3" s="2"/>
      <c r="E3" s="3"/>
      <c r="F3" s="4"/>
      <c r="H3" s="7"/>
    </row>
    <row r="4" spans="1:20" ht="18" customHeight="1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>
      <c r="A7" s="20"/>
      <c r="B7" s="21"/>
      <c r="C7" s="22"/>
      <c r="D7" s="22"/>
      <c r="E7" s="21"/>
      <c r="F7" s="21"/>
      <c r="G7" s="23"/>
      <c r="H7" s="23"/>
    </row>
    <row r="8" spans="1:20" ht="20.25" customHeight="1">
      <c r="A8" s="24">
        <v>44896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>
      <c r="A9" s="30">
        <f>A8+1-1</f>
        <v>44896</v>
      </c>
      <c r="B9" s="31">
        <v>0</v>
      </c>
      <c r="C9" s="31">
        <v>0</v>
      </c>
      <c r="D9" s="32" t="str">
        <f t="shared" ref="D9:D39" si="0">IF((C9-B9)*24&gt;=8,IF(OR(WEEKDAY(A9)=2,WEEKDAY(A9)=3,WEEKDAY(A9)=4,WEEKDAY(A9)=5,WEEKDAY(A9)=6),"1:00",""),"")</f>
        <v/>
      </c>
      <c r="E9" s="32" t="e">
        <f t="shared" ref="E9:E39" si="1">C9-B9-D9</f>
        <v>#VALUE!</v>
      </c>
      <c r="F9" s="33"/>
      <c r="G9" s="33"/>
      <c r="H9" s="34"/>
    </row>
    <row r="10" spans="1:20" ht="25.5" customHeight="1">
      <c r="A10" s="30">
        <f t="shared" ref="A10:A36" si="2">A9+1</f>
        <v>44897</v>
      </c>
      <c r="B10" s="31">
        <v>0</v>
      </c>
      <c r="C10" s="31">
        <v>0</v>
      </c>
      <c r="D10" s="32" t="str">
        <f t="shared" si="0"/>
        <v/>
      </c>
      <c r="E10" s="32" t="e">
        <f t="shared" si="1"/>
        <v>#VALUE!</v>
      </c>
      <c r="F10" s="33"/>
      <c r="G10" s="33"/>
      <c r="H10" s="34"/>
    </row>
    <row r="11" spans="1:20" ht="25.5" customHeight="1">
      <c r="A11" s="30">
        <f t="shared" si="2"/>
        <v>44898</v>
      </c>
      <c r="B11" s="31">
        <v>0</v>
      </c>
      <c r="C11" s="31">
        <v>0</v>
      </c>
      <c r="D11" s="32" t="str">
        <f t="shared" si="0"/>
        <v/>
      </c>
      <c r="E11" s="32" t="e">
        <f t="shared" si="1"/>
        <v>#VALUE!</v>
      </c>
      <c r="F11" s="33"/>
      <c r="G11" s="33"/>
      <c r="H11" s="34"/>
    </row>
    <row r="12" spans="1:20" ht="25.5" customHeight="1">
      <c r="A12" s="30">
        <f t="shared" si="2"/>
        <v>44899</v>
      </c>
      <c r="B12" s="31">
        <v>0</v>
      </c>
      <c r="C12" s="31">
        <v>0</v>
      </c>
      <c r="D12" s="32" t="str">
        <f t="shared" si="0"/>
        <v/>
      </c>
      <c r="E12" s="32" t="e">
        <f t="shared" si="1"/>
        <v>#VALUE!</v>
      </c>
      <c r="F12" s="33"/>
      <c r="G12" s="33"/>
      <c r="H12" s="34"/>
    </row>
    <row r="13" spans="1:20" ht="25.5" customHeight="1">
      <c r="A13" s="30">
        <f t="shared" si="2"/>
        <v>44900</v>
      </c>
      <c r="B13" s="31">
        <v>0</v>
      </c>
      <c r="C13" s="31">
        <v>0</v>
      </c>
      <c r="D13" s="32" t="str">
        <f t="shared" si="0"/>
        <v/>
      </c>
      <c r="E13" s="32" t="e">
        <f t="shared" si="1"/>
        <v>#VALUE!</v>
      </c>
      <c r="F13" s="33"/>
      <c r="G13" s="33"/>
      <c r="H13" s="34"/>
    </row>
    <row r="14" spans="1:20" ht="25.5" customHeight="1">
      <c r="A14" s="30">
        <f t="shared" si="2"/>
        <v>44901</v>
      </c>
      <c r="B14" s="31">
        <v>0</v>
      </c>
      <c r="C14" s="31">
        <v>0</v>
      </c>
      <c r="D14" s="32" t="str">
        <f t="shared" si="0"/>
        <v/>
      </c>
      <c r="E14" s="32" t="e">
        <f t="shared" si="1"/>
        <v>#VALUE!</v>
      </c>
      <c r="F14" s="33"/>
      <c r="G14" s="33"/>
      <c r="H14" s="34"/>
    </row>
    <row r="15" spans="1:20" ht="25.5" customHeight="1">
      <c r="A15" s="30">
        <f t="shared" si="2"/>
        <v>44902</v>
      </c>
      <c r="B15" s="31">
        <v>0</v>
      </c>
      <c r="C15" s="31">
        <v>0</v>
      </c>
      <c r="D15" s="32" t="str">
        <f t="shared" si="0"/>
        <v/>
      </c>
      <c r="E15" s="32" t="e">
        <f t="shared" si="1"/>
        <v>#VALUE!</v>
      </c>
      <c r="F15" s="33"/>
      <c r="G15" s="33"/>
      <c r="H15" s="34"/>
    </row>
    <row r="16" spans="1:20" ht="25.5" customHeight="1">
      <c r="A16" s="30">
        <f t="shared" si="2"/>
        <v>44903</v>
      </c>
      <c r="B16" s="31">
        <v>0</v>
      </c>
      <c r="C16" s="31">
        <v>0</v>
      </c>
      <c r="D16" s="32" t="str">
        <f t="shared" si="0"/>
        <v/>
      </c>
      <c r="E16" s="32" t="e">
        <f t="shared" si="1"/>
        <v>#VALUE!</v>
      </c>
      <c r="F16" s="33"/>
      <c r="G16" s="33"/>
      <c r="H16" s="34"/>
    </row>
    <row r="17" spans="1:8" ht="25.5" customHeight="1">
      <c r="A17" s="30">
        <f t="shared" si="2"/>
        <v>44904</v>
      </c>
      <c r="B17" s="31">
        <v>0</v>
      </c>
      <c r="C17" s="31">
        <v>0</v>
      </c>
      <c r="D17" s="32" t="str">
        <f t="shared" si="0"/>
        <v/>
      </c>
      <c r="E17" s="32" t="e">
        <f t="shared" si="1"/>
        <v>#VALUE!</v>
      </c>
      <c r="F17" s="33"/>
      <c r="G17" s="33"/>
      <c r="H17" s="34"/>
    </row>
    <row r="18" spans="1:8" ht="25.5" customHeight="1">
      <c r="A18" s="30">
        <f t="shared" si="2"/>
        <v>44905</v>
      </c>
      <c r="B18" s="31">
        <v>0</v>
      </c>
      <c r="C18" s="31">
        <v>0</v>
      </c>
      <c r="D18" s="32" t="str">
        <f t="shared" si="0"/>
        <v/>
      </c>
      <c r="E18" s="32" t="e">
        <f t="shared" si="1"/>
        <v>#VALUE!</v>
      </c>
      <c r="F18" s="33"/>
      <c r="G18" s="33"/>
      <c r="H18" s="34"/>
    </row>
    <row r="19" spans="1:8" ht="25.5" customHeight="1">
      <c r="A19" s="30">
        <f t="shared" si="2"/>
        <v>44906</v>
      </c>
      <c r="B19" s="31">
        <v>0</v>
      </c>
      <c r="C19" s="31">
        <v>0</v>
      </c>
      <c r="D19" s="32" t="str">
        <f t="shared" si="0"/>
        <v/>
      </c>
      <c r="E19" s="32" t="e">
        <f t="shared" si="1"/>
        <v>#VALUE!</v>
      </c>
      <c r="F19" s="33"/>
      <c r="G19" s="33"/>
      <c r="H19" s="34"/>
    </row>
    <row r="20" spans="1:8" ht="25.5" customHeight="1">
      <c r="A20" s="30">
        <f t="shared" si="2"/>
        <v>44907</v>
      </c>
      <c r="B20" s="31">
        <v>0</v>
      </c>
      <c r="C20" s="31">
        <v>0</v>
      </c>
      <c r="D20" s="32" t="str">
        <f t="shared" si="0"/>
        <v/>
      </c>
      <c r="E20" s="32" t="e">
        <f t="shared" si="1"/>
        <v>#VALUE!</v>
      </c>
      <c r="F20" s="33"/>
      <c r="G20" s="33"/>
      <c r="H20" s="34"/>
    </row>
    <row r="21" spans="1:8" ht="25.5" customHeight="1">
      <c r="A21" s="30">
        <f t="shared" si="2"/>
        <v>44908</v>
      </c>
      <c r="B21" s="31">
        <v>0</v>
      </c>
      <c r="C21" s="31">
        <v>0</v>
      </c>
      <c r="D21" s="32" t="str">
        <f t="shared" si="0"/>
        <v/>
      </c>
      <c r="E21" s="32" t="e">
        <f t="shared" si="1"/>
        <v>#VALUE!</v>
      </c>
      <c r="F21" s="33"/>
      <c r="G21" s="33"/>
      <c r="H21" s="34"/>
    </row>
    <row r="22" spans="1:8" ht="25.5" customHeight="1">
      <c r="A22" s="30">
        <f t="shared" si="2"/>
        <v>44909</v>
      </c>
      <c r="B22" s="31">
        <v>0</v>
      </c>
      <c r="C22" s="31">
        <v>0</v>
      </c>
      <c r="D22" s="32" t="str">
        <f t="shared" si="0"/>
        <v/>
      </c>
      <c r="E22" s="32" t="e">
        <f t="shared" si="1"/>
        <v>#VALUE!</v>
      </c>
      <c r="F22" s="33"/>
      <c r="G22" s="33"/>
      <c r="H22" s="34"/>
    </row>
    <row r="23" spans="1:8" ht="25.5" customHeight="1">
      <c r="A23" s="30">
        <f t="shared" si="2"/>
        <v>44910</v>
      </c>
      <c r="B23" s="31">
        <v>0</v>
      </c>
      <c r="C23" s="31">
        <v>0</v>
      </c>
      <c r="D23" s="32" t="str">
        <f t="shared" si="0"/>
        <v/>
      </c>
      <c r="E23" s="32" t="e">
        <f t="shared" si="1"/>
        <v>#VALUE!</v>
      </c>
      <c r="F23" s="33"/>
      <c r="G23" s="33"/>
      <c r="H23" s="34"/>
    </row>
    <row r="24" spans="1:8" ht="25.5" customHeight="1">
      <c r="A24" s="30">
        <f t="shared" si="2"/>
        <v>44911</v>
      </c>
      <c r="B24" s="31">
        <v>0</v>
      </c>
      <c r="C24" s="31">
        <v>0</v>
      </c>
      <c r="D24" s="32" t="str">
        <f t="shared" si="0"/>
        <v/>
      </c>
      <c r="E24" s="32" t="e">
        <f t="shared" si="1"/>
        <v>#VALUE!</v>
      </c>
      <c r="F24" s="33"/>
      <c r="G24" s="33"/>
      <c r="H24" s="34"/>
    </row>
    <row r="25" spans="1:8" ht="25.5" customHeight="1">
      <c r="A25" s="30">
        <f t="shared" si="2"/>
        <v>44912</v>
      </c>
      <c r="B25" s="31">
        <v>0</v>
      </c>
      <c r="C25" s="31">
        <v>0</v>
      </c>
      <c r="D25" s="32" t="str">
        <f t="shared" si="0"/>
        <v/>
      </c>
      <c r="E25" s="32" t="e">
        <f t="shared" si="1"/>
        <v>#VALUE!</v>
      </c>
      <c r="F25" s="33"/>
      <c r="G25" s="33"/>
      <c r="H25" s="34"/>
    </row>
    <row r="26" spans="1:8" ht="25.5" customHeight="1">
      <c r="A26" s="30">
        <f t="shared" si="2"/>
        <v>44913</v>
      </c>
      <c r="B26" s="31">
        <v>0</v>
      </c>
      <c r="C26" s="31">
        <v>0</v>
      </c>
      <c r="D26" s="32" t="str">
        <f t="shared" si="0"/>
        <v/>
      </c>
      <c r="E26" s="32" t="e">
        <f t="shared" si="1"/>
        <v>#VALUE!</v>
      </c>
      <c r="F26" s="33"/>
      <c r="G26" s="33"/>
      <c r="H26" s="34"/>
    </row>
    <row r="27" spans="1:8" ht="25.5" customHeight="1">
      <c r="A27" s="30">
        <f t="shared" si="2"/>
        <v>44914</v>
      </c>
      <c r="B27" s="31">
        <v>0</v>
      </c>
      <c r="C27" s="31">
        <v>0</v>
      </c>
      <c r="D27" s="32" t="str">
        <f t="shared" si="0"/>
        <v/>
      </c>
      <c r="E27" s="32" t="e">
        <f t="shared" si="1"/>
        <v>#VALUE!</v>
      </c>
      <c r="F27" s="33"/>
      <c r="G27" s="33"/>
      <c r="H27" s="34"/>
    </row>
    <row r="28" spans="1:8" ht="25.5" customHeight="1">
      <c r="A28" s="30">
        <f t="shared" si="2"/>
        <v>44915</v>
      </c>
      <c r="B28" s="31">
        <v>0</v>
      </c>
      <c r="C28" s="31">
        <v>0</v>
      </c>
      <c r="D28" s="32" t="str">
        <f t="shared" si="0"/>
        <v/>
      </c>
      <c r="E28" s="32" t="e">
        <f t="shared" si="1"/>
        <v>#VALUE!</v>
      </c>
      <c r="F28" s="33"/>
      <c r="G28" s="33"/>
      <c r="H28" s="34"/>
    </row>
    <row r="29" spans="1:8" ht="25.5" customHeight="1">
      <c r="A29" s="30">
        <f t="shared" si="2"/>
        <v>44916</v>
      </c>
      <c r="B29" s="31">
        <v>0</v>
      </c>
      <c r="C29" s="31">
        <v>0</v>
      </c>
      <c r="D29" s="32" t="str">
        <f t="shared" si="0"/>
        <v/>
      </c>
      <c r="E29" s="32" t="e">
        <f t="shared" si="1"/>
        <v>#VALUE!</v>
      </c>
      <c r="F29" s="33"/>
      <c r="G29" s="33"/>
      <c r="H29" s="34"/>
    </row>
    <row r="30" spans="1:8" ht="25.5" customHeight="1">
      <c r="A30" s="30">
        <f t="shared" si="2"/>
        <v>44917</v>
      </c>
      <c r="B30" s="31">
        <v>0</v>
      </c>
      <c r="C30" s="31">
        <v>0</v>
      </c>
      <c r="D30" s="32" t="str">
        <f t="shared" si="0"/>
        <v/>
      </c>
      <c r="E30" s="32" t="e">
        <f t="shared" si="1"/>
        <v>#VALUE!</v>
      </c>
      <c r="F30" s="33"/>
      <c r="G30" s="33"/>
      <c r="H30" s="34"/>
    </row>
    <row r="31" spans="1:8" ht="25.5" customHeight="1">
      <c r="A31" s="30">
        <f t="shared" si="2"/>
        <v>44918</v>
      </c>
      <c r="B31" s="31">
        <v>0</v>
      </c>
      <c r="C31" s="31">
        <v>0</v>
      </c>
      <c r="D31" s="32" t="str">
        <f t="shared" si="0"/>
        <v/>
      </c>
      <c r="E31" s="32" t="e">
        <f t="shared" si="1"/>
        <v>#VALUE!</v>
      </c>
      <c r="F31" s="33"/>
      <c r="G31" s="33"/>
      <c r="H31" s="34"/>
    </row>
    <row r="32" spans="1:8" ht="25.5" customHeight="1">
      <c r="A32" s="30">
        <f t="shared" si="2"/>
        <v>44919</v>
      </c>
      <c r="B32" s="31">
        <v>0</v>
      </c>
      <c r="C32" s="31">
        <v>0</v>
      </c>
      <c r="D32" s="32" t="str">
        <f t="shared" si="0"/>
        <v/>
      </c>
      <c r="E32" s="32" t="e">
        <f t="shared" si="1"/>
        <v>#VALUE!</v>
      </c>
      <c r="F32" s="33"/>
      <c r="G32" s="33"/>
      <c r="H32" s="34"/>
    </row>
    <row r="33" spans="1:20" ht="25.5" customHeight="1">
      <c r="A33" s="30">
        <f t="shared" si="2"/>
        <v>44920</v>
      </c>
      <c r="B33" s="31">
        <v>0</v>
      </c>
      <c r="C33" s="31">
        <v>0</v>
      </c>
      <c r="D33" s="32" t="str">
        <f t="shared" si="0"/>
        <v/>
      </c>
      <c r="E33" s="32" t="e">
        <f t="shared" si="1"/>
        <v>#VALUE!</v>
      </c>
      <c r="F33" s="33"/>
      <c r="G33" s="33"/>
      <c r="H33" s="34"/>
    </row>
    <row r="34" spans="1:20" ht="25.5" customHeight="1">
      <c r="A34" s="30">
        <f t="shared" si="2"/>
        <v>44921</v>
      </c>
      <c r="B34" s="31">
        <v>0</v>
      </c>
      <c r="C34" s="31">
        <v>0</v>
      </c>
      <c r="D34" s="32" t="str">
        <f t="shared" si="0"/>
        <v/>
      </c>
      <c r="E34" s="32" t="e">
        <f t="shared" si="1"/>
        <v>#VALUE!</v>
      </c>
      <c r="F34" s="33"/>
      <c r="G34" s="33"/>
      <c r="H34" s="34"/>
    </row>
    <row r="35" spans="1:20" ht="25.5" customHeight="1">
      <c r="A35" s="30">
        <f t="shared" si="2"/>
        <v>44922</v>
      </c>
      <c r="B35" s="31">
        <v>0</v>
      </c>
      <c r="C35" s="31">
        <v>0</v>
      </c>
      <c r="D35" s="32" t="str">
        <f t="shared" si="0"/>
        <v/>
      </c>
      <c r="E35" s="32" t="e">
        <f t="shared" si="1"/>
        <v>#VALUE!</v>
      </c>
      <c r="F35" s="33"/>
      <c r="G35" s="33"/>
      <c r="H35" s="34"/>
    </row>
    <row r="36" spans="1:20" ht="25.5" customHeight="1">
      <c r="A36" s="30">
        <f t="shared" si="2"/>
        <v>44923</v>
      </c>
      <c r="B36" s="31">
        <v>0</v>
      </c>
      <c r="C36" s="31">
        <v>0</v>
      </c>
      <c r="D36" s="32" t="str">
        <f t="shared" si="0"/>
        <v/>
      </c>
      <c r="E36" s="32" t="e">
        <f t="shared" si="1"/>
        <v>#VALUE!</v>
      </c>
      <c r="F36" s="33"/>
      <c r="G36" s="33"/>
      <c r="H36" s="34"/>
    </row>
    <row r="37" spans="1:20" ht="25.5" customHeight="1">
      <c r="A37" s="30">
        <f t="shared" ref="A37:A38" si="3">IF(MONTH(A36)=MONTH(A36+1),A36+1,"")</f>
        <v>44924</v>
      </c>
      <c r="B37" s="31">
        <v>0</v>
      </c>
      <c r="C37" s="31">
        <v>0</v>
      </c>
      <c r="D37" s="32" t="str">
        <f t="shared" si="0"/>
        <v/>
      </c>
      <c r="E37" s="32" t="e">
        <f t="shared" si="1"/>
        <v>#VALUE!</v>
      </c>
      <c r="F37" s="33"/>
      <c r="G37" s="33"/>
      <c r="H37" s="34"/>
    </row>
    <row r="38" spans="1:20" ht="25.5" customHeight="1">
      <c r="A38" s="30">
        <f t="shared" si="3"/>
        <v>44925</v>
      </c>
      <c r="B38" s="31">
        <v>0</v>
      </c>
      <c r="C38" s="31">
        <v>0</v>
      </c>
      <c r="D38" s="32" t="str">
        <f t="shared" si="0"/>
        <v/>
      </c>
      <c r="E38" s="32" t="e">
        <f t="shared" si="1"/>
        <v>#VALUE!</v>
      </c>
      <c r="F38" s="33"/>
      <c r="G38" s="33"/>
      <c r="H38" s="34"/>
    </row>
    <row r="39" spans="1:20" ht="25.5" customHeight="1">
      <c r="A39" s="30">
        <f>IF(A38="","", IF(MONTH(A38)=MONTH(A38+1),A38+1,""))</f>
        <v>44926</v>
      </c>
      <c r="B39" s="31">
        <v>0</v>
      </c>
      <c r="C39" s="31">
        <v>0</v>
      </c>
      <c r="D39" s="32" t="str">
        <f t="shared" si="0"/>
        <v/>
      </c>
      <c r="E39" s="32" t="e">
        <f t="shared" si="1"/>
        <v>#VALUE!</v>
      </c>
      <c r="F39" s="35"/>
      <c r="G39" s="35"/>
      <c r="H39" s="36"/>
    </row>
    <row r="40" spans="1:20" ht="26.25" customHeight="1">
      <c r="A40" s="46" t="s">
        <v>15</v>
      </c>
      <c r="B40" s="47"/>
      <c r="C40" s="47"/>
      <c r="D40" s="48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</sheetData>
  <mergeCells count="2">
    <mergeCell ref="A1:H1"/>
    <mergeCell ref="A40:D40"/>
  </mergeCells>
  <phoneticPr fontId="18"/>
  <conditionalFormatting sqref="A3">
    <cfRule type="containsBlanks" dxfId="13" priority="1">
      <formula>LEN(TRIM(A3))=0</formula>
    </cfRule>
  </conditionalFormatting>
  <dataValidations count="2">
    <dataValidation type="decimal" allowBlank="1" showDropDown="1" showErrorMessage="1" sqref="H9:H39" xr:uid="{00000000-0002-0000-0000-000000000000}">
      <formula1>0</formula1>
      <formula2>10000000</formula2>
    </dataValidation>
    <dataValidation type="custom" allowBlank="1" showDropDown="1" showErrorMessage="1" sqref="A8" xr:uid="{00000000-0002-0000-0000-000001000000}">
      <formula1>OR(NOT(ISERROR(DATEVALUE(A8))), AND(ISNUMBER(A8), LEFT(CELL("format", A8))="D"))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  <pageSetUpPr fitToPage="1"/>
  </sheetPr>
  <dimension ref="A1:T40"/>
  <sheetViews>
    <sheetView showGridLines="0" workbookViewId="0">
      <selection sqref="A1:H1"/>
    </sheetView>
  </sheetViews>
  <sheetFormatPr defaultColWidth="12.5703125" defaultRowHeight="15" customHeight="1"/>
  <cols>
    <col min="1" max="5" width="12.42578125" customWidth="1"/>
    <col min="6" max="7" width="18.28515625" customWidth="1"/>
    <col min="8" max="8" width="12.5703125" customWidth="1"/>
  </cols>
  <sheetData>
    <row r="1" spans="1:20" ht="15.75" customHeight="1">
      <c r="A1" s="44" t="str">
        <f>" "&amp;TEXT(A8,"mm")&amp;" 月 度 作 業 報 告 書"</f>
        <v xml:space="preserve"> 09 月 度 作 業 報 告 書</v>
      </c>
      <c r="B1" s="45"/>
      <c r="C1" s="45"/>
      <c r="D1" s="45"/>
      <c r="E1" s="45"/>
      <c r="F1" s="45"/>
      <c r="G1" s="45"/>
      <c r="H1" s="45"/>
    </row>
    <row r="2" spans="1:20" ht="15.75" customHeight="1">
      <c r="C2" s="1"/>
      <c r="D2" s="2"/>
      <c r="E2" s="3"/>
      <c r="F2" s="4"/>
    </row>
    <row r="3" spans="1:20" ht="18" customHeight="1">
      <c r="A3" s="5" t="s">
        <v>0</v>
      </c>
      <c r="B3" s="6"/>
      <c r="C3" s="1"/>
      <c r="D3" s="2"/>
      <c r="E3" s="3"/>
      <c r="F3" s="4"/>
      <c r="H3" s="7"/>
    </row>
    <row r="4" spans="1:20" ht="18" customHeight="1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>
      <c r="A7" s="20"/>
      <c r="B7" s="21"/>
      <c r="C7" s="22"/>
      <c r="D7" s="22"/>
      <c r="E7" s="21"/>
      <c r="F7" s="21"/>
      <c r="G7" s="23"/>
      <c r="H7" s="23"/>
    </row>
    <row r="8" spans="1:20" ht="20.25" customHeight="1">
      <c r="A8" s="24">
        <v>45170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>
      <c r="A9" s="30">
        <f>A8</f>
        <v>45170</v>
      </c>
      <c r="B9" s="31">
        <v>0.38541666666666669</v>
      </c>
      <c r="C9" s="31">
        <v>0.76041666666666663</v>
      </c>
      <c r="D9" s="32" t="str">
        <f t="shared" ref="D9:D39" si="0">IF((C9-B9)*24&gt;=8,IF(OR(WEEKDAY(A9)=2,WEEKDAY(A9)=3,WEEKDAY(A9)=4,WEEKDAY(A9)=5,WEEKDAY(A9)=6),"1:00",""),"")</f>
        <v>1:00</v>
      </c>
      <c r="E9" s="32">
        <f t="shared" ref="E9:E39" si="1">C9-B9-D9</f>
        <v>0.33333333333333326</v>
      </c>
      <c r="F9" s="33" t="s">
        <v>39</v>
      </c>
      <c r="G9" s="33"/>
      <c r="H9" s="34"/>
    </row>
    <row r="10" spans="1:20" ht="25.5" customHeight="1">
      <c r="A10" s="30">
        <f t="shared" ref="A10:A36" si="2">A9+1</f>
        <v>45171</v>
      </c>
      <c r="B10" s="31">
        <v>0</v>
      </c>
      <c r="C10" s="31">
        <v>0</v>
      </c>
      <c r="D10" s="32" t="str">
        <f t="shared" si="0"/>
        <v/>
      </c>
      <c r="E10" s="32" t="e">
        <f t="shared" si="1"/>
        <v>#VALUE!</v>
      </c>
      <c r="F10" s="33"/>
      <c r="G10" s="33"/>
      <c r="H10" s="34"/>
    </row>
    <row r="11" spans="1:20" ht="25.5" customHeight="1">
      <c r="A11" s="30">
        <f t="shared" si="2"/>
        <v>45172</v>
      </c>
      <c r="B11" s="31">
        <v>0</v>
      </c>
      <c r="C11" s="31">
        <v>0</v>
      </c>
      <c r="D11" s="32" t="str">
        <f t="shared" si="0"/>
        <v/>
      </c>
      <c r="E11" s="32" t="e">
        <f t="shared" si="1"/>
        <v>#VALUE!</v>
      </c>
      <c r="F11" s="33"/>
      <c r="G11" s="33"/>
      <c r="H11" s="34"/>
    </row>
    <row r="12" spans="1:20" ht="25.5" customHeight="1">
      <c r="A12" s="30">
        <f t="shared" si="2"/>
        <v>45173</v>
      </c>
      <c r="B12" s="31">
        <v>0.38541666666666669</v>
      </c>
      <c r="C12" s="31">
        <v>0.76041666666666663</v>
      </c>
      <c r="D12" s="32" t="str">
        <f t="shared" si="0"/>
        <v>1:00</v>
      </c>
      <c r="E12" s="32">
        <f t="shared" si="1"/>
        <v>0.33333333333333326</v>
      </c>
      <c r="F12" s="33" t="s">
        <v>40</v>
      </c>
      <c r="G12" s="33"/>
      <c r="H12" s="34"/>
    </row>
    <row r="13" spans="1:20" ht="25.5" customHeight="1">
      <c r="A13" s="30">
        <f t="shared" si="2"/>
        <v>45174</v>
      </c>
      <c r="B13" s="31">
        <v>0.38541666666666669</v>
      </c>
      <c r="C13" s="31">
        <v>0.76041666666666663</v>
      </c>
      <c r="D13" s="32" t="str">
        <f t="shared" si="0"/>
        <v>1:00</v>
      </c>
      <c r="E13" s="32">
        <f t="shared" si="1"/>
        <v>0.33333333333333326</v>
      </c>
      <c r="F13" s="33" t="s">
        <v>40</v>
      </c>
      <c r="G13" s="33"/>
      <c r="H13" s="34"/>
    </row>
    <row r="14" spans="1:20" ht="25.5" customHeight="1">
      <c r="A14" s="30">
        <f t="shared" si="2"/>
        <v>45175</v>
      </c>
      <c r="B14" s="42">
        <v>0.38541666666666669</v>
      </c>
      <c r="C14" s="31">
        <v>0.76041666666666663</v>
      </c>
      <c r="D14" s="32" t="str">
        <f t="shared" si="0"/>
        <v>1:00</v>
      </c>
      <c r="E14" s="32">
        <f t="shared" si="1"/>
        <v>0.33333333333333326</v>
      </c>
      <c r="F14" s="33" t="s">
        <v>40</v>
      </c>
      <c r="G14" s="33"/>
      <c r="H14" s="34"/>
    </row>
    <row r="15" spans="1:20" ht="25.5" customHeight="1">
      <c r="A15" s="30">
        <f t="shared" si="2"/>
        <v>45176</v>
      </c>
      <c r="B15" s="31">
        <v>0.38541666666666669</v>
      </c>
      <c r="C15" s="31">
        <v>0.76041666666666663</v>
      </c>
      <c r="D15" s="32" t="str">
        <f t="shared" si="0"/>
        <v>1:00</v>
      </c>
      <c r="E15" s="32">
        <f t="shared" si="1"/>
        <v>0.33333333333333326</v>
      </c>
      <c r="F15" s="33" t="s">
        <v>40</v>
      </c>
      <c r="G15" s="33"/>
      <c r="H15" s="34"/>
    </row>
    <row r="16" spans="1:20" ht="25.5" customHeight="1">
      <c r="A16" s="30">
        <f t="shared" si="2"/>
        <v>45177</v>
      </c>
      <c r="B16" s="31">
        <v>0.38541666666666669</v>
      </c>
      <c r="C16" s="31">
        <v>0.76041666666666663</v>
      </c>
      <c r="D16" s="32" t="str">
        <f t="shared" si="0"/>
        <v>1:00</v>
      </c>
      <c r="E16" s="32">
        <f t="shared" si="1"/>
        <v>0.33333333333333326</v>
      </c>
      <c r="F16" s="33" t="s">
        <v>40</v>
      </c>
      <c r="G16" s="33"/>
      <c r="H16" s="34"/>
    </row>
    <row r="17" spans="1:8" ht="25.5" customHeight="1">
      <c r="A17" s="30">
        <f t="shared" si="2"/>
        <v>45178</v>
      </c>
      <c r="B17" s="31">
        <v>0</v>
      </c>
      <c r="C17" s="31">
        <v>0</v>
      </c>
      <c r="D17" s="32" t="str">
        <f t="shared" si="0"/>
        <v/>
      </c>
      <c r="E17" s="32" t="e">
        <f t="shared" si="1"/>
        <v>#VALUE!</v>
      </c>
      <c r="F17" s="33"/>
      <c r="G17" s="33"/>
      <c r="H17" s="34"/>
    </row>
    <row r="18" spans="1:8" ht="25.5" customHeight="1">
      <c r="A18" s="30">
        <f t="shared" si="2"/>
        <v>45179</v>
      </c>
      <c r="B18" s="31">
        <v>0</v>
      </c>
      <c r="C18" s="42">
        <v>0</v>
      </c>
      <c r="D18" s="32" t="str">
        <f t="shared" si="0"/>
        <v/>
      </c>
      <c r="E18" s="32" t="e">
        <f t="shared" si="1"/>
        <v>#VALUE!</v>
      </c>
      <c r="F18" s="33"/>
      <c r="G18" s="33"/>
      <c r="H18" s="34"/>
    </row>
    <row r="19" spans="1:8" ht="25.5" customHeight="1">
      <c r="A19" s="30">
        <f t="shared" si="2"/>
        <v>45180</v>
      </c>
      <c r="B19" s="31">
        <v>0.38541666666666669</v>
      </c>
      <c r="C19" s="31">
        <v>0.76041666666666663</v>
      </c>
      <c r="D19" s="32" t="str">
        <f t="shared" si="0"/>
        <v>1:00</v>
      </c>
      <c r="E19" s="32">
        <f t="shared" si="1"/>
        <v>0.33333333333333326</v>
      </c>
      <c r="F19" s="33" t="s">
        <v>39</v>
      </c>
      <c r="G19" s="33"/>
      <c r="H19" s="34"/>
    </row>
    <row r="20" spans="1:8" ht="25.5" customHeight="1">
      <c r="A20" s="30">
        <f t="shared" si="2"/>
        <v>45181</v>
      </c>
      <c r="B20" s="31">
        <v>0.38541666666666669</v>
      </c>
      <c r="C20" s="31">
        <v>0.76041666666666663</v>
      </c>
      <c r="D20" s="32" t="str">
        <f t="shared" si="0"/>
        <v>1:00</v>
      </c>
      <c r="E20" s="32">
        <f t="shared" si="1"/>
        <v>0.33333333333333326</v>
      </c>
      <c r="F20" s="33" t="s">
        <v>40</v>
      </c>
      <c r="G20" s="33"/>
      <c r="H20" s="34"/>
    </row>
    <row r="21" spans="1:8" ht="25.5" customHeight="1">
      <c r="A21" s="30">
        <f t="shared" si="2"/>
        <v>45182</v>
      </c>
      <c r="B21" s="31">
        <v>0.38541666666666669</v>
      </c>
      <c r="C21" s="31">
        <v>0.76041666666666663</v>
      </c>
      <c r="D21" s="32" t="str">
        <f t="shared" si="0"/>
        <v>1:00</v>
      </c>
      <c r="E21" s="32">
        <f t="shared" si="1"/>
        <v>0.33333333333333326</v>
      </c>
      <c r="F21" s="33" t="s">
        <v>40</v>
      </c>
      <c r="G21" s="33"/>
      <c r="H21" s="34"/>
    </row>
    <row r="22" spans="1:8" ht="25.5" customHeight="1">
      <c r="A22" s="30">
        <f t="shared" si="2"/>
        <v>45183</v>
      </c>
      <c r="B22" s="31">
        <v>0.38541666666666669</v>
      </c>
      <c r="C22" s="31">
        <v>0.76041666666666663</v>
      </c>
      <c r="D22" s="32" t="str">
        <f t="shared" si="0"/>
        <v>1:00</v>
      </c>
      <c r="E22" s="32">
        <f t="shared" si="1"/>
        <v>0.33333333333333326</v>
      </c>
      <c r="F22" s="33" t="s">
        <v>40</v>
      </c>
      <c r="G22" s="33"/>
      <c r="H22" s="34"/>
    </row>
    <row r="23" spans="1:8" ht="25.5" customHeight="1">
      <c r="A23" s="30">
        <f t="shared" si="2"/>
        <v>45184</v>
      </c>
      <c r="B23" s="31">
        <v>0.38541666666666669</v>
      </c>
      <c r="C23" s="31">
        <v>0.76041666666666663</v>
      </c>
      <c r="D23" s="32" t="str">
        <f t="shared" si="0"/>
        <v>1:00</v>
      </c>
      <c r="E23" s="32">
        <f t="shared" si="1"/>
        <v>0.33333333333333326</v>
      </c>
      <c r="F23" s="33" t="s">
        <v>40</v>
      </c>
      <c r="G23" s="33"/>
      <c r="H23" s="34"/>
    </row>
    <row r="24" spans="1:8" ht="25.5" customHeight="1">
      <c r="A24" s="30">
        <f t="shared" si="2"/>
        <v>45185</v>
      </c>
      <c r="B24" s="31">
        <v>0</v>
      </c>
      <c r="C24" s="31">
        <v>0</v>
      </c>
      <c r="D24" s="32" t="str">
        <f t="shared" si="0"/>
        <v/>
      </c>
      <c r="E24" s="32" t="e">
        <f t="shared" si="1"/>
        <v>#VALUE!</v>
      </c>
      <c r="F24" s="33"/>
      <c r="G24" s="33"/>
      <c r="H24" s="34"/>
    </row>
    <row r="25" spans="1:8" ht="25.5" customHeight="1">
      <c r="A25" s="30">
        <f t="shared" si="2"/>
        <v>45186</v>
      </c>
      <c r="B25" s="31">
        <v>0</v>
      </c>
      <c r="C25" s="31">
        <v>0</v>
      </c>
      <c r="D25" s="32" t="str">
        <f t="shared" si="0"/>
        <v/>
      </c>
      <c r="E25" s="32" t="e">
        <f t="shared" si="1"/>
        <v>#VALUE!</v>
      </c>
      <c r="F25" s="33"/>
      <c r="G25" s="33"/>
      <c r="H25" s="34"/>
    </row>
    <row r="26" spans="1:8" ht="25.5" customHeight="1">
      <c r="A26" s="30">
        <f t="shared" si="2"/>
        <v>45187</v>
      </c>
      <c r="B26" s="31">
        <v>0</v>
      </c>
      <c r="C26" s="31">
        <v>0</v>
      </c>
      <c r="D26" s="32" t="str">
        <f t="shared" si="0"/>
        <v/>
      </c>
      <c r="E26" s="32" t="e">
        <f t="shared" si="1"/>
        <v>#VALUE!</v>
      </c>
      <c r="F26" s="33"/>
      <c r="G26" s="33"/>
      <c r="H26" s="34"/>
    </row>
    <row r="27" spans="1:8" ht="25.5" customHeight="1">
      <c r="A27" s="30">
        <f t="shared" si="2"/>
        <v>45188</v>
      </c>
      <c r="B27" s="31">
        <v>0.38541666666666669</v>
      </c>
      <c r="C27" s="31">
        <v>0.76041666666666663</v>
      </c>
      <c r="D27" s="32" t="str">
        <f t="shared" si="0"/>
        <v>1:00</v>
      </c>
      <c r="E27" s="32">
        <f t="shared" si="1"/>
        <v>0.33333333333333326</v>
      </c>
      <c r="F27" s="33" t="s">
        <v>40</v>
      </c>
      <c r="G27" s="33"/>
      <c r="H27" s="34"/>
    </row>
    <row r="28" spans="1:8" ht="25.5" customHeight="1">
      <c r="A28" s="30">
        <f t="shared" si="2"/>
        <v>45189</v>
      </c>
      <c r="B28" s="31">
        <v>0.38541666666666669</v>
      </c>
      <c r="C28" s="31">
        <v>0.76041666666666663</v>
      </c>
      <c r="D28" s="32" t="str">
        <f t="shared" si="0"/>
        <v>1:00</v>
      </c>
      <c r="E28" s="32">
        <f t="shared" si="1"/>
        <v>0.33333333333333326</v>
      </c>
      <c r="F28" s="33" t="s">
        <v>40</v>
      </c>
      <c r="G28" s="33"/>
      <c r="H28" s="34"/>
    </row>
    <row r="29" spans="1:8" ht="25.5" customHeight="1">
      <c r="A29" s="30">
        <f t="shared" si="2"/>
        <v>45190</v>
      </c>
      <c r="B29" s="31">
        <v>0.38541666666666669</v>
      </c>
      <c r="C29" s="31">
        <v>0.76180555555555551</v>
      </c>
      <c r="D29" s="32" t="str">
        <f t="shared" si="0"/>
        <v>1:00</v>
      </c>
      <c r="E29" s="32">
        <f t="shared" si="1"/>
        <v>0.33472222222222214</v>
      </c>
      <c r="F29" s="33" t="s">
        <v>39</v>
      </c>
      <c r="G29" s="33"/>
      <c r="H29" s="34"/>
    </row>
    <row r="30" spans="1:8" ht="25.5" customHeight="1">
      <c r="A30" s="30">
        <f t="shared" si="2"/>
        <v>45191</v>
      </c>
      <c r="B30" s="31">
        <v>0.38541666666666669</v>
      </c>
      <c r="C30" s="31">
        <v>0.76041666666666663</v>
      </c>
      <c r="D30" s="32" t="str">
        <f t="shared" si="0"/>
        <v>1:00</v>
      </c>
      <c r="E30" s="32">
        <f t="shared" si="1"/>
        <v>0.33333333333333326</v>
      </c>
      <c r="F30" s="33" t="s">
        <v>40</v>
      </c>
      <c r="G30" s="33"/>
      <c r="H30" s="34"/>
    </row>
    <row r="31" spans="1:8" ht="25.5" customHeight="1">
      <c r="A31" s="30">
        <f t="shared" si="2"/>
        <v>45192</v>
      </c>
      <c r="B31" s="42">
        <v>0</v>
      </c>
      <c r="C31" s="31">
        <v>0</v>
      </c>
      <c r="D31" s="32" t="str">
        <f t="shared" si="0"/>
        <v/>
      </c>
      <c r="E31" s="32" t="e">
        <f t="shared" si="1"/>
        <v>#VALUE!</v>
      </c>
      <c r="F31" s="33"/>
      <c r="G31" s="33"/>
      <c r="H31" s="34"/>
    </row>
    <row r="32" spans="1:8" ht="25.5" customHeight="1">
      <c r="A32" s="30">
        <f t="shared" si="2"/>
        <v>45193</v>
      </c>
      <c r="B32" s="31">
        <v>0</v>
      </c>
      <c r="C32" s="31">
        <v>0</v>
      </c>
      <c r="D32" s="32" t="str">
        <f t="shared" si="0"/>
        <v/>
      </c>
      <c r="E32" s="32" t="e">
        <f t="shared" si="1"/>
        <v>#VALUE!</v>
      </c>
      <c r="F32" s="33"/>
      <c r="G32" s="33"/>
      <c r="H32" s="34"/>
    </row>
    <row r="33" spans="1:20" ht="25.5" customHeight="1">
      <c r="A33" s="30">
        <f t="shared" si="2"/>
        <v>45194</v>
      </c>
      <c r="B33" s="31">
        <v>0.38541666666666669</v>
      </c>
      <c r="C33" s="31">
        <v>0.76180555555555551</v>
      </c>
      <c r="D33" s="32" t="str">
        <f t="shared" si="0"/>
        <v>1:00</v>
      </c>
      <c r="E33" s="32">
        <f t="shared" si="1"/>
        <v>0.33472222222222214</v>
      </c>
      <c r="F33" s="33" t="s">
        <v>39</v>
      </c>
      <c r="G33" s="33"/>
      <c r="H33" s="34"/>
    </row>
    <row r="34" spans="1:20" ht="25.5" customHeight="1">
      <c r="A34" s="30">
        <f t="shared" si="2"/>
        <v>45195</v>
      </c>
      <c r="B34" s="31">
        <v>0.38541666666666669</v>
      </c>
      <c r="C34" s="31">
        <v>0.76041666666666663</v>
      </c>
      <c r="D34" s="32" t="str">
        <f t="shared" si="0"/>
        <v>1:00</v>
      </c>
      <c r="E34" s="32">
        <f t="shared" si="1"/>
        <v>0.33333333333333326</v>
      </c>
      <c r="F34" s="33" t="s">
        <v>41</v>
      </c>
      <c r="G34" s="33"/>
      <c r="H34" s="34"/>
    </row>
    <row r="35" spans="1:20" ht="25.5" customHeight="1">
      <c r="A35" s="30">
        <f t="shared" si="2"/>
        <v>45196</v>
      </c>
      <c r="B35" s="31">
        <v>0.38541666666666669</v>
      </c>
      <c r="C35" s="31">
        <v>0.76041666666666663</v>
      </c>
      <c r="D35" s="32" t="str">
        <f t="shared" si="0"/>
        <v>1:00</v>
      </c>
      <c r="E35" s="32">
        <f t="shared" si="1"/>
        <v>0.33333333333333326</v>
      </c>
      <c r="F35" s="33" t="s">
        <v>41</v>
      </c>
      <c r="G35" s="33"/>
      <c r="H35" s="34"/>
    </row>
    <row r="36" spans="1:20" ht="25.5" customHeight="1">
      <c r="A36" s="30">
        <f t="shared" si="2"/>
        <v>45197</v>
      </c>
      <c r="B36" s="31">
        <v>0.38541666666666669</v>
      </c>
      <c r="C36" s="42">
        <v>0.76041666666666663</v>
      </c>
      <c r="D36" s="32" t="str">
        <f t="shared" si="0"/>
        <v>1:00</v>
      </c>
      <c r="E36" s="32">
        <f t="shared" si="1"/>
        <v>0.33333333333333326</v>
      </c>
      <c r="F36" s="33" t="s">
        <v>40</v>
      </c>
      <c r="G36" s="33"/>
      <c r="H36" s="34"/>
    </row>
    <row r="37" spans="1:20" ht="25.5" customHeight="1">
      <c r="A37" s="30">
        <f t="shared" ref="A37:A38" si="3">IF(MONTH(A36)=MONTH(A36+1),A36+1,"")</f>
        <v>45198</v>
      </c>
      <c r="B37" s="31">
        <v>0.38541666666666669</v>
      </c>
      <c r="C37" s="31">
        <v>0.76041666666666663</v>
      </c>
      <c r="D37" s="32" t="str">
        <f t="shared" si="0"/>
        <v>1:00</v>
      </c>
      <c r="E37" s="32">
        <f t="shared" si="1"/>
        <v>0.33333333333333326</v>
      </c>
      <c r="F37" s="33" t="s">
        <v>40</v>
      </c>
      <c r="G37" s="33"/>
      <c r="H37" s="34"/>
    </row>
    <row r="38" spans="1:20" ht="25.5" customHeight="1">
      <c r="A38" s="30">
        <f t="shared" si="3"/>
        <v>45199</v>
      </c>
      <c r="B38" s="31">
        <v>0</v>
      </c>
      <c r="C38" s="31">
        <v>0</v>
      </c>
      <c r="D38" s="32" t="str">
        <f t="shared" si="0"/>
        <v/>
      </c>
      <c r="E38" s="32" t="e">
        <f t="shared" si="1"/>
        <v>#VALUE!</v>
      </c>
      <c r="F38" s="33"/>
      <c r="G38" s="33"/>
      <c r="H38" s="34"/>
    </row>
    <row r="39" spans="1:20" ht="25.5" customHeight="1">
      <c r="A39" s="30" t="str">
        <f>IF(A38="","", IF(MONTH(A38)=MONTH(A38+1),A38+1,""))</f>
        <v/>
      </c>
      <c r="B39" s="31"/>
      <c r="C39" s="31"/>
      <c r="D39" s="32" t="str">
        <f t="shared" si="0"/>
        <v/>
      </c>
      <c r="E39" s="32" t="e">
        <f t="shared" si="1"/>
        <v>#VALUE!</v>
      </c>
      <c r="F39" s="33"/>
      <c r="G39" s="35"/>
      <c r="H39" s="36"/>
    </row>
    <row r="40" spans="1:20" ht="26.25" customHeight="1">
      <c r="A40" s="46" t="s">
        <v>15</v>
      </c>
      <c r="B40" s="47"/>
      <c r="C40" s="47"/>
      <c r="D40" s="48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</sheetData>
  <mergeCells count="2">
    <mergeCell ref="A1:H1"/>
    <mergeCell ref="A40:D40"/>
  </mergeCells>
  <phoneticPr fontId="18"/>
  <conditionalFormatting sqref="A3">
    <cfRule type="containsBlanks" dxfId="4" priority="1">
      <formula>LEN(TRIM(A3))=0</formula>
    </cfRule>
  </conditionalFormatting>
  <dataValidations count="2">
    <dataValidation type="decimal" allowBlank="1" showDropDown="1" showErrorMessage="1" sqref="H9:H39" xr:uid="{00000000-0002-0000-0900-000000000000}">
      <formula1>0</formula1>
      <formula2>10000000</formula2>
    </dataValidation>
    <dataValidation type="custom" allowBlank="1" showDropDown="1" showErrorMessage="1" sqref="A8" xr:uid="{00000000-0002-0000-0900-000001000000}">
      <formula1>OR(NOT(ISERROR(DATEVALUE(A8))), AND(ISNUMBER(A8), LEFT(CELL("format", A8))="D"))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  <pageSetUpPr fitToPage="1"/>
  </sheetPr>
  <dimension ref="A1:T40"/>
  <sheetViews>
    <sheetView showGridLines="0" workbookViewId="0">
      <selection sqref="A1:H1"/>
    </sheetView>
  </sheetViews>
  <sheetFormatPr defaultColWidth="12.5703125" defaultRowHeight="15" customHeight="1"/>
  <cols>
    <col min="1" max="5" width="12.42578125" customWidth="1"/>
    <col min="6" max="7" width="18.28515625" customWidth="1"/>
    <col min="8" max="8" width="12.5703125" customWidth="1"/>
  </cols>
  <sheetData>
    <row r="1" spans="1:20" ht="15.75" customHeight="1">
      <c r="A1" s="44" t="str">
        <f>" "&amp;TEXT(A8,"mm")&amp;" 月 度 作 業 報 告 書"</f>
        <v xml:space="preserve"> 10 月 度 作 業 報 告 書</v>
      </c>
      <c r="B1" s="45"/>
      <c r="C1" s="45"/>
      <c r="D1" s="45"/>
      <c r="E1" s="45"/>
      <c r="F1" s="45"/>
      <c r="G1" s="45"/>
      <c r="H1" s="45"/>
    </row>
    <row r="2" spans="1:20" ht="15.75" customHeight="1">
      <c r="C2" s="1"/>
      <c r="D2" s="2"/>
      <c r="E2" s="3"/>
      <c r="F2" s="4"/>
    </row>
    <row r="3" spans="1:20" ht="18" customHeight="1">
      <c r="A3" s="5" t="s">
        <v>0</v>
      </c>
      <c r="B3" s="6"/>
      <c r="C3" s="1"/>
      <c r="D3" s="2"/>
      <c r="E3" s="3"/>
      <c r="F3" s="4"/>
      <c r="H3" s="7"/>
    </row>
    <row r="4" spans="1:20" ht="18" customHeight="1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>
      <c r="A7" s="20"/>
      <c r="B7" s="21"/>
      <c r="C7" s="22"/>
      <c r="D7" s="22"/>
      <c r="E7" s="21"/>
      <c r="F7" s="21"/>
      <c r="G7" s="23"/>
      <c r="H7" s="23"/>
    </row>
    <row r="8" spans="1:20" ht="20.25" customHeight="1">
      <c r="A8" s="24">
        <v>45200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>
      <c r="A9" s="30">
        <f>A8</f>
        <v>45200</v>
      </c>
      <c r="B9" s="31">
        <v>0</v>
      </c>
      <c r="C9" s="31">
        <v>0</v>
      </c>
      <c r="D9" s="32" t="str">
        <f t="shared" ref="D9:D39" si="0">IF((C9-B9)*24&gt;=8,IF(OR(WEEKDAY(A9)=2,WEEKDAY(A9)=3,WEEKDAY(A9)=4,WEEKDAY(A9)=5,WEEKDAY(A9)=6),"1:00",""),"")</f>
        <v/>
      </c>
      <c r="E9" s="32" t="e">
        <f t="shared" ref="E9:E39" si="1">C9-B9-D9</f>
        <v>#VALUE!</v>
      </c>
      <c r="F9" s="33"/>
      <c r="G9" s="33"/>
      <c r="H9" s="34"/>
    </row>
    <row r="10" spans="1:20" ht="25.5" customHeight="1">
      <c r="A10" s="30">
        <f t="shared" ref="A10:A36" si="2">A9+1</f>
        <v>45201</v>
      </c>
      <c r="B10" s="31">
        <v>0.38541666666666669</v>
      </c>
      <c r="C10" s="31">
        <v>0.76041666666666663</v>
      </c>
      <c r="D10" s="32" t="str">
        <f t="shared" si="0"/>
        <v>1:00</v>
      </c>
      <c r="E10" s="32">
        <f t="shared" si="1"/>
        <v>0.33333333333333326</v>
      </c>
      <c r="F10" s="33" t="s">
        <v>40</v>
      </c>
      <c r="G10" s="33"/>
      <c r="H10" s="34"/>
    </row>
    <row r="11" spans="1:20" ht="25.5" customHeight="1">
      <c r="A11" s="30">
        <f t="shared" si="2"/>
        <v>45202</v>
      </c>
      <c r="B11" s="31">
        <v>0.38541666666666669</v>
      </c>
      <c r="C11" s="42">
        <v>0.76041666666666663</v>
      </c>
      <c r="D11" s="32" t="str">
        <f t="shared" si="0"/>
        <v>1:00</v>
      </c>
      <c r="E11" s="32">
        <f t="shared" si="1"/>
        <v>0.33333333333333326</v>
      </c>
      <c r="F11" s="33" t="s">
        <v>40</v>
      </c>
      <c r="G11" s="33"/>
      <c r="H11" s="34"/>
    </row>
    <row r="12" spans="1:20" ht="25.5" customHeight="1">
      <c r="A12" s="30">
        <f t="shared" si="2"/>
        <v>45203</v>
      </c>
      <c r="B12" s="31">
        <v>0.38541666666666669</v>
      </c>
      <c r="C12" s="31">
        <v>0.76041666666666663</v>
      </c>
      <c r="D12" s="32" t="str">
        <f t="shared" si="0"/>
        <v>1:00</v>
      </c>
      <c r="E12" s="32">
        <f t="shared" si="1"/>
        <v>0.33333333333333326</v>
      </c>
      <c r="F12" s="33" t="s">
        <v>40</v>
      </c>
      <c r="G12" s="33"/>
      <c r="H12" s="34"/>
    </row>
    <row r="13" spans="1:20" ht="25.5" customHeight="1">
      <c r="A13" s="30">
        <f t="shared" si="2"/>
        <v>45204</v>
      </c>
      <c r="B13" s="31">
        <v>0.38541666666666669</v>
      </c>
      <c r="C13" s="31">
        <v>0.77430555555555558</v>
      </c>
      <c r="D13" s="32" t="str">
        <f t="shared" si="0"/>
        <v>1:00</v>
      </c>
      <c r="E13" s="32">
        <f t="shared" si="1"/>
        <v>0.34722222222222221</v>
      </c>
      <c r="F13" s="33" t="s">
        <v>39</v>
      </c>
      <c r="G13" s="33"/>
      <c r="H13" s="34"/>
    </row>
    <row r="14" spans="1:20" ht="25.5" customHeight="1">
      <c r="A14" s="30">
        <f t="shared" si="2"/>
        <v>45205</v>
      </c>
      <c r="B14" s="42">
        <v>0.38541666666666669</v>
      </c>
      <c r="C14" s="31">
        <v>0.76041666666666663</v>
      </c>
      <c r="D14" s="32" t="str">
        <f t="shared" si="0"/>
        <v>1:00</v>
      </c>
      <c r="E14" s="32">
        <f t="shared" si="1"/>
        <v>0.33333333333333326</v>
      </c>
      <c r="F14" s="33" t="s">
        <v>40</v>
      </c>
      <c r="G14" s="33"/>
      <c r="H14" s="34"/>
    </row>
    <row r="15" spans="1:20" ht="25.5" customHeight="1">
      <c r="A15" s="30">
        <f t="shared" si="2"/>
        <v>45206</v>
      </c>
      <c r="B15" s="31">
        <v>0</v>
      </c>
      <c r="C15" s="31">
        <v>0</v>
      </c>
      <c r="D15" s="32" t="str">
        <f t="shared" si="0"/>
        <v/>
      </c>
      <c r="E15" s="32" t="e">
        <f t="shared" si="1"/>
        <v>#VALUE!</v>
      </c>
      <c r="F15" s="33"/>
      <c r="G15" s="33"/>
      <c r="H15" s="34"/>
    </row>
    <row r="16" spans="1:20" ht="25.5" customHeight="1">
      <c r="A16" s="30">
        <f t="shared" si="2"/>
        <v>45207</v>
      </c>
      <c r="B16" s="31">
        <v>0</v>
      </c>
      <c r="C16" s="31">
        <v>0</v>
      </c>
      <c r="D16" s="32" t="str">
        <f t="shared" si="0"/>
        <v/>
      </c>
      <c r="E16" s="32" t="e">
        <f t="shared" si="1"/>
        <v>#VALUE!</v>
      </c>
      <c r="F16" s="33"/>
      <c r="G16" s="33"/>
      <c r="H16" s="34"/>
    </row>
    <row r="17" spans="1:8" ht="25.5" customHeight="1">
      <c r="A17" s="30">
        <f t="shared" si="2"/>
        <v>45208</v>
      </c>
      <c r="B17" s="31">
        <v>0.38541666666666669</v>
      </c>
      <c r="C17" s="31">
        <v>0.76041666666666663</v>
      </c>
      <c r="D17" s="32" t="str">
        <f t="shared" si="0"/>
        <v>1:00</v>
      </c>
      <c r="E17" s="32">
        <f t="shared" si="1"/>
        <v>0.33333333333333326</v>
      </c>
      <c r="F17" s="33" t="s">
        <v>40</v>
      </c>
      <c r="G17" s="33"/>
      <c r="H17" s="34"/>
    </row>
    <row r="18" spans="1:8" ht="25.5" customHeight="1">
      <c r="A18" s="30">
        <f t="shared" si="2"/>
        <v>45209</v>
      </c>
      <c r="B18" s="31">
        <v>0.38541666666666669</v>
      </c>
      <c r="C18" s="42">
        <v>0.83333333333333337</v>
      </c>
      <c r="D18" s="32" t="str">
        <f t="shared" si="0"/>
        <v>1:00</v>
      </c>
      <c r="E18" s="32">
        <f t="shared" si="1"/>
        <v>0.40625</v>
      </c>
      <c r="F18" s="33" t="s">
        <v>40</v>
      </c>
      <c r="G18" s="33"/>
      <c r="H18" s="34"/>
    </row>
    <row r="19" spans="1:8" ht="25.5" customHeight="1">
      <c r="A19" s="30">
        <f t="shared" si="2"/>
        <v>45210</v>
      </c>
      <c r="B19" s="31">
        <v>0.38541666666666669</v>
      </c>
      <c r="C19" s="31">
        <v>0.76041666666666663</v>
      </c>
      <c r="D19" s="32" t="str">
        <f t="shared" si="0"/>
        <v>1:00</v>
      </c>
      <c r="E19" s="32">
        <f t="shared" si="1"/>
        <v>0.33333333333333326</v>
      </c>
      <c r="F19" s="33" t="s">
        <v>39</v>
      </c>
      <c r="G19" s="33"/>
      <c r="H19" s="34"/>
    </row>
    <row r="20" spans="1:8" ht="25.5" customHeight="1">
      <c r="A20" s="30">
        <f t="shared" si="2"/>
        <v>45211</v>
      </c>
      <c r="B20" s="31">
        <v>0.38541666666666669</v>
      </c>
      <c r="C20" s="31">
        <v>0.76111111111111107</v>
      </c>
      <c r="D20" s="32" t="str">
        <f t="shared" si="0"/>
        <v>1:00</v>
      </c>
      <c r="E20" s="32">
        <f t="shared" si="1"/>
        <v>0.3340277777777777</v>
      </c>
      <c r="F20" s="33" t="s">
        <v>40</v>
      </c>
      <c r="G20" s="33"/>
      <c r="H20" s="34"/>
    </row>
    <row r="21" spans="1:8" ht="25.5" customHeight="1">
      <c r="A21" s="30">
        <f t="shared" si="2"/>
        <v>45212</v>
      </c>
      <c r="B21" s="31">
        <v>0.38541666666666669</v>
      </c>
      <c r="C21" s="31">
        <v>0.76041666666666663</v>
      </c>
      <c r="D21" s="32" t="str">
        <f t="shared" si="0"/>
        <v>1:00</v>
      </c>
      <c r="E21" s="32">
        <f t="shared" si="1"/>
        <v>0.33333333333333326</v>
      </c>
      <c r="F21" s="33" t="s">
        <v>40</v>
      </c>
      <c r="G21" s="33"/>
      <c r="H21" s="34"/>
    </row>
    <row r="22" spans="1:8" ht="25.5" customHeight="1">
      <c r="A22" s="30">
        <f t="shared" si="2"/>
        <v>45213</v>
      </c>
      <c r="B22" s="31">
        <v>0</v>
      </c>
      <c r="C22" s="31">
        <v>0</v>
      </c>
      <c r="D22" s="32" t="str">
        <f t="shared" si="0"/>
        <v/>
      </c>
      <c r="E22" s="32" t="e">
        <f t="shared" si="1"/>
        <v>#VALUE!</v>
      </c>
      <c r="F22" s="33"/>
      <c r="G22" s="33"/>
      <c r="H22" s="34"/>
    </row>
    <row r="23" spans="1:8" ht="25.5" customHeight="1">
      <c r="A23" s="30">
        <f t="shared" si="2"/>
        <v>45214</v>
      </c>
      <c r="B23" s="31">
        <v>0</v>
      </c>
      <c r="C23" s="31">
        <v>0</v>
      </c>
      <c r="D23" s="32" t="str">
        <f t="shared" si="0"/>
        <v/>
      </c>
      <c r="E23" s="32" t="e">
        <f t="shared" si="1"/>
        <v>#VALUE!</v>
      </c>
      <c r="F23" s="33"/>
      <c r="G23" s="33"/>
      <c r="H23" s="34"/>
    </row>
    <row r="24" spans="1:8" ht="25.5" customHeight="1">
      <c r="A24" s="30">
        <f t="shared" si="2"/>
        <v>45215</v>
      </c>
      <c r="B24" s="31">
        <v>0.38541666666666669</v>
      </c>
      <c r="C24" s="31">
        <v>0.76041666666666663</v>
      </c>
      <c r="D24" s="32" t="str">
        <f t="shared" si="0"/>
        <v>1:00</v>
      </c>
      <c r="E24" s="32">
        <f t="shared" si="1"/>
        <v>0.33333333333333326</v>
      </c>
      <c r="F24" s="33" t="s">
        <v>35</v>
      </c>
      <c r="G24" s="33"/>
      <c r="H24" s="34"/>
    </row>
    <row r="25" spans="1:8" ht="25.5" customHeight="1">
      <c r="A25" s="30">
        <f t="shared" si="2"/>
        <v>45216</v>
      </c>
      <c r="B25" s="31">
        <v>0</v>
      </c>
      <c r="C25" s="31">
        <v>0</v>
      </c>
      <c r="D25" s="32" t="str">
        <f t="shared" si="0"/>
        <v/>
      </c>
      <c r="E25" s="32" t="e">
        <f t="shared" si="1"/>
        <v>#VALUE!</v>
      </c>
      <c r="F25" s="33"/>
      <c r="G25" s="33"/>
      <c r="H25" s="34"/>
    </row>
    <row r="26" spans="1:8" ht="25.5" customHeight="1">
      <c r="A26" s="30">
        <f t="shared" si="2"/>
        <v>45217</v>
      </c>
      <c r="B26" s="31">
        <v>0.38541666666666669</v>
      </c>
      <c r="C26" s="31">
        <v>0.76041666666666663</v>
      </c>
      <c r="D26" s="32" t="str">
        <f t="shared" si="0"/>
        <v>1:00</v>
      </c>
      <c r="E26" s="32">
        <f t="shared" si="1"/>
        <v>0.33333333333333326</v>
      </c>
      <c r="F26" s="33" t="s">
        <v>35</v>
      </c>
      <c r="G26" s="33"/>
      <c r="H26" s="34"/>
    </row>
    <row r="27" spans="1:8" ht="25.5" customHeight="1">
      <c r="A27" s="30">
        <f t="shared" si="2"/>
        <v>45218</v>
      </c>
      <c r="B27" s="31">
        <v>0.38541666666666669</v>
      </c>
      <c r="C27" s="31">
        <v>0.76041666666666663</v>
      </c>
      <c r="D27" s="32" t="str">
        <f t="shared" si="0"/>
        <v>1:00</v>
      </c>
      <c r="E27" s="32">
        <f t="shared" si="1"/>
        <v>0.33333333333333326</v>
      </c>
      <c r="F27" s="33" t="s">
        <v>40</v>
      </c>
      <c r="G27" s="33"/>
      <c r="H27" s="34"/>
    </row>
    <row r="28" spans="1:8" ht="25.5" customHeight="1">
      <c r="A28" s="30">
        <f t="shared" si="2"/>
        <v>45219</v>
      </c>
      <c r="B28" s="31">
        <v>0.38541666666666669</v>
      </c>
      <c r="C28" s="31">
        <v>0.76041666666666663</v>
      </c>
      <c r="D28" s="32" t="str">
        <f t="shared" si="0"/>
        <v>1:00</v>
      </c>
      <c r="E28" s="32">
        <f t="shared" si="1"/>
        <v>0.33333333333333326</v>
      </c>
      <c r="F28" s="33" t="s">
        <v>40</v>
      </c>
      <c r="G28" s="33"/>
      <c r="H28" s="34"/>
    </row>
    <row r="29" spans="1:8" ht="25.5" customHeight="1">
      <c r="A29" s="30">
        <f t="shared" si="2"/>
        <v>45220</v>
      </c>
      <c r="B29" s="31">
        <v>0</v>
      </c>
      <c r="C29" s="31">
        <v>0</v>
      </c>
      <c r="D29" s="32" t="str">
        <f t="shared" si="0"/>
        <v/>
      </c>
      <c r="E29" s="32" t="e">
        <f t="shared" si="1"/>
        <v>#VALUE!</v>
      </c>
      <c r="F29" s="33"/>
      <c r="G29" s="33"/>
      <c r="H29" s="34"/>
    </row>
    <row r="30" spans="1:8" ht="25.5" customHeight="1">
      <c r="A30" s="30">
        <f t="shared" si="2"/>
        <v>45221</v>
      </c>
      <c r="B30" s="31">
        <v>0</v>
      </c>
      <c r="C30" s="31">
        <v>0</v>
      </c>
      <c r="D30" s="32" t="str">
        <f t="shared" si="0"/>
        <v/>
      </c>
      <c r="E30" s="32" t="e">
        <f t="shared" si="1"/>
        <v>#VALUE!</v>
      </c>
      <c r="F30" s="33"/>
      <c r="G30" s="33"/>
      <c r="H30" s="34"/>
    </row>
    <row r="31" spans="1:8" ht="25.5" customHeight="1">
      <c r="A31" s="30">
        <f t="shared" si="2"/>
        <v>45222</v>
      </c>
      <c r="B31" s="42">
        <v>0.38541666666666669</v>
      </c>
      <c r="C31" s="31">
        <v>0.76041666666666663</v>
      </c>
      <c r="D31" s="32" t="str">
        <f t="shared" si="0"/>
        <v>1:00</v>
      </c>
      <c r="E31" s="32">
        <f t="shared" si="1"/>
        <v>0.33333333333333326</v>
      </c>
      <c r="F31" s="33" t="s">
        <v>39</v>
      </c>
      <c r="G31" s="33"/>
      <c r="H31" s="34"/>
    </row>
    <row r="32" spans="1:8" ht="25.5" customHeight="1">
      <c r="A32" s="30">
        <f t="shared" si="2"/>
        <v>45223</v>
      </c>
      <c r="B32" s="31">
        <v>0.38541666666666669</v>
      </c>
      <c r="C32" s="31">
        <v>0.83333333333333337</v>
      </c>
      <c r="D32" s="32" t="str">
        <f t="shared" si="0"/>
        <v>1:00</v>
      </c>
      <c r="E32" s="32">
        <f t="shared" si="1"/>
        <v>0.40625</v>
      </c>
      <c r="F32" s="33" t="s">
        <v>40</v>
      </c>
      <c r="G32" s="33"/>
      <c r="H32" s="34"/>
    </row>
    <row r="33" spans="1:20" ht="25.5" customHeight="1">
      <c r="A33" s="30">
        <f t="shared" si="2"/>
        <v>45224</v>
      </c>
      <c r="B33" s="31">
        <v>0.38541666666666669</v>
      </c>
      <c r="C33" s="31">
        <v>0.76180555555555551</v>
      </c>
      <c r="D33" s="32" t="str">
        <f t="shared" si="0"/>
        <v>1:00</v>
      </c>
      <c r="E33" s="32">
        <f t="shared" si="1"/>
        <v>0.33472222222222214</v>
      </c>
      <c r="F33" s="33" t="s">
        <v>39</v>
      </c>
      <c r="G33" s="33"/>
      <c r="H33" s="34"/>
    </row>
    <row r="34" spans="1:20" ht="25.5" customHeight="1">
      <c r="A34" s="30">
        <f t="shared" si="2"/>
        <v>45225</v>
      </c>
      <c r="B34" s="31">
        <v>0.38541666666666669</v>
      </c>
      <c r="C34" s="31">
        <v>0.76041666666666663</v>
      </c>
      <c r="D34" s="32" t="str">
        <f t="shared" si="0"/>
        <v>1:00</v>
      </c>
      <c r="E34" s="32">
        <f t="shared" si="1"/>
        <v>0.33333333333333326</v>
      </c>
      <c r="F34" s="33" t="s">
        <v>41</v>
      </c>
      <c r="G34" s="33"/>
      <c r="H34" s="34"/>
    </row>
    <row r="35" spans="1:20" ht="25.5" customHeight="1">
      <c r="A35" s="30">
        <f t="shared" si="2"/>
        <v>45226</v>
      </c>
      <c r="B35" s="31">
        <v>0.38541666666666669</v>
      </c>
      <c r="C35" s="31">
        <v>0.76041666666666663</v>
      </c>
      <c r="D35" s="32" t="str">
        <f t="shared" si="0"/>
        <v>1:00</v>
      </c>
      <c r="E35" s="32">
        <f t="shared" si="1"/>
        <v>0.33333333333333326</v>
      </c>
      <c r="F35" s="33" t="s">
        <v>41</v>
      </c>
      <c r="G35" s="33"/>
      <c r="H35" s="34"/>
    </row>
    <row r="36" spans="1:20" ht="25.5" customHeight="1">
      <c r="A36" s="30">
        <f t="shared" si="2"/>
        <v>45227</v>
      </c>
      <c r="B36" s="31">
        <v>0</v>
      </c>
      <c r="C36" s="42">
        <v>0</v>
      </c>
      <c r="D36" s="32" t="str">
        <f t="shared" si="0"/>
        <v/>
      </c>
      <c r="E36" s="32" t="e">
        <f t="shared" si="1"/>
        <v>#VALUE!</v>
      </c>
      <c r="F36" s="33"/>
      <c r="G36" s="33"/>
      <c r="H36" s="34"/>
    </row>
    <row r="37" spans="1:20" ht="25.5" customHeight="1">
      <c r="A37" s="30">
        <f t="shared" ref="A37:A38" si="3">IF(MONTH(A36)=MONTH(A36+1),A36+1,"")</f>
        <v>45228</v>
      </c>
      <c r="B37" s="31">
        <v>0</v>
      </c>
      <c r="C37" s="31">
        <v>0</v>
      </c>
      <c r="D37" s="32" t="str">
        <f t="shared" si="0"/>
        <v/>
      </c>
      <c r="E37" s="32" t="e">
        <f t="shared" si="1"/>
        <v>#VALUE!</v>
      </c>
      <c r="F37" s="33"/>
      <c r="G37" s="33"/>
      <c r="H37" s="34"/>
    </row>
    <row r="38" spans="1:20" ht="25.5" customHeight="1">
      <c r="A38" s="30">
        <f t="shared" si="3"/>
        <v>45229</v>
      </c>
      <c r="B38" s="31">
        <v>0.38541666666666669</v>
      </c>
      <c r="C38" s="31">
        <v>0.76041666666666663</v>
      </c>
      <c r="D38" s="32" t="str">
        <f t="shared" si="0"/>
        <v>1:00</v>
      </c>
      <c r="E38" s="32">
        <f t="shared" si="1"/>
        <v>0.33333333333333326</v>
      </c>
      <c r="F38" s="33" t="s">
        <v>40</v>
      </c>
      <c r="G38" s="33"/>
      <c r="H38" s="34"/>
    </row>
    <row r="39" spans="1:20" ht="25.5" customHeight="1">
      <c r="A39" s="30">
        <f>IF(A38="","", IF(MONTH(A38)=MONTH(A38+1),A38+1,""))</f>
        <v>45230</v>
      </c>
      <c r="B39" s="31">
        <v>0.38541666666666669</v>
      </c>
      <c r="C39" s="31">
        <v>0.76041666666666663</v>
      </c>
      <c r="D39" s="32" t="str">
        <f t="shared" si="0"/>
        <v>1:00</v>
      </c>
      <c r="E39" s="32">
        <f t="shared" si="1"/>
        <v>0.33333333333333326</v>
      </c>
      <c r="F39" s="33" t="s">
        <v>40</v>
      </c>
      <c r="G39" s="35"/>
      <c r="H39" s="36"/>
    </row>
    <row r="40" spans="1:20" ht="26.25" customHeight="1">
      <c r="A40" s="46" t="s">
        <v>15</v>
      </c>
      <c r="B40" s="47"/>
      <c r="C40" s="47"/>
      <c r="D40" s="48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</sheetData>
  <mergeCells count="2">
    <mergeCell ref="A1:H1"/>
    <mergeCell ref="A40:D40"/>
  </mergeCells>
  <phoneticPr fontId="18"/>
  <conditionalFormatting sqref="A3">
    <cfRule type="containsBlanks" dxfId="3" priority="1">
      <formula>LEN(TRIM(A3))=0</formula>
    </cfRule>
  </conditionalFormatting>
  <dataValidations count="2">
    <dataValidation type="decimal" allowBlank="1" showDropDown="1" showErrorMessage="1" sqref="H9:H39" xr:uid="{00000000-0002-0000-0A00-000000000000}">
      <formula1>0</formula1>
      <formula2>10000000</formula2>
    </dataValidation>
    <dataValidation type="custom" allowBlank="1" showDropDown="1" showErrorMessage="1" sqref="A8" xr:uid="{00000000-0002-0000-0A00-000001000000}">
      <formula1>OR(NOT(ISERROR(DATEVALUE(A8))), AND(ISNUMBER(A8), LEFT(CELL("format", A8))="D"))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  <pageSetUpPr fitToPage="1"/>
  </sheetPr>
  <dimension ref="A1:T40"/>
  <sheetViews>
    <sheetView showGridLines="0" workbookViewId="0">
      <selection sqref="A1:H1"/>
    </sheetView>
  </sheetViews>
  <sheetFormatPr defaultColWidth="12.5703125" defaultRowHeight="15" customHeight="1"/>
  <cols>
    <col min="1" max="5" width="12.42578125" customWidth="1"/>
    <col min="6" max="7" width="18.28515625" customWidth="1"/>
    <col min="8" max="8" width="12.5703125" customWidth="1"/>
  </cols>
  <sheetData>
    <row r="1" spans="1:20" ht="15.75" customHeight="1">
      <c r="A1" s="44" t="str">
        <f>" "&amp;TEXT(A8,"mm")&amp;" 月 度 作 業 報 告 書"</f>
        <v xml:space="preserve"> 11 月 度 作 業 報 告 書</v>
      </c>
      <c r="B1" s="45"/>
      <c r="C1" s="45"/>
      <c r="D1" s="45"/>
      <c r="E1" s="45"/>
      <c r="F1" s="45"/>
      <c r="G1" s="45"/>
      <c r="H1" s="45"/>
    </row>
    <row r="2" spans="1:20" ht="15.75" customHeight="1">
      <c r="C2" s="1"/>
      <c r="D2" s="2"/>
      <c r="E2" s="3"/>
      <c r="F2" s="4"/>
    </row>
    <row r="3" spans="1:20" ht="18" customHeight="1">
      <c r="A3" s="5" t="s">
        <v>0</v>
      </c>
      <c r="B3" s="6"/>
      <c r="C3" s="1"/>
      <c r="D3" s="2"/>
      <c r="E3" s="3"/>
      <c r="F3" s="4"/>
      <c r="H3" s="7"/>
    </row>
    <row r="4" spans="1:20" ht="18" customHeight="1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>
      <c r="A7" s="20"/>
      <c r="B7" s="21"/>
      <c r="C7" s="22"/>
      <c r="D7" s="22"/>
      <c r="E7" s="21"/>
      <c r="F7" s="21"/>
      <c r="G7" s="23"/>
      <c r="H7" s="23"/>
    </row>
    <row r="8" spans="1:20" ht="20.25" customHeight="1">
      <c r="A8" s="24">
        <v>45231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>
      <c r="A9" s="30">
        <f>A8</f>
        <v>45231</v>
      </c>
      <c r="B9" s="31">
        <v>0.38541666666666669</v>
      </c>
      <c r="C9" s="31">
        <v>0.76111111111111107</v>
      </c>
      <c r="D9" s="32" t="str">
        <f t="shared" ref="D9:D39" si="0">IF((C9-B9)*24&gt;=8,IF(OR(WEEKDAY(A9)=2,WEEKDAY(A9)=3,WEEKDAY(A9)=4,WEEKDAY(A9)=5,WEEKDAY(A9)=6),"1:00",""),"")</f>
        <v>1:00</v>
      </c>
      <c r="E9" s="32">
        <f t="shared" ref="E9:E39" si="1">C9-B9-D9</f>
        <v>0.3340277777777777</v>
      </c>
      <c r="F9" s="33" t="s">
        <v>40</v>
      </c>
      <c r="G9" s="33"/>
      <c r="H9" s="34"/>
    </row>
    <row r="10" spans="1:20" ht="25.5" customHeight="1">
      <c r="A10" s="30">
        <f t="shared" ref="A10:A36" si="2">A9+1</f>
        <v>45232</v>
      </c>
      <c r="B10" s="31">
        <v>0.38541666666666669</v>
      </c>
      <c r="C10" s="31">
        <v>0.76041666666666663</v>
      </c>
      <c r="D10" s="32" t="str">
        <f t="shared" si="0"/>
        <v>1:00</v>
      </c>
      <c r="E10" s="32">
        <f t="shared" si="1"/>
        <v>0.33333333333333326</v>
      </c>
      <c r="F10" s="33" t="s">
        <v>40</v>
      </c>
      <c r="G10" s="33"/>
      <c r="H10" s="34"/>
    </row>
    <row r="11" spans="1:20" ht="25.5" customHeight="1">
      <c r="A11" s="30">
        <f t="shared" si="2"/>
        <v>45233</v>
      </c>
      <c r="B11" s="31">
        <v>0</v>
      </c>
      <c r="C11" s="42">
        <v>0</v>
      </c>
      <c r="D11" s="32" t="str">
        <f t="shared" si="0"/>
        <v/>
      </c>
      <c r="E11" s="32" t="e">
        <f t="shared" si="1"/>
        <v>#VALUE!</v>
      </c>
      <c r="F11" s="33"/>
      <c r="G11" s="33"/>
      <c r="H11" s="34"/>
    </row>
    <row r="12" spans="1:20" ht="25.5" customHeight="1">
      <c r="A12" s="30">
        <f t="shared" si="2"/>
        <v>45234</v>
      </c>
      <c r="B12" s="31">
        <v>0</v>
      </c>
      <c r="C12" s="31">
        <v>0</v>
      </c>
      <c r="D12" s="32" t="str">
        <f t="shared" si="0"/>
        <v/>
      </c>
      <c r="E12" s="32" t="e">
        <f t="shared" si="1"/>
        <v>#VALUE!</v>
      </c>
      <c r="F12" s="33"/>
      <c r="G12" s="33"/>
      <c r="H12" s="34"/>
    </row>
    <row r="13" spans="1:20" ht="25.5" customHeight="1">
      <c r="A13" s="30">
        <f t="shared" si="2"/>
        <v>45235</v>
      </c>
      <c r="B13" s="31">
        <v>0</v>
      </c>
      <c r="C13" s="31">
        <v>0</v>
      </c>
      <c r="D13" s="32" t="str">
        <f t="shared" si="0"/>
        <v/>
      </c>
      <c r="E13" s="32" t="e">
        <f t="shared" si="1"/>
        <v>#VALUE!</v>
      </c>
      <c r="F13" s="33"/>
      <c r="G13" s="33"/>
      <c r="H13" s="34"/>
    </row>
    <row r="14" spans="1:20" ht="25.5" customHeight="1">
      <c r="A14" s="30">
        <f t="shared" si="2"/>
        <v>45236</v>
      </c>
      <c r="B14" s="42">
        <v>0.38541666666666669</v>
      </c>
      <c r="C14" s="31">
        <v>0.76041666666666663</v>
      </c>
      <c r="D14" s="32" t="str">
        <f t="shared" si="0"/>
        <v>1:00</v>
      </c>
      <c r="E14" s="32">
        <f t="shared" si="1"/>
        <v>0.33333333333333326</v>
      </c>
      <c r="F14" s="33" t="s">
        <v>40</v>
      </c>
      <c r="G14" s="33"/>
      <c r="H14" s="34"/>
    </row>
    <row r="15" spans="1:20" ht="25.5" customHeight="1">
      <c r="A15" s="30">
        <f t="shared" si="2"/>
        <v>45237</v>
      </c>
      <c r="B15" s="31">
        <v>0.38541666666666669</v>
      </c>
      <c r="C15" s="31">
        <v>0.77500000000000002</v>
      </c>
      <c r="D15" s="32" t="str">
        <f t="shared" si="0"/>
        <v>1:00</v>
      </c>
      <c r="E15" s="32">
        <f t="shared" si="1"/>
        <v>0.34791666666666665</v>
      </c>
      <c r="F15" s="33" t="s">
        <v>40</v>
      </c>
      <c r="G15" s="33"/>
      <c r="H15" s="34"/>
    </row>
    <row r="16" spans="1:20" ht="25.5" customHeight="1">
      <c r="A16" s="30">
        <f t="shared" si="2"/>
        <v>45238</v>
      </c>
      <c r="B16" s="31">
        <v>0.38541666666666669</v>
      </c>
      <c r="C16" s="31">
        <v>0.76041666666666663</v>
      </c>
      <c r="D16" s="32" t="str">
        <f t="shared" si="0"/>
        <v>1:00</v>
      </c>
      <c r="E16" s="32">
        <f t="shared" si="1"/>
        <v>0.33333333333333326</v>
      </c>
      <c r="F16" s="33" t="s">
        <v>39</v>
      </c>
      <c r="G16" s="33"/>
      <c r="H16" s="34"/>
    </row>
    <row r="17" spans="1:8" ht="25.5" customHeight="1">
      <c r="A17" s="30">
        <f t="shared" si="2"/>
        <v>45239</v>
      </c>
      <c r="B17" s="31">
        <v>0.38541666666666669</v>
      </c>
      <c r="C17" s="31">
        <v>0.76041666666666663</v>
      </c>
      <c r="D17" s="32" t="str">
        <f t="shared" si="0"/>
        <v>1:00</v>
      </c>
      <c r="E17" s="32">
        <f t="shared" si="1"/>
        <v>0.33333333333333326</v>
      </c>
      <c r="F17" s="33" t="s">
        <v>40</v>
      </c>
      <c r="G17" s="33"/>
      <c r="H17" s="34"/>
    </row>
    <row r="18" spans="1:8" ht="25.5" customHeight="1">
      <c r="A18" s="30">
        <f t="shared" si="2"/>
        <v>45240</v>
      </c>
      <c r="B18" s="31">
        <v>0.38541666666666669</v>
      </c>
      <c r="C18" s="42">
        <v>0.76736111111111116</v>
      </c>
      <c r="D18" s="32" t="str">
        <f t="shared" si="0"/>
        <v>1:00</v>
      </c>
      <c r="E18" s="32">
        <f t="shared" si="1"/>
        <v>0.34027777777777779</v>
      </c>
      <c r="F18" s="33" t="s">
        <v>40</v>
      </c>
      <c r="G18" s="33"/>
      <c r="H18" s="34"/>
    </row>
    <row r="19" spans="1:8" ht="25.5" customHeight="1">
      <c r="A19" s="30">
        <f t="shared" si="2"/>
        <v>45241</v>
      </c>
      <c r="B19" s="31">
        <v>0</v>
      </c>
      <c r="C19" s="31">
        <v>0</v>
      </c>
      <c r="D19" s="32" t="str">
        <f t="shared" si="0"/>
        <v/>
      </c>
      <c r="E19" s="32" t="e">
        <f t="shared" si="1"/>
        <v>#VALUE!</v>
      </c>
      <c r="F19" s="33"/>
      <c r="G19" s="33"/>
      <c r="H19" s="34"/>
    </row>
    <row r="20" spans="1:8" ht="25.5" customHeight="1">
      <c r="A20" s="30">
        <f t="shared" si="2"/>
        <v>45242</v>
      </c>
      <c r="B20" s="31">
        <v>0</v>
      </c>
      <c r="C20" s="31">
        <v>0</v>
      </c>
      <c r="D20" s="32" t="str">
        <f t="shared" si="0"/>
        <v/>
      </c>
      <c r="E20" s="32" t="e">
        <f t="shared" si="1"/>
        <v>#VALUE!</v>
      </c>
      <c r="F20" s="33"/>
      <c r="G20" s="33"/>
      <c r="H20" s="34"/>
    </row>
    <row r="21" spans="1:8" ht="25.5" customHeight="1">
      <c r="A21" s="30">
        <f t="shared" si="2"/>
        <v>45243</v>
      </c>
      <c r="B21" s="31">
        <v>0.38541666666666669</v>
      </c>
      <c r="C21" s="31">
        <v>0.76041666666666663</v>
      </c>
      <c r="D21" s="32" t="str">
        <f t="shared" si="0"/>
        <v>1:00</v>
      </c>
      <c r="E21" s="32">
        <f t="shared" si="1"/>
        <v>0.33333333333333326</v>
      </c>
      <c r="F21" s="33" t="s">
        <v>40</v>
      </c>
      <c r="G21" s="33"/>
      <c r="H21" s="34"/>
    </row>
    <row r="22" spans="1:8" ht="25.5" customHeight="1">
      <c r="A22" s="30">
        <f t="shared" si="2"/>
        <v>45244</v>
      </c>
      <c r="B22" s="31">
        <v>0.38541666666666669</v>
      </c>
      <c r="C22" s="31">
        <v>0.76111111111111107</v>
      </c>
      <c r="D22" s="32" t="str">
        <f t="shared" si="0"/>
        <v>1:00</v>
      </c>
      <c r="E22" s="32">
        <f t="shared" si="1"/>
        <v>0.3340277777777777</v>
      </c>
      <c r="F22" s="33" t="s">
        <v>40</v>
      </c>
      <c r="G22" s="33"/>
      <c r="H22" s="34"/>
    </row>
    <row r="23" spans="1:8" ht="25.5" customHeight="1">
      <c r="A23" s="30">
        <f t="shared" si="2"/>
        <v>45245</v>
      </c>
      <c r="B23" s="31">
        <v>0.38541666666666669</v>
      </c>
      <c r="C23" s="31">
        <v>0.76041666666666663</v>
      </c>
      <c r="D23" s="32" t="str">
        <f t="shared" si="0"/>
        <v>1:00</v>
      </c>
      <c r="E23" s="32">
        <f t="shared" si="1"/>
        <v>0.33333333333333326</v>
      </c>
      <c r="F23" s="33" t="s">
        <v>39</v>
      </c>
      <c r="G23" s="33"/>
      <c r="H23" s="34"/>
    </row>
    <row r="24" spans="1:8" ht="25.5" customHeight="1">
      <c r="A24" s="30">
        <f t="shared" si="2"/>
        <v>45246</v>
      </c>
      <c r="B24" s="31">
        <v>0.38541666666666669</v>
      </c>
      <c r="C24" s="31">
        <v>0.7631944444444444</v>
      </c>
      <c r="D24" s="32" t="str">
        <f t="shared" si="0"/>
        <v>1:00</v>
      </c>
      <c r="E24" s="32">
        <f t="shared" si="1"/>
        <v>0.33611111111111103</v>
      </c>
      <c r="F24" s="33" t="s">
        <v>40</v>
      </c>
      <c r="G24" s="33"/>
      <c r="H24" s="34"/>
    </row>
    <row r="25" spans="1:8" ht="25.5" customHeight="1">
      <c r="A25" s="30">
        <f t="shared" si="2"/>
        <v>45247</v>
      </c>
      <c r="B25" s="31">
        <v>0.38541666666666669</v>
      </c>
      <c r="C25" s="31">
        <v>0.76041666666666663</v>
      </c>
      <c r="D25" s="32" t="str">
        <f t="shared" si="0"/>
        <v>1:00</v>
      </c>
      <c r="E25" s="32">
        <f t="shared" si="1"/>
        <v>0.33333333333333326</v>
      </c>
      <c r="F25" s="33" t="s">
        <v>40</v>
      </c>
      <c r="G25" s="33"/>
      <c r="H25" s="34"/>
    </row>
    <row r="26" spans="1:8" ht="25.5" customHeight="1">
      <c r="A26" s="30">
        <f t="shared" si="2"/>
        <v>45248</v>
      </c>
      <c r="B26" s="31">
        <v>0</v>
      </c>
      <c r="C26" s="31">
        <v>0</v>
      </c>
      <c r="D26" s="32" t="str">
        <f t="shared" si="0"/>
        <v/>
      </c>
      <c r="E26" s="32" t="e">
        <f t="shared" si="1"/>
        <v>#VALUE!</v>
      </c>
      <c r="F26" s="33"/>
      <c r="G26" s="33"/>
      <c r="H26" s="34"/>
    </row>
    <row r="27" spans="1:8" ht="25.5" customHeight="1">
      <c r="A27" s="30">
        <f t="shared" si="2"/>
        <v>45249</v>
      </c>
      <c r="B27" s="31">
        <v>0</v>
      </c>
      <c r="C27" s="31">
        <v>0</v>
      </c>
      <c r="D27" s="32" t="str">
        <f t="shared" si="0"/>
        <v/>
      </c>
      <c r="E27" s="32" t="e">
        <f t="shared" si="1"/>
        <v>#VALUE!</v>
      </c>
      <c r="F27" s="33"/>
      <c r="G27" s="33"/>
      <c r="H27" s="34"/>
    </row>
    <row r="28" spans="1:8" ht="25.5" customHeight="1">
      <c r="A28" s="30">
        <f t="shared" si="2"/>
        <v>45250</v>
      </c>
      <c r="B28" s="31">
        <v>0.38541666666666669</v>
      </c>
      <c r="C28" s="31">
        <v>0.76249999999999996</v>
      </c>
      <c r="D28" s="32" t="str">
        <f t="shared" si="0"/>
        <v>1:00</v>
      </c>
      <c r="E28" s="32">
        <f t="shared" si="1"/>
        <v>0.33541666666666659</v>
      </c>
      <c r="F28" s="33" t="s">
        <v>40</v>
      </c>
      <c r="G28" s="33"/>
      <c r="H28" s="34"/>
    </row>
    <row r="29" spans="1:8" ht="25.5" customHeight="1">
      <c r="A29" s="30">
        <f t="shared" si="2"/>
        <v>45251</v>
      </c>
      <c r="B29" s="31">
        <v>0.38541666666666669</v>
      </c>
      <c r="C29" s="31">
        <v>0.79166666666666663</v>
      </c>
      <c r="D29" s="32" t="str">
        <f t="shared" si="0"/>
        <v>1:00</v>
      </c>
      <c r="E29" s="32">
        <f t="shared" si="1"/>
        <v>0.36458333333333326</v>
      </c>
      <c r="F29" s="33" t="s">
        <v>40</v>
      </c>
      <c r="G29" s="33"/>
      <c r="H29" s="34"/>
    </row>
    <row r="30" spans="1:8" ht="25.5" customHeight="1">
      <c r="A30" s="30">
        <f t="shared" si="2"/>
        <v>45252</v>
      </c>
      <c r="B30" s="31">
        <v>0.38541666666666669</v>
      </c>
      <c r="C30" s="31">
        <v>0.76041666666666663</v>
      </c>
      <c r="D30" s="32" t="str">
        <f t="shared" si="0"/>
        <v>1:00</v>
      </c>
      <c r="E30" s="32">
        <f t="shared" si="1"/>
        <v>0.33333333333333326</v>
      </c>
      <c r="F30" s="33" t="s">
        <v>40</v>
      </c>
      <c r="G30" s="33"/>
      <c r="H30" s="34"/>
    </row>
    <row r="31" spans="1:8" ht="25.5" customHeight="1">
      <c r="A31" s="30">
        <f t="shared" si="2"/>
        <v>45253</v>
      </c>
      <c r="B31" s="42">
        <v>0</v>
      </c>
      <c r="C31" s="31">
        <v>0</v>
      </c>
      <c r="D31" s="32" t="str">
        <f t="shared" si="0"/>
        <v/>
      </c>
      <c r="E31" s="32" t="e">
        <f t="shared" si="1"/>
        <v>#VALUE!</v>
      </c>
      <c r="F31" s="33"/>
      <c r="G31" s="33"/>
      <c r="H31" s="34"/>
    </row>
    <row r="32" spans="1:8" ht="25.5" customHeight="1">
      <c r="A32" s="30">
        <f t="shared" si="2"/>
        <v>45254</v>
      </c>
      <c r="B32" s="31">
        <v>0.38541666666666669</v>
      </c>
      <c r="C32" s="31">
        <v>0.76111111111111107</v>
      </c>
      <c r="D32" s="32" t="str">
        <f t="shared" si="0"/>
        <v>1:00</v>
      </c>
      <c r="E32" s="32">
        <f t="shared" si="1"/>
        <v>0.3340277777777777</v>
      </c>
      <c r="F32" s="33" t="s">
        <v>40</v>
      </c>
      <c r="G32" s="33"/>
      <c r="H32" s="34"/>
    </row>
    <row r="33" spans="1:20" ht="25.5" customHeight="1">
      <c r="A33" s="30">
        <f t="shared" si="2"/>
        <v>45255</v>
      </c>
      <c r="B33" s="31">
        <v>0</v>
      </c>
      <c r="C33" s="31">
        <v>0</v>
      </c>
      <c r="D33" s="32" t="str">
        <f t="shared" si="0"/>
        <v/>
      </c>
      <c r="E33" s="32" t="e">
        <f t="shared" si="1"/>
        <v>#VALUE!</v>
      </c>
      <c r="F33" s="33"/>
      <c r="G33" s="33"/>
      <c r="H33" s="34"/>
    </row>
    <row r="34" spans="1:20" ht="25.5" customHeight="1">
      <c r="A34" s="30">
        <f t="shared" si="2"/>
        <v>45256</v>
      </c>
      <c r="B34" s="31">
        <v>0</v>
      </c>
      <c r="C34" s="31">
        <v>0</v>
      </c>
      <c r="D34" s="32" t="str">
        <f t="shared" si="0"/>
        <v/>
      </c>
      <c r="E34" s="32" t="e">
        <f t="shared" si="1"/>
        <v>#VALUE!</v>
      </c>
      <c r="F34" s="33"/>
      <c r="G34" s="33"/>
      <c r="H34" s="34"/>
    </row>
    <row r="35" spans="1:20" ht="25.5" customHeight="1">
      <c r="A35" s="30">
        <f t="shared" si="2"/>
        <v>45257</v>
      </c>
      <c r="B35" s="31">
        <v>0.38541666666666669</v>
      </c>
      <c r="C35" s="31">
        <v>0.76041666666666663</v>
      </c>
      <c r="D35" s="32" t="str">
        <f t="shared" si="0"/>
        <v>1:00</v>
      </c>
      <c r="E35" s="32">
        <f t="shared" si="1"/>
        <v>0.33333333333333326</v>
      </c>
      <c r="F35" s="33" t="s">
        <v>41</v>
      </c>
      <c r="G35" s="33"/>
      <c r="H35" s="34"/>
    </row>
    <row r="36" spans="1:20" ht="25.5" customHeight="1">
      <c r="A36" s="30">
        <f t="shared" si="2"/>
        <v>45258</v>
      </c>
      <c r="B36" s="31">
        <v>0.38541666666666669</v>
      </c>
      <c r="C36" s="42">
        <v>0.77500000000000002</v>
      </c>
      <c r="D36" s="32" t="str">
        <f t="shared" si="0"/>
        <v>1:00</v>
      </c>
      <c r="E36" s="32">
        <f t="shared" si="1"/>
        <v>0.34791666666666665</v>
      </c>
      <c r="F36" s="33" t="s">
        <v>41</v>
      </c>
      <c r="G36" s="33"/>
      <c r="H36" s="34"/>
    </row>
    <row r="37" spans="1:20" ht="25.5" customHeight="1">
      <c r="A37" s="30">
        <f t="shared" ref="A37:A38" si="3">IF(MONTH(A36)=MONTH(A36+1),A36+1,"")</f>
        <v>45259</v>
      </c>
      <c r="B37" s="31">
        <v>0</v>
      </c>
      <c r="C37" s="31">
        <v>0.76041666666666663</v>
      </c>
      <c r="D37" s="32" t="str">
        <f t="shared" si="0"/>
        <v>1:00</v>
      </c>
      <c r="E37" s="32">
        <f t="shared" si="1"/>
        <v>0.71875</v>
      </c>
      <c r="F37" s="33" t="s">
        <v>41</v>
      </c>
      <c r="G37" s="33"/>
      <c r="H37" s="34"/>
    </row>
    <row r="38" spans="1:20" ht="25.5" customHeight="1">
      <c r="A38" s="30">
        <f t="shared" si="3"/>
        <v>45260</v>
      </c>
      <c r="B38" s="31">
        <v>0.38541666666666669</v>
      </c>
      <c r="C38" s="31">
        <v>0.76041666666666663</v>
      </c>
      <c r="D38" s="32" t="str">
        <f t="shared" si="0"/>
        <v>1:00</v>
      </c>
      <c r="E38" s="32">
        <f t="shared" si="1"/>
        <v>0.33333333333333326</v>
      </c>
      <c r="F38" s="33" t="s">
        <v>40</v>
      </c>
      <c r="G38" s="33"/>
      <c r="H38" s="34"/>
    </row>
    <row r="39" spans="1:20" ht="25.5" customHeight="1">
      <c r="A39" s="30" t="str">
        <f>IF(A38="","", IF(MONTH(A38)=MONTH(A38+1),A38+1,""))</f>
        <v/>
      </c>
      <c r="B39" s="31">
        <v>0</v>
      </c>
      <c r="C39" s="31">
        <v>0</v>
      </c>
      <c r="D39" s="32" t="str">
        <f t="shared" si="0"/>
        <v/>
      </c>
      <c r="E39" s="32" t="e">
        <f t="shared" si="1"/>
        <v>#VALUE!</v>
      </c>
      <c r="F39" s="33"/>
      <c r="G39" s="35"/>
      <c r="H39" s="36"/>
    </row>
    <row r="40" spans="1:20" ht="26.25" customHeight="1">
      <c r="A40" s="46" t="s">
        <v>15</v>
      </c>
      <c r="B40" s="47"/>
      <c r="C40" s="47"/>
      <c r="D40" s="48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</sheetData>
  <mergeCells count="2">
    <mergeCell ref="A1:H1"/>
    <mergeCell ref="A40:D40"/>
  </mergeCells>
  <phoneticPr fontId="18"/>
  <conditionalFormatting sqref="A3">
    <cfRule type="containsBlanks" dxfId="2" priority="1">
      <formula>LEN(TRIM(A3))=0</formula>
    </cfRule>
  </conditionalFormatting>
  <dataValidations count="2">
    <dataValidation type="decimal" allowBlank="1" showDropDown="1" showErrorMessage="1" sqref="H9:H39" xr:uid="{00000000-0002-0000-0B00-000000000000}">
      <formula1>0</formula1>
      <formula2>10000000</formula2>
    </dataValidation>
    <dataValidation type="custom" allowBlank="1" showDropDown="1" showErrorMessage="1" sqref="A8" xr:uid="{00000000-0002-0000-0B00-000001000000}">
      <formula1>OR(NOT(ISERROR(DATEVALUE(A8))), AND(ISNUMBER(A8), LEFT(CELL("format", A8))="D"))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  <pageSetUpPr fitToPage="1"/>
  </sheetPr>
  <dimension ref="A1:T40"/>
  <sheetViews>
    <sheetView showGridLines="0" workbookViewId="0">
      <selection sqref="A1:H1"/>
    </sheetView>
  </sheetViews>
  <sheetFormatPr defaultColWidth="12.5703125" defaultRowHeight="15" customHeight="1"/>
  <cols>
    <col min="1" max="5" width="12.42578125" customWidth="1"/>
    <col min="6" max="7" width="18.28515625" customWidth="1"/>
    <col min="8" max="8" width="12.5703125" customWidth="1"/>
  </cols>
  <sheetData>
    <row r="1" spans="1:20" ht="15.75" customHeight="1">
      <c r="A1" s="44" t="str">
        <f>" "&amp;TEXT(A8,"mm")&amp;" 月 度 作 業 報 告 書"</f>
        <v xml:space="preserve"> 12 月 度 作 業 報 告 書</v>
      </c>
      <c r="B1" s="45"/>
      <c r="C1" s="45"/>
      <c r="D1" s="45"/>
      <c r="E1" s="45"/>
      <c r="F1" s="45"/>
      <c r="G1" s="45"/>
      <c r="H1" s="45"/>
    </row>
    <row r="2" spans="1:20" ht="15.75" customHeight="1">
      <c r="C2" s="1"/>
      <c r="D2" s="2"/>
      <c r="E2" s="3"/>
      <c r="F2" s="4"/>
    </row>
    <row r="3" spans="1:20" ht="18" customHeight="1">
      <c r="A3" s="5" t="s">
        <v>0</v>
      </c>
      <c r="B3" s="6"/>
      <c r="C3" s="1"/>
      <c r="D3" s="2"/>
      <c r="E3" s="3"/>
      <c r="F3" s="4"/>
      <c r="H3" s="7"/>
    </row>
    <row r="4" spans="1:20" ht="18" customHeight="1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>
      <c r="A7" s="20"/>
      <c r="B7" s="21"/>
      <c r="C7" s="22"/>
      <c r="D7" s="22"/>
      <c r="E7" s="21"/>
      <c r="F7" s="21"/>
      <c r="G7" s="23"/>
      <c r="H7" s="23"/>
    </row>
    <row r="8" spans="1:20" ht="20.25" customHeight="1">
      <c r="A8" s="24">
        <v>45261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>
      <c r="A9" s="30">
        <f>A8</f>
        <v>45261</v>
      </c>
      <c r="B9" s="31">
        <v>0.38541666666666669</v>
      </c>
      <c r="C9" s="31">
        <v>0.76249999999999996</v>
      </c>
      <c r="D9" s="32" t="str">
        <f t="shared" ref="D9:D39" si="0">IF((C9-B9)*24&gt;=8,IF(OR(WEEKDAY(A9)=2,WEEKDAY(A9)=3,WEEKDAY(A9)=4,WEEKDAY(A9)=5,WEEKDAY(A9)=6),"1:00",""),"")</f>
        <v>1:00</v>
      </c>
      <c r="E9" s="32">
        <f t="shared" ref="E9:E39" si="1">C9-B9-D9</f>
        <v>0.33541666666666659</v>
      </c>
      <c r="F9" s="33" t="s">
        <v>40</v>
      </c>
      <c r="G9" s="33"/>
      <c r="H9" s="34"/>
    </row>
    <row r="10" spans="1:20" ht="25.5" customHeight="1">
      <c r="A10" s="30">
        <f t="shared" ref="A10:A36" si="2">A9+1</f>
        <v>45262</v>
      </c>
      <c r="B10" s="31">
        <v>0</v>
      </c>
      <c r="C10" s="31">
        <v>0</v>
      </c>
      <c r="D10" s="32" t="str">
        <f t="shared" si="0"/>
        <v/>
      </c>
      <c r="E10" s="32" t="e">
        <f t="shared" si="1"/>
        <v>#VALUE!</v>
      </c>
      <c r="F10" s="33"/>
      <c r="G10" s="33"/>
      <c r="H10" s="34"/>
    </row>
    <row r="11" spans="1:20" ht="25.5" customHeight="1">
      <c r="A11" s="30">
        <f t="shared" si="2"/>
        <v>45263</v>
      </c>
      <c r="B11" s="31">
        <v>0</v>
      </c>
      <c r="C11" s="42">
        <v>0</v>
      </c>
      <c r="D11" s="32" t="str">
        <f t="shared" si="0"/>
        <v/>
      </c>
      <c r="E11" s="32" t="e">
        <f t="shared" si="1"/>
        <v>#VALUE!</v>
      </c>
      <c r="F11" s="33"/>
      <c r="G11" s="33"/>
      <c r="H11" s="34"/>
    </row>
    <row r="12" spans="1:20" ht="25.5" customHeight="1">
      <c r="A12" s="30">
        <f t="shared" si="2"/>
        <v>45264</v>
      </c>
      <c r="B12" s="31">
        <v>0.38541666666666669</v>
      </c>
      <c r="C12" s="31">
        <v>0.76041666666666663</v>
      </c>
      <c r="D12" s="32" t="str">
        <f t="shared" si="0"/>
        <v>1:00</v>
      </c>
      <c r="E12" s="32">
        <f t="shared" si="1"/>
        <v>0.33333333333333326</v>
      </c>
      <c r="F12" s="33" t="s">
        <v>40</v>
      </c>
      <c r="G12" s="33"/>
      <c r="H12" s="34"/>
    </row>
    <row r="13" spans="1:20" ht="25.5" customHeight="1">
      <c r="A13" s="30">
        <f t="shared" si="2"/>
        <v>45265</v>
      </c>
      <c r="B13" s="31">
        <v>0.38541666666666669</v>
      </c>
      <c r="C13" s="31">
        <v>0.76041666666666663</v>
      </c>
      <c r="D13" s="32" t="str">
        <f t="shared" si="0"/>
        <v>1:00</v>
      </c>
      <c r="E13" s="32">
        <f t="shared" si="1"/>
        <v>0.33333333333333326</v>
      </c>
      <c r="F13" s="33" t="s">
        <v>40</v>
      </c>
      <c r="G13" s="33"/>
      <c r="H13" s="34"/>
    </row>
    <row r="14" spans="1:20" ht="25.5" customHeight="1">
      <c r="A14" s="30">
        <f t="shared" si="2"/>
        <v>45266</v>
      </c>
      <c r="B14" s="42">
        <v>0.38541666666666669</v>
      </c>
      <c r="C14" s="31">
        <v>0.77500000000000002</v>
      </c>
      <c r="D14" s="32" t="str">
        <f t="shared" si="0"/>
        <v>1:00</v>
      </c>
      <c r="E14" s="32">
        <f t="shared" si="1"/>
        <v>0.34791666666666665</v>
      </c>
      <c r="F14" s="33" t="s">
        <v>40</v>
      </c>
      <c r="G14" s="33"/>
      <c r="H14" s="34"/>
    </row>
    <row r="15" spans="1:20" ht="25.5" customHeight="1">
      <c r="A15" s="30">
        <f t="shared" si="2"/>
        <v>45267</v>
      </c>
      <c r="B15" s="31">
        <v>0.38541666666666669</v>
      </c>
      <c r="C15" s="31">
        <v>0.76180555555555551</v>
      </c>
      <c r="D15" s="32" t="str">
        <f t="shared" si="0"/>
        <v>1:00</v>
      </c>
      <c r="E15" s="32">
        <f t="shared" si="1"/>
        <v>0.33472222222222214</v>
      </c>
      <c r="F15" s="33" t="s">
        <v>40</v>
      </c>
      <c r="G15" s="33"/>
      <c r="H15" s="34"/>
    </row>
    <row r="16" spans="1:20" ht="25.5" customHeight="1">
      <c r="A16" s="30">
        <f t="shared" si="2"/>
        <v>45268</v>
      </c>
      <c r="B16" s="31">
        <v>0.38541666666666669</v>
      </c>
      <c r="C16" s="31">
        <v>0.76249999999999996</v>
      </c>
      <c r="D16" s="32" t="str">
        <f t="shared" si="0"/>
        <v>1:00</v>
      </c>
      <c r="E16" s="32">
        <f t="shared" si="1"/>
        <v>0.33541666666666659</v>
      </c>
      <c r="F16" s="33" t="s">
        <v>40</v>
      </c>
      <c r="G16" s="33"/>
      <c r="H16" s="34"/>
    </row>
    <row r="17" spans="1:8" ht="25.5" customHeight="1">
      <c r="A17" s="30">
        <f t="shared" si="2"/>
        <v>45269</v>
      </c>
      <c r="B17" s="31">
        <v>0</v>
      </c>
      <c r="C17" s="31">
        <v>0</v>
      </c>
      <c r="D17" s="32" t="str">
        <f t="shared" si="0"/>
        <v/>
      </c>
      <c r="E17" s="32" t="e">
        <f t="shared" si="1"/>
        <v>#VALUE!</v>
      </c>
      <c r="F17" s="33"/>
      <c r="G17" s="33"/>
      <c r="H17" s="34"/>
    </row>
    <row r="18" spans="1:8" ht="25.5" customHeight="1">
      <c r="A18" s="30">
        <f t="shared" si="2"/>
        <v>45270</v>
      </c>
      <c r="B18" s="31">
        <v>0</v>
      </c>
      <c r="C18" s="42">
        <v>0</v>
      </c>
      <c r="D18" s="32" t="str">
        <f t="shared" si="0"/>
        <v/>
      </c>
      <c r="E18" s="32" t="e">
        <f t="shared" si="1"/>
        <v>#VALUE!</v>
      </c>
      <c r="F18" s="33"/>
      <c r="G18" s="33"/>
      <c r="H18" s="34"/>
    </row>
    <row r="19" spans="1:8" ht="25.5" customHeight="1">
      <c r="A19" s="30">
        <f t="shared" si="2"/>
        <v>45271</v>
      </c>
      <c r="B19" s="31">
        <v>0.38541666666666669</v>
      </c>
      <c r="C19" s="31">
        <v>0.76041666666666663</v>
      </c>
      <c r="D19" s="32" t="str">
        <f t="shared" si="0"/>
        <v>1:00</v>
      </c>
      <c r="E19" s="32">
        <f t="shared" si="1"/>
        <v>0.33333333333333326</v>
      </c>
      <c r="F19" s="33" t="s">
        <v>40</v>
      </c>
      <c r="G19" s="33"/>
      <c r="H19" s="34"/>
    </row>
    <row r="20" spans="1:8" ht="25.5" customHeight="1">
      <c r="A20" s="30">
        <f t="shared" si="2"/>
        <v>45272</v>
      </c>
      <c r="B20" s="31">
        <v>0.38541666666666669</v>
      </c>
      <c r="C20" s="31">
        <v>0.76041666666666663</v>
      </c>
      <c r="D20" s="32" t="str">
        <f t="shared" si="0"/>
        <v>1:00</v>
      </c>
      <c r="E20" s="32">
        <f t="shared" si="1"/>
        <v>0.33333333333333326</v>
      </c>
      <c r="F20" s="33" t="s">
        <v>40</v>
      </c>
      <c r="G20" s="33"/>
      <c r="H20" s="34"/>
    </row>
    <row r="21" spans="1:8" ht="25.5" customHeight="1">
      <c r="A21" s="30">
        <f t="shared" si="2"/>
        <v>45273</v>
      </c>
      <c r="B21" s="31">
        <v>0.38541666666666669</v>
      </c>
      <c r="C21" s="31">
        <v>0.76041666666666663</v>
      </c>
      <c r="D21" s="32" t="str">
        <f t="shared" si="0"/>
        <v>1:00</v>
      </c>
      <c r="E21" s="32">
        <f t="shared" si="1"/>
        <v>0.33333333333333326</v>
      </c>
      <c r="F21" s="33" t="s">
        <v>40</v>
      </c>
      <c r="G21" s="33"/>
      <c r="H21" s="34"/>
    </row>
    <row r="22" spans="1:8" ht="25.5" customHeight="1">
      <c r="A22" s="30">
        <f t="shared" si="2"/>
        <v>45274</v>
      </c>
      <c r="B22" s="31">
        <v>0.38541666666666669</v>
      </c>
      <c r="C22" s="31">
        <v>0.76249999999999996</v>
      </c>
      <c r="D22" s="32" t="str">
        <f t="shared" si="0"/>
        <v>1:00</v>
      </c>
      <c r="E22" s="32">
        <f t="shared" si="1"/>
        <v>0.33541666666666659</v>
      </c>
      <c r="F22" s="33" t="s">
        <v>40</v>
      </c>
      <c r="G22" s="33"/>
      <c r="H22" s="34"/>
    </row>
    <row r="23" spans="1:8" ht="25.5" customHeight="1">
      <c r="A23" s="30">
        <f t="shared" si="2"/>
        <v>45275</v>
      </c>
      <c r="B23" s="31">
        <v>0.38541666666666669</v>
      </c>
      <c r="C23" s="31">
        <v>0.76944444444444449</v>
      </c>
      <c r="D23" s="32" t="str">
        <f t="shared" si="0"/>
        <v>1:00</v>
      </c>
      <c r="E23" s="32">
        <f t="shared" si="1"/>
        <v>0.34236111111111112</v>
      </c>
      <c r="F23" s="33" t="s">
        <v>40</v>
      </c>
      <c r="G23" s="33"/>
      <c r="H23" s="34"/>
    </row>
    <row r="24" spans="1:8" ht="25.5" customHeight="1">
      <c r="A24" s="30">
        <f t="shared" si="2"/>
        <v>45276</v>
      </c>
      <c r="B24" s="31">
        <v>0</v>
      </c>
      <c r="C24" s="31">
        <v>0</v>
      </c>
      <c r="D24" s="32" t="str">
        <f t="shared" si="0"/>
        <v/>
      </c>
      <c r="E24" s="32" t="e">
        <f t="shared" si="1"/>
        <v>#VALUE!</v>
      </c>
      <c r="F24" s="33"/>
      <c r="G24" s="33"/>
      <c r="H24" s="34"/>
    </row>
    <row r="25" spans="1:8" ht="25.5" customHeight="1">
      <c r="A25" s="30">
        <f t="shared" si="2"/>
        <v>45277</v>
      </c>
      <c r="B25" s="31">
        <v>0</v>
      </c>
      <c r="C25" s="31">
        <v>0</v>
      </c>
      <c r="D25" s="32" t="str">
        <f t="shared" si="0"/>
        <v/>
      </c>
      <c r="E25" s="32" t="e">
        <f t="shared" si="1"/>
        <v>#VALUE!</v>
      </c>
      <c r="F25" s="33"/>
      <c r="G25" s="33"/>
      <c r="H25" s="34"/>
    </row>
    <row r="26" spans="1:8" ht="25.5" customHeight="1">
      <c r="A26" s="30">
        <f t="shared" si="2"/>
        <v>45278</v>
      </c>
      <c r="B26" s="31">
        <v>0.38541666666666669</v>
      </c>
      <c r="C26" s="31">
        <v>0.76041666666666663</v>
      </c>
      <c r="D26" s="32" t="str">
        <f t="shared" si="0"/>
        <v>1:00</v>
      </c>
      <c r="E26" s="32">
        <f t="shared" si="1"/>
        <v>0.33333333333333326</v>
      </c>
      <c r="F26" s="33" t="s">
        <v>40</v>
      </c>
      <c r="G26" s="33"/>
      <c r="H26" s="34"/>
    </row>
    <row r="27" spans="1:8" ht="25.5" customHeight="1">
      <c r="A27" s="30">
        <f t="shared" si="2"/>
        <v>45279</v>
      </c>
      <c r="B27" s="31">
        <v>0.38541666666666669</v>
      </c>
      <c r="C27" s="31">
        <v>0.76041666666666663</v>
      </c>
      <c r="D27" s="32" t="str">
        <f t="shared" si="0"/>
        <v>1:00</v>
      </c>
      <c r="E27" s="32">
        <f t="shared" si="1"/>
        <v>0.33333333333333326</v>
      </c>
      <c r="F27" s="33" t="s">
        <v>40</v>
      </c>
      <c r="G27" s="33"/>
      <c r="H27" s="34"/>
    </row>
    <row r="28" spans="1:8" ht="25.5" customHeight="1">
      <c r="A28" s="30">
        <f t="shared" si="2"/>
        <v>45280</v>
      </c>
      <c r="B28" s="31">
        <v>0.38541666666666669</v>
      </c>
      <c r="C28" s="31">
        <v>0.76249999999999996</v>
      </c>
      <c r="D28" s="32" t="str">
        <f t="shared" si="0"/>
        <v>1:00</v>
      </c>
      <c r="E28" s="32">
        <f t="shared" si="1"/>
        <v>0.33541666666666659</v>
      </c>
      <c r="F28" s="33" t="s">
        <v>40</v>
      </c>
      <c r="G28" s="33"/>
      <c r="H28" s="34"/>
    </row>
    <row r="29" spans="1:8" ht="25.5" customHeight="1">
      <c r="A29" s="30">
        <f t="shared" si="2"/>
        <v>45281</v>
      </c>
      <c r="B29" s="31">
        <v>0.38541666666666669</v>
      </c>
      <c r="C29" s="31">
        <v>0.76041666666666663</v>
      </c>
      <c r="D29" s="32" t="str">
        <f t="shared" si="0"/>
        <v>1:00</v>
      </c>
      <c r="E29" s="32">
        <f t="shared" si="1"/>
        <v>0.33333333333333326</v>
      </c>
      <c r="F29" s="33" t="s">
        <v>42</v>
      </c>
      <c r="G29" s="33"/>
      <c r="H29" s="34"/>
    </row>
    <row r="30" spans="1:8" ht="25.5" customHeight="1">
      <c r="A30" s="30">
        <f t="shared" si="2"/>
        <v>45282</v>
      </c>
      <c r="B30" s="31">
        <v>0.38541666666666669</v>
      </c>
      <c r="C30" s="31">
        <v>0.76249999999999996</v>
      </c>
      <c r="D30" s="32" t="str">
        <f t="shared" si="0"/>
        <v>1:00</v>
      </c>
      <c r="E30" s="32">
        <f t="shared" si="1"/>
        <v>0.33541666666666659</v>
      </c>
      <c r="F30" s="33" t="s">
        <v>42</v>
      </c>
      <c r="G30" s="33"/>
      <c r="H30" s="34"/>
    </row>
    <row r="31" spans="1:8" ht="25.5" customHeight="1">
      <c r="A31" s="30">
        <f t="shared" si="2"/>
        <v>45283</v>
      </c>
      <c r="B31" s="42">
        <v>0</v>
      </c>
      <c r="C31" s="31">
        <v>0</v>
      </c>
      <c r="D31" s="32" t="str">
        <f t="shared" si="0"/>
        <v/>
      </c>
      <c r="E31" s="32" t="e">
        <f t="shared" si="1"/>
        <v>#VALUE!</v>
      </c>
      <c r="F31" s="33"/>
      <c r="G31" s="33"/>
      <c r="H31" s="34"/>
    </row>
    <row r="32" spans="1:8" ht="25.5" customHeight="1">
      <c r="A32" s="30">
        <f t="shared" si="2"/>
        <v>45284</v>
      </c>
      <c r="B32" s="31">
        <v>0</v>
      </c>
      <c r="C32" s="31">
        <v>0</v>
      </c>
      <c r="D32" s="32" t="str">
        <f t="shared" si="0"/>
        <v/>
      </c>
      <c r="E32" s="32" t="e">
        <f t="shared" si="1"/>
        <v>#VALUE!</v>
      </c>
      <c r="F32" s="33"/>
      <c r="G32" s="33"/>
      <c r="H32" s="34"/>
    </row>
    <row r="33" spans="1:20" ht="25.5" customHeight="1">
      <c r="A33" s="30">
        <f t="shared" si="2"/>
        <v>45285</v>
      </c>
      <c r="B33" s="31">
        <v>0.38541666666666669</v>
      </c>
      <c r="C33" s="31">
        <v>0.76041666666666663</v>
      </c>
      <c r="D33" s="32" t="str">
        <f t="shared" si="0"/>
        <v>1:00</v>
      </c>
      <c r="E33" s="32">
        <f t="shared" si="1"/>
        <v>0.33333333333333326</v>
      </c>
      <c r="F33" s="33" t="s">
        <v>42</v>
      </c>
      <c r="G33" s="33"/>
      <c r="H33" s="34"/>
    </row>
    <row r="34" spans="1:20" ht="25.5" customHeight="1">
      <c r="A34" s="30">
        <f t="shared" si="2"/>
        <v>45286</v>
      </c>
      <c r="B34" s="31">
        <v>0.38541666666666669</v>
      </c>
      <c r="C34" s="31">
        <v>0.76111111111111107</v>
      </c>
      <c r="D34" s="32" t="str">
        <f t="shared" si="0"/>
        <v>1:00</v>
      </c>
      <c r="E34" s="32">
        <f t="shared" si="1"/>
        <v>0.3340277777777777</v>
      </c>
      <c r="F34" s="33" t="s">
        <v>40</v>
      </c>
      <c r="G34" s="33"/>
      <c r="H34" s="34"/>
    </row>
    <row r="35" spans="1:20" ht="25.5" customHeight="1">
      <c r="A35" s="30">
        <f t="shared" si="2"/>
        <v>45287</v>
      </c>
      <c r="B35" s="31">
        <v>0.38541666666666669</v>
      </c>
      <c r="C35" s="31">
        <v>0.76041666666666663</v>
      </c>
      <c r="D35" s="32" t="str">
        <f t="shared" si="0"/>
        <v>1:00</v>
      </c>
      <c r="E35" s="32">
        <f t="shared" si="1"/>
        <v>0.33333333333333326</v>
      </c>
      <c r="F35" s="33" t="s">
        <v>40</v>
      </c>
      <c r="G35" s="33"/>
      <c r="H35" s="34"/>
    </row>
    <row r="36" spans="1:20" ht="25.5" customHeight="1">
      <c r="A36" s="30">
        <f t="shared" si="2"/>
        <v>45288</v>
      </c>
      <c r="B36" s="31">
        <v>0.38541666666666669</v>
      </c>
      <c r="C36" s="42">
        <v>0.76041666666666663</v>
      </c>
      <c r="D36" s="32" t="str">
        <f t="shared" si="0"/>
        <v>1:00</v>
      </c>
      <c r="E36" s="32">
        <f t="shared" si="1"/>
        <v>0.33333333333333326</v>
      </c>
      <c r="F36" s="33" t="s">
        <v>40</v>
      </c>
      <c r="G36" s="33"/>
      <c r="H36" s="34"/>
    </row>
    <row r="37" spans="1:20" ht="25.5" customHeight="1">
      <c r="A37" s="30">
        <f t="shared" ref="A37:A38" si="3">IF(MONTH(A36)=MONTH(A36+1),A36+1,"")</f>
        <v>45289</v>
      </c>
      <c r="B37" s="31">
        <v>0</v>
      </c>
      <c r="C37" s="31">
        <v>0</v>
      </c>
      <c r="D37" s="32" t="str">
        <f t="shared" si="0"/>
        <v/>
      </c>
      <c r="E37" s="32" t="e">
        <f t="shared" si="1"/>
        <v>#VALUE!</v>
      </c>
      <c r="F37" s="33"/>
      <c r="G37" s="33"/>
      <c r="H37" s="34"/>
    </row>
    <row r="38" spans="1:20" ht="25.5" customHeight="1">
      <c r="A38" s="30">
        <f t="shared" si="3"/>
        <v>45290</v>
      </c>
      <c r="B38" s="31">
        <v>0</v>
      </c>
      <c r="C38" s="31">
        <v>0</v>
      </c>
      <c r="D38" s="32" t="str">
        <f t="shared" si="0"/>
        <v/>
      </c>
      <c r="E38" s="32" t="e">
        <f t="shared" si="1"/>
        <v>#VALUE!</v>
      </c>
      <c r="F38" s="33"/>
      <c r="G38" s="33"/>
      <c r="H38" s="34"/>
    </row>
    <row r="39" spans="1:20" ht="25.5" customHeight="1">
      <c r="A39" s="30">
        <f>IF(A38="","", IF(MONTH(A38)=MONTH(A38+1),A38+1,""))</f>
        <v>45291</v>
      </c>
      <c r="B39" s="31">
        <v>0</v>
      </c>
      <c r="C39" s="31">
        <v>0</v>
      </c>
      <c r="D39" s="32" t="str">
        <f t="shared" si="0"/>
        <v/>
      </c>
      <c r="E39" s="32" t="e">
        <f t="shared" si="1"/>
        <v>#VALUE!</v>
      </c>
      <c r="F39" s="33"/>
      <c r="G39" s="35"/>
      <c r="H39" s="36"/>
    </row>
    <row r="40" spans="1:20" ht="26.25" customHeight="1">
      <c r="A40" s="46" t="s">
        <v>15</v>
      </c>
      <c r="B40" s="47"/>
      <c r="C40" s="47"/>
      <c r="D40" s="48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</sheetData>
  <mergeCells count="2">
    <mergeCell ref="A1:H1"/>
    <mergeCell ref="A40:D40"/>
  </mergeCells>
  <phoneticPr fontId="18"/>
  <conditionalFormatting sqref="A3">
    <cfRule type="containsBlanks" dxfId="1" priority="1">
      <formula>LEN(TRIM(A3))=0</formula>
    </cfRule>
  </conditionalFormatting>
  <dataValidations count="2">
    <dataValidation type="decimal" allowBlank="1" showDropDown="1" showErrorMessage="1" sqref="H9:H39" xr:uid="{00000000-0002-0000-0C00-000000000000}">
      <formula1>0</formula1>
      <formula2>10000000</formula2>
    </dataValidation>
    <dataValidation type="custom" allowBlank="1" showDropDown="1" showErrorMessage="1" sqref="A8" xr:uid="{00000000-0002-0000-0C00-000001000000}">
      <formula1>OR(NOT(ISERROR(DATEVALUE(A8))), AND(ISNUMBER(A8), LEFT(CELL("format", A8))="D"))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  <pageSetUpPr fitToPage="1"/>
  </sheetPr>
  <dimension ref="A1:T40"/>
  <sheetViews>
    <sheetView showGridLines="0" workbookViewId="0">
      <selection sqref="A1:H1"/>
    </sheetView>
  </sheetViews>
  <sheetFormatPr defaultColWidth="12.5703125" defaultRowHeight="15" customHeight="1"/>
  <cols>
    <col min="1" max="5" width="12.42578125" customWidth="1"/>
    <col min="6" max="7" width="18.28515625" customWidth="1"/>
    <col min="8" max="8" width="12.5703125" customWidth="1"/>
  </cols>
  <sheetData>
    <row r="1" spans="1:20" ht="15.75" customHeight="1">
      <c r="A1" s="44" t="str">
        <f>" "&amp;TEXT(A8,"mm")&amp;" 月 度 作 業 報 告 書"</f>
        <v xml:space="preserve"> 01 月 度 作 業 報 告 書</v>
      </c>
      <c r="B1" s="45"/>
      <c r="C1" s="45"/>
      <c r="D1" s="45"/>
      <c r="E1" s="45"/>
      <c r="F1" s="45"/>
      <c r="G1" s="45"/>
      <c r="H1" s="45"/>
    </row>
    <row r="2" spans="1:20" ht="15.75" customHeight="1">
      <c r="C2" s="1"/>
      <c r="D2" s="2"/>
      <c r="E2" s="3"/>
      <c r="F2" s="4"/>
    </row>
    <row r="3" spans="1:20" ht="18" customHeight="1">
      <c r="A3" s="5" t="s">
        <v>0</v>
      </c>
      <c r="B3" s="6"/>
      <c r="C3" s="1"/>
      <c r="D3" s="2"/>
      <c r="E3" s="3"/>
      <c r="F3" s="4"/>
      <c r="H3" s="7"/>
    </row>
    <row r="4" spans="1:20" ht="18" customHeight="1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>
      <c r="A7" s="20"/>
      <c r="B7" s="21"/>
      <c r="C7" s="22"/>
      <c r="D7" s="22"/>
      <c r="E7" s="21"/>
      <c r="F7" s="21"/>
      <c r="G7" s="23"/>
      <c r="H7" s="23"/>
    </row>
    <row r="8" spans="1:20" ht="20.25" customHeight="1">
      <c r="A8" s="24">
        <v>45292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>
      <c r="A9" s="30">
        <f>A8</f>
        <v>45292</v>
      </c>
      <c r="B9" s="31">
        <v>0.38541666666666669</v>
      </c>
      <c r="C9" s="31">
        <v>0.76249999999999996</v>
      </c>
      <c r="D9" s="32" t="str">
        <f t="shared" ref="D9:D39" si="0">IF((C9-B9)*24&gt;=8,IF(OR(WEEKDAY(A9)=2,WEEKDAY(A9)=3,WEEKDAY(A9)=4,WEEKDAY(A9)=5,WEEKDAY(A9)=6),"1:00",""),"")</f>
        <v>1:00</v>
      </c>
      <c r="E9" s="32">
        <f t="shared" ref="E9:E39" si="1">C9-B9-D9</f>
        <v>0.33541666666666659</v>
      </c>
      <c r="F9" s="33" t="s">
        <v>40</v>
      </c>
      <c r="G9" s="33"/>
      <c r="H9" s="34"/>
    </row>
    <row r="10" spans="1:20" ht="25.5" customHeight="1">
      <c r="A10" s="30">
        <f t="shared" ref="A10:A36" si="2">A9+1</f>
        <v>45293</v>
      </c>
      <c r="B10" s="31">
        <v>0</v>
      </c>
      <c r="C10" s="31">
        <v>0</v>
      </c>
      <c r="D10" s="32" t="str">
        <f t="shared" si="0"/>
        <v/>
      </c>
      <c r="E10" s="32" t="e">
        <f t="shared" si="1"/>
        <v>#VALUE!</v>
      </c>
      <c r="F10" s="33"/>
      <c r="G10" s="33"/>
      <c r="H10" s="34"/>
    </row>
    <row r="11" spans="1:20" ht="25.5" customHeight="1">
      <c r="A11" s="30">
        <f t="shared" si="2"/>
        <v>45294</v>
      </c>
      <c r="B11" s="31">
        <v>0</v>
      </c>
      <c r="C11" s="42">
        <v>0</v>
      </c>
      <c r="D11" s="32" t="str">
        <f t="shared" si="0"/>
        <v/>
      </c>
      <c r="E11" s="32" t="e">
        <f t="shared" si="1"/>
        <v>#VALUE!</v>
      </c>
      <c r="F11" s="33"/>
      <c r="G11" s="33"/>
      <c r="H11" s="34"/>
    </row>
    <row r="12" spans="1:20" ht="25.5" customHeight="1">
      <c r="A12" s="30">
        <f t="shared" si="2"/>
        <v>45295</v>
      </c>
      <c r="B12" s="31">
        <v>0.38541666666666669</v>
      </c>
      <c r="C12" s="31">
        <v>0.76041666666666663</v>
      </c>
      <c r="D12" s="32" t="str">
        <f t="shared" si="0"/>
        <v>1:00</v>
      </c>
      <c r="E12" s="32">
        <f t="shared" si="1"/>
        <v>0.33333333333333326</v>
      </c>
      <c r="F12" s="33" t="s">
        <v>40</v>
      </c>
      <c r="G12" s="33"/>
      <c r="H12" s="34"/>
    </row>
    <row r="13" spans="1:20" ht="25.5" customHeight="1">
      <c r="A13" s="30">
        <f t="shared" si="2"/>
        <v>45296</v>
      </c>
      <c r="B13" s="31">
        <v>0.38541666666666669</v>
      </c>
      <c r="C13" s="31">
        <v>0.76041666666666663</v>
      </c>
      <c r="D13" s="32" t="str">
        <f t="shared" si="0"/>
        <v>1:00</v>
      </c>
      <c r="E13" s="32">
        <f t="shared" si="1"/>
        <v>0.33333333333333326</v>
      </c>
      <c r="F13" s="33" t="s">
        <v>40</v>
      </c>
      <c r="G13" s="33"/>
      <c r="H13" s="34"/>
    </row>
    <row r="14" spans="1:20" ht="25.5" customHeight="1">
      <c r="A14" s="30">
        <f t="shared" si="2"/>
        <v>45297</v>
      </c>
      <c r="B14" s="42">
        <v>0.38541666666666669</v>
      </c>
      <c r="C14" s="31">
        <v>0.77500000000000002</v>
      </c>
      <c r="D14" s="32" t="str">
        <f t="shared" si="0"/>
        <v/>
      </c>
      <c r="E14" s="32" t="e">
        <f t="shared" si="1"/>
        <v>#VALUE!</v>
      </c>
      <c r="F14" s="33" t="s">
        <v>40</v>
      </c>
      <c r="G14" s="33"/>
      <c r="H14" s="34"/>
    </row>
    <row r="15" spans="1:20" ht="25.5" customHeight="1">
      <c r="A15" s="30">
        <f t="shared" si="2"/>
        <v>45298</v>
      </c>
      <c r="B15" s="31">
        <v>0.38541666666666669</v>
      </c>
      <c r="C15" s="31">
        <v>0.76180555555555551</v>
      </c>
      <c r="D15" s="32" t="str">
        <f t="shared" si="0"/>
        <v/>
      </c>
      <c r="E15" s="32" t="e">
        <f t="shared" si="1"/>
        <v>#VALUE!</v>
      </c>
      <c r="F15" s="33" t="s">
        <v>40</v>
      </c>
      <c r="G15" s="33"/>
      <c r="H15" s="34"/>
    </row>
    <row r="16" spans="1:20" ht="25.5" customHeight="1">
      <c r="A16" s="30">
        <f t="shared" si="2"/>
        <v>45299</v>
      </c>
      <c r="B16" s="31">
        <v>0.38541666666666669</v>
      </c>
      <c r="C16" s="31">
        <v>0.76249999999999996</v>
      </c>
      <c r="D16" s="32" t="str">
        <f t="shared" si="0"/>
        <v>1:00</v>
      </c>
      <c r="E16" s="32">
        <f t="shared" si="1"/>
        <v>0.33541666666666659</v>
      </c>
      <c r="F16" s="33" t="s">
        <v>40</v>
      </c>
      <c r="G16" s="33"/>
      <c r="H16" s="34"/>
    </row>
    <row r="17" spans="1:8" ht="25.5" customHeight="1">
      <c r="A17" s="30">
        <f t="shared" si="2"/>
        <v>45300</v>
      </c>
      <c r="B17" s="31">
        <v>0</v>
      </c>
      <c r="C17" s="31">
        <v>0</v>
      </c>
      <c r="D17" s="32" t="str">
        <f t="shared" si="0"/>
        <v/>
      </c>
      <c r="E17" s="32" t="e">
        <f t="shared" si="1"/>
        <v>#VALUE!</v>
      </c>
      <c r="F17" s="33"/>
      <c r="G17" s="33"/>
      <c r="H17" s="34"/>
    </row>
    <row r="18" spans="1:8" ht="25.5" customHeight="1">
      <c r="A18" s="30">
        <f t="shared" si="2"/>
        <v>45301</v>
      </c>
      <c r="B18" s="31">
        <v>0</v>
      </c>
      <c r="C18" s="42">
        <v>0</v>
      </c>
      <c r="D18" s="32" t="str">
        <f t="shared" si="0"/>
        <v/>
      </c>
      <c r="E18" s="32" t="e">
        <f t="shared" si="1"/>
        <v>#VALUE!</v>
      </c>
      <c r="F18" s="33"/>
      <c r="G18" s="33"/>
      <c r="H18" s="34"/>
    </row>
    <row r="19" spans="1:8" ht="25.5" customHeight="1">
      <c r="A19" s="30">
        <f t="shared" si="2"/>
        <v>45302</v>
      </c>
      <c r="B19" s="31">
        <v>0.38541666666666669</v>
      </c>
      <c r="C19" s="31">
        <v>0.76041666666666663</v>
      </c>
      <c r="D19" s="32" t="str">
        <f t="shared" si="0"/>
        <v>1:00</v>
      </c>
      <c r="E19" s="32">
        <f t="shared" si="1"/>
        <v>0.33333333333333326</v>
      </c>
      <c r="F19" s="33" t="s">
        <v>40</v>
      </c>
      <c r="G19" s="33"/>
      <c r="H19" s="34"/>
    </row>
    <row r="20" spans="1:8" ht="25.5" customHeight="1">
      <c r="A20" s="30">
        <f t="shared" si="2"/>
        <v>45303</v>
      </c>
      <c r="B20" s="31">
        <v>0.38541666666666669</v>
      </c>
      <c r="C20" s="31">
        <v>0.76041666666666663</v>
      </c>
      <c r="D20" s="32" t="str">
        <f t="shared" si="0"/>
        <v>1:00</v>
      </c>
      <c r="E20" s="32">
        <f t="shared" si="1"/>
        <v>0.33333333333333326</v>
      </c>
      <c r="F20" s="33" t="s">
        <v>40</v>
      </c>
      <c r="G20" s="33"/>
      <c r="H20" s="34"/>
    </row>
    <row r="21" spans="1:8" ht="25.5" customHeight="1">
      <c r="A21" s="30">
        <f t="shared" si="2"/>
        <v>45304</v>
      </c>
      <c r="B21" s="31">
        <v>0.38541666666666669</v>
      </c>
      <c r="C21" s="31">
        <v>0.76041666666666663</v>
      </c>
      <c r="D21" s="32" t="str">
        <f t="shared" si="0"/>
        <v/>
      </c>
      <c r="E21" s="32" t="e">
        <f t="shared" si="1"/>
        <v>#VALUE!</v>
      </c>
      <c r="F21" s="33" t="s">
        <v>40</v>
      </c>
      <c r="G21" s="33"/>
      <c r="H21" s="34"/>
    </row>
    <row r="22" spans="1:8" ht="25.5" customHeight="1">
      <c r="A22" s="30">
        <f t="shared" si="2"/>
        <v>45305</v>
      </c>
      <c r="B22" s="31">
        <v>0.38541666666666669</v>
      </c>
      <c r="C22" s="31">
        <v>0.76249999999999996</v>
      </c>
      <c r="D22" s="32" t="str">
        <f t="shared" si="0"/>
        <v/>
      </c>
      <c r="E22" s="32" t="e">
        <f t="shared" si="1"/>
        <v>#VALUE!</v>
      </c>
      <c r="F22" s="33" t="s">
        <v>40</v>
      </c>
      <c r="G22" s="33"/>
      <c r="H22" s="34"/>
    </row>
    <row r="23" spans="1:8" ht="25.5" customHeight="1">
      <c r="A23" s="30">
        <f t="shared" si="2"/>
        <v>45306</v>
      </c>
      <c r="B23" s="31">
        <v>0.38541666666666669</v>
      </c>
      <c r="C23" s="31">
        <v>0.76944444444444449</v>
      </c>
      <c r="D23" s="32" t="str">
        <f t="shared" si="0"/>
        <v>1:00</v>
      </c>
      <c r="E23" s="32">
        <f t="shared" si="1"/>
        <v>0.34236111111111112</v>
      </c>
      <c r="F23" s="33" t="s">
        <v>40</v>
      </c>
      <c r="G23" s="33"/>
      <c r="H23" s="34"/>
    </row>
    <row r="24" spans="1:8" ht="25.5" customHeight="1">
      <c r="A24" s="30">
        <f t="shared" si="2"/>
        <v>45307</v>
      </c>
      <c r="B24" s="31">
        <v>0</v>
      </c>
      <c r="C24" s="31">
        <v>0</v>
      </c>
      <c r="D24" s="32" t="str">
        <f t="shared" si="0"/>
        <v/>
      </c>
      <c r="E24" s="32" t="e">
        <f t="shared" si="1"/>
        <v>#VALUE!</v>
      </c>
      <c r="F24" s="33"/>
      <c r="G24" s="33"/>
      <c r="H24" s="34"/>
    </row>
    <row r="25" spans="1:8" ht="25.5" customHeight="1">
      <c r="A25" s="30">
        <f t="shared" si="2"/>
        <v>45308</v>
      </c>
      <c r="B25" s="31">
        <v>0</v>
      </c>
      <c r="C25" s="31">
        <v>0</v>
      </c>
      <c r="D25" s="32" t="str">
        <f t="shared" si="0"/>
        <v/>
      </c>
      <c r="E25" s="32" t="e">
        <f t="shared" si="1"/>
        <v>#VALUE!</v>
      </c>
      <c r="F25" s="33"/>
      <c r="G25" s="33"/>
      <c r="H25" s="34"/>
    </row>
    <row r="26" spans="1:8" ht="25.5" customHeight="1">
      <c r="A26" s="30">
        <f t="shared" si="2"/>
        <v>45309</v>
      </c>
      <c r="B26" s="31">
        <v>0.38541666666666669</v>
      </c>
      <c r="C26" s="31">
        <v>0.76041666666666663</v>
      </c>
      <c r="D26" s="32" t="str">
        <f t="shared" si="0"/>
        <v>1:00</v>
      </c>
      <c r="E26" s="32">
        <f t="shared" si="1"/>
        <v>0.33333333333333326</v>
      </c>
      <c r="F26" s="33" t="s">
        <v>40</v>
      </c>
      <c r="G26" s="33"/>
      <c r="H26" s="34"/>
    </row>
    <row r="27" spans="1:8" ht="25.5" customHeight="1">
      <c r="A27" s="30">
        <f t="shared" si="2"/>
        <v>45310</v>
      </c>
      <c r="B27" s="31">
        <v>0.38541666666666669</v>
      </c>
      <c r="C27" s="31">
        <v>0.76041666666666663</v>
      </c>
      <c r="D27" s="32" t="str">
        <f t="shared" si="0"/>
        <v>1:00</v>
      </c>
      <c r="E27" s="32">
        <f t="shared" si="1"/>
        <v>0.33333333333333326</v>
      </c>
      <c r="F27" s="33" t="s">
        <v>40</v>
      </c>
      <c r="G27" s="33"/>
      <c r="H27" s="34"/>
    </row>
    <row r="28" spans="1:8" ht="25.5" customHeight="1">
      <c r="A28" s="30">
        <f t="shared" si="2"/>
        <v>45311</v>
      </c>
      <c r="B28" s="31">
        <v>0.38541666666666669</v>
      </c>
      <c r="C28" s="31">
        <v>0.76249999999999996</v>
      </c>
      <c r="D28" s="32" t="str">
        <f t="shared" si="0"/>
        <v/>
      </c>
      <c r="E28" s="32" t="e">
        <f t="shared" si="1"/>
        <v>#VALUE!</v>
      </c>
      <c r="F28" s="33" t="s">
        <v>40</v>
      </c>
      <c r="G28" s="33"/>
      <c r="H28" s="34"/>
    </row>
    <row r="29" spans="1:8" ht="25.5" customHeight="1">
      <c r="A29" s="30">
        <f t="shared" si="2"/>
        <v>45312</v>
      </c>
      <c r="B29" s="31">
        <v>0.38541666666666669</v>
      </c>
      <c r="C29" s="31">
        <v>0.76041666666666663</v>
      </c>
      <c r="D29" s="32" t="str">
        <f t="shared" si="0"/>
        <v/>
      </c>
      <c r="E29" s="32" t="e">
        <f t="shared" si="1"/>
        <v>#VALUE!</v>
      </c>
      <c r="F29" s="33" t="s">
        <v>42</v>
      </c>
      <c r="G29" s="33"/>
      <c r="H29" s="34"/>
    </row>
    <row r="30" spans="1:8" ht="25.5" customHeight="1">
      <c r="A30" s="30">
        <f t="shared" si="2"/>
        <v>45313</v>
      </c>
      <c r="B30" s="31">
        <v>0.38541666666666669</v>
      </c>
      <c r="C30" s="31">
        <v>0.76249999999999996</v>
      </c>
      <c r="D30" s="32" t="str">
        <f t="shared" si="0"/>
        <v>1:00</v>
      </c>
      <c r="E30" s="32">
        <f t="shared" si="1"/>
        <v>0.33541666666666659</v>
      </c>
      <c r="F30" s="33" t="s">
        <v>42</v>
      </c>
      <c r="G30" s="33"/>
      <c r="H30" s="34"/>
    </row>
    <row r="31" spans="1:8" ht="25.5" customHeight="1">
      <c r="A31" s="30">
        <f t="shared" si="2"/>
        <v>45314</v>
      </c>
      <c r="B31" s="42">
        <v>0</v>
      </c>
      <c r="C31" s="31">
        <v>0</v>
      </c>
      <c r="D31" s="32" t="str">
        <f t="shared" si="0"/>
        <v/>
      </c>
      <c r="E31" s="32" t="e">
        <f t="shared" si="1"/>
        <v>#VALUE!</v>
      </c>
      <c r="F31" s="33"/>
      <c r="G31" s="33"/>
      <c r="H31" s="34"/>
    </row>
    <row r="32" spans="1:8" ht="25.5" customHeight="1">
      <c r="A32" s="30">
        <f t="shared" si="2"/>
        <v>45315</v>
      </c>
      <c r="B32" s="31">
        <v>0</v>
      </c>
      <c r="C32" s="31">
        <v>0</v>
      </c>
      <c r="D32" s="32" t="str">
        <f t="shared" si="0"/>
        <v/>
      </c>
      <c r="E32" s="32" t="e">
        <f t="shared" si="1"/>
        <v>#VALUE!</v>
      </c>
      <c r="F32" s="33"/>
      <c r="G32" s="33"/>
      <c r="H32" s="34"/>
    </row>
    <row r="33" spans="1:20" ht="25.5" customHeight="1">
      <c r="A33" s="30">
        <f t="shared" si="2"/>
        <v>45316</v>
      </c>
      <c r="B33" s="31">
        <v>0.38541666666666669</v>
      </c>
      <c r="C33" s="31">
        <v>0.76041666666666663</v>
      </c>
      <c r="D33" s="32" t="str">
        <f t="shared" si="0"/>
        <v>1:00</v>
      </c>
      <c r="E33" s="32">
        <f t="shared" si="1"/>
        <v>0.33333333333333326</v>
      </c>
      <c r="F33" s="33" t="s">
        <v>42</v>
      </c>
      <c r="G33" s="33"/>
      <c r="H33" s="34"/>
    </row>
    <row r="34" spans="1:20" ht="25.5" customHeight="1">
      <c r="A34" s="30">
        <f t="shared" si="2"/>
        <v>45317</v>
      </c>
      <c r="B34" s="31">
        <v>0.38541666666666669</v>
      </c>
      <c r="C34" s="31">
        <v>0.76111111111111107</v>
      </c>
      <c r="D34" s="32" t="str">
        <f t="shared" si="0"/>
        <v>1:00</v>
      </c>
      <c r="E34" s="32">
        <f t="shared" si="1"/>
        <v>0.3340277777777777</v>
      </c>
      <c r="F34" s="33" t="s">
        <v>40</v>
      </c>
      <c r="G34" s="33"/>
      <c r="H34" s="34"/>
    </row>
    <row r="35" spans="1:20" ht="25.5" customHeight="1">
      <c r="A35" s="30">
        <f t="shared" si="2"/>
        <v>45318</v>
      </c>
      <c r="B35" s="31">
        <v>0.38541666666666669</v>
      </c>
      <c r="C35" s="31">
        <v>0.76041666666666663</v>
      </c>
      <c r="D35" s="32" t="str">
        <f t="shared" si="0"/>
        <v/>
      </c>
      <c r="E35" s="32" t="e">
        <f t="shared" si="1"/>
        <v>#VALUE!</v>
      </c>
      <c r="F35" s="33" t="s">
        <v>40</v>
      </c>
      <c r="G35" s="33"/>
      <c r="H35" s="34"/>
    </row>
    <row r="36" spans="1:20" ht="25.5" customHeight="1">
      <c r="A36" s="30">
        <f t="shared" si="2"/>
        <v>45319</v>
      </c>
      <c r="B36" s="31">
        <v>0.38541666666666669</v>
      </c>
      <c r="C36" s="42">
        <v>0.76041666666666663</v>
      </c>
      <c r="D36" s="32" t="str">
        <f t="shared" si="0"/>
        <v/>
      </c>
      <c r="E36" s="32" t="e">
        <f t="shared" si="1"/>
        <v>#VALUE!</v>
      </c>
      <c r="F36" s="33" t="s">
        <v>40</v>
      </c>
      <c r="G36" s="33"/>
      <c r="H36" s="34"/>
    </row>
    <row r="37" spans="1:20" ht="25.5" customHeight="1">
      <c r="A37" s="30">
        <f t="shared" ref="A37:A38" si="3">IF(MONTH(A36)=MONTH(A36+1),A36+1,"")</f>
        <v>45320</v>
      </c>
      <c r="B37" s="31">
        <v>0</v>
      </c>
      <c r="C37" s="31">
        <v>0</v>
      </c>
      <c r="D37" s="32" t="str">
        <f t="shared" si="0"/>
        <v/>
      </c>
      <c r="E37" s="32" t="e">
        <f t="shared" si="1"/>
        <v>#VALUE!</v>
      </c>
      <c r="F37" s="33"/>
      <c r="G37" s="33"/>
      <c r="H37" s="34"/>
    </row>
    <row r="38" spans="1:20" ht="25.5" customHeight="1">
      <c r="A38" s="30">
        <f t="shared" si="3"/>
        <v>45321</v>
      </c>
      <c r="B38" s="31">
        <v>0</v>
      </c>
      <c r="C38" s="31">
        <v>0</v>
      </c>
      <c r="D38" s="32" t="str">
        <f t="shared" si="0"/>
        <v/>
      </c>
      <c r="E38" s="32" t="e">
        <f t="shared" si="1"/>
        <v>#VALUE!</v>
      </c>
      <c r="F38" s="33"/>
      <c r="G38" s="33"/>
      <c r="H38" s="34"/>
    </row>
    <row r="39" spans="1:20" ht="25.5" customHeight="1">
      <c r="A39" s="30">
        <f>IF(A38="","", IF(MONTH(A38)=MONTH(A38+1),A38+1,""))</f>
        <v>45322</v>
      </c>
      <c r="B39" s="31">
        <v>0</v>
      </c>
      <c r="C39" s="31">
        <v>0</v>
      </c>
      <c r="D39" s="32" t="str">
        <f t="shared" si="0"/>
        <v/>
      </c>
      <c r="E39" s="32" t="e">
        <f t="shared" si="1"/>
        <v>#VALUE!</v>
      </c>
      <c r="F39" s="33"/>
      <c r="G39" s="35"/>
      <c r="H39" s="36"/>
    </row>
    <row r="40" spans="1:20" ht="26.25" customHeight="1">
      <c r="A40" s="46" t="s">
        <v>15</v>
      </c>
      <c r="B40" s="47"/>
      <c r="C40" s="47"/>
      <c r="D40" s="48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</sheetData>
  <mergeCells count="2">
    <mergeCell ref="A1:H1"/>
    <mergeCell ref="A40:D40"/>
  </mergeCells>
  <phoneticPr fontId="18"/>
  <conditionalFormatting sqref="A3">
    <cfRule type="containsBlanks" dxfId="0" priority="1">
      <formula>LEN(TRIM(A3))=0</formula>
    </cfRule>
  </conditionalFormatting>
  <dataValidations count="2">
    <dataValidation type="decimal" allowBlank="1" showDropDown="1" showErrorMessage="1" sqref="H9:H39" xr:uid="{00000000-0002-0000-0D00-000000000000}">
      <formula1>0</formula1>
      <formula2>10000000</formula2>
    </dataValidation>
    <dataValidation type="custom" allowBlank="1" showDropDown="1" showErrorMessage="1" sqref="A8" xr:uid="{00000000-0002-0000-0D00-000001000000}">
      <formula1>OR(NOT(ISERROR(DATEVALUE(A8))), AND(ISNUMBER(A8), LEFT(CELL("format", A8))="D"))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T40"/>
  <sheetViews>
    <sheetView showGridLines="0" workbookViewId="0">
      <selection sqref="A1:H1"/>
    </sheetView>
  </sheetViews>
  <sheetFormatPr defaultColWidth="12.5703125" defaultRowHeight="15" customHeight="1"/>
  <cols>
    <col min="1" max="5" width="12.42578125" customWidth="1"/>
    <col min="6" max="7" width="18.28515625" customWidth="1"/>
    <col min="8" max="8" width="12.5703125" customWidth="1"/>
  </cols>
  <sheetData>
    <row r="1" spans="1:20" ht="15.75" customHeight="1">
      <c r="A1" s="44" t="str">
        <f>" "&amp;TEXT(A8,"mm")&amp;" 月 度 作 業 報 告 書"</f>
        <v xml:space="preserve"> 01 月 度 作 業 報 告 書</v>
      </c>
      <c r="B1" s="45"/>
      <c r="C1" s="45"/>
      <c r="D1" s="45"/>
      <c r="E1" s="45"/>
      <c r="F1" s="45"/>
      <c r="G1" s="45"/>
      <c r="H1" s="45"/>
    </row>
    <row r="2" spans="1:20" ht="15.75" customHeight="1">
      <c r="C2" s="1"/>
      <c r="D2" s="2"/>
      <c r="E2" s="3"/>
      <c r="F2" s="4"/>
    </row>
    <row r="3" spans="1:20" ht="18" customHeight="1">
      <c r="A3" s="5" t="s">
        <v>0</v>
      </c>
      <c r="B3" s="6"/>
      <c r="C3" s="1"/>
      <c r="D3" s="2"/>
      <c r="E3" s="3"/>
      <c r="F3" s="4"/>
      <c r="H3" s="7"/>
    </row>
    <row r="4" spans="1:20" ht="18" customHeight="1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>
      <c r="A7" s="20"/>
      <c r="B7" s="21"/>
      <c r="C7" s="22"/>
      <c r="D7" s="22"/>
      <c r="E7" s="21"/>
      <c r="F7" s="21"/>
      <c r="G7" s="23"/>
      <c r="H7" s="23"/>
    </row>
    <row r="8" spans="1:20" ht="20.25" customHeight="1">
      <c r="A8" s="24">
        <v>44927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>
      <c r="A9" s="30">
        <f>A8</f>
        <v>44927</v>
      </c>
      <c r="B9" s="31">
        <v>0</v>
      </c>
      <c r="C9" s="31">
        <v>0</v>
      </c>
      <c r="D9" s="32" t="str">
        <f t="shared" ref="D9:D39" si="0">IF((C9-B9)*24&gt;=8,IF(OR(WEEKDAY(A9)=2,WEEKDAY(A9)=3,WEEKDAY(A9)=4,WEEKDAY(A9)=5,WEEKDAY(A9)=6),"1:00",""),"")</f>
        <v/>
      </c>
      <c r="E9" s="32" t="e">
        <f t="shared" ref="E9:E39" si="1">C9-B9-D9</f>
        <v>#VALUE!</v>
      </c>
      <c r="F9" s="33"/>
      <c r="G9" s="33"/>
      <c r="H9" s="34"/>
    </row>
    <row r="10" spans="1:20" ht="25.5" customHeight="1">
      <c r="A10" s="30">
        <f t="shared" ref="A10:A36" si="2">A9+1</f>
        <v>44928</v>
      </c>
      <c r="B10" s="31">
        <v>0</v>
      </c>
      <c r="C10" s="31">
        <v>0</v>
      </c>
      <c r="D10" s="32" t="str">
        <f t="shared" si="0"/>
        <v/>
      </c>
      <c r="E10" s="32" t="e">
        <f t="shared" si="1"/>
        <v>#VALUE!</v>
      </c>
      <c r="F10" s="33"/>
      <c r="G10" s="33"/>
      <c r="H10" s="34"/>
    </row>
    <row r="11" spans="1:20" ht="25.5" customHeight="1">
      <c r="A11" s="30">
        <f t="shared" si="2"/>
        <v>44929</v>
      </c>
      <c r="B11" s="31">
        <v>0</v>
      </c>
      <c r="C11" s="31">
        <v>0</v>
      </c>
      <c r="D11" s="32" t="str">
        <f t="shared" si="0"/>
        <v/>
      </c>
      <c r="E11" s="32" t="e">
        <f t="shared" si="1"/>
        <v>#VALUE!</v>
      </c>
      <c r="F11" s="33"/>
      <c r="G11" s="33"/>
      <c r="H11" s="34"/>
    </row>
    <row r="12" spans="1:20" ht="25.5" customHeight="1">
      <c r="A12" s="30">
        <f t="shared" si="2"/>
        <v>44930</v>
      </c>
      <c r="B12" s="31">
        <v>0</v>
      </c>
      <c r="C12" s="31">
        <v>0</v>
      </c>
      <c r="D12" s="32" t="str">
        <f t="shared" si="0"/>
        <v/>
      </c>
      <c r="E12" s="32" t="e">
        <f t="shared" si="1"/>
        <v>#VALUE!</v>
      </c>
      <c r="F12" s="33"/>
      <c r="G12" s="33"/>
      <c r="H12" s="34"/>
    </row>
    <row r="13" spans="1:20" ht="25.5" customHeight="1">
      <c r="A13" s="30">
        <f t="shared" si="2"/>
        <v>44931</v>
      </c>
      <c r="B13" s="31">
        <v>0</v>
      </c>
      <c r="C13" s="31">
        <v>0</v>
      </c>
      <c r="D13" s="32" t="str">
        <f t="shared" si="0"/>
        <v/>
      </c>
      <c r="E13" s="32" t="e">
        <f t="shared" si="1"/>
        <v>#VALUE!</v>
      </c>
      <c r="F13" s="33"/>
      <c r="G13" s="33"/>
      <c r="H13" s="34"/>
    </row>
    <row r="14" spans="1:20" ht="25.5" customHeight="1">
      <c r="A14" s="30">
        <f t="shared" si="2"/>
        <v>44932</v>
      </c>
      <c r="B14" s="31">
        <v>0</v>
      </c>
      <c r="C14" s="31">
        <v>0</v>
      </c>
      <c r="D14" s="32" t="str">
        <f t="shared" si="0"/>
        <v/>
      </c>
      <c r="E14" s="32" t="e">
        <f t="shared" si="1"/>
        <v>#VALUE!</v>
      </c>
      <c r="F14" s="33"/>
      <c r="G14" s="33"/>
      <c r="H14" s="34"/>
    </row>
    <row r="15" spans="1:20" ht="25.5" customHeight="1">
      <c r="A15" s="30">
        <f t="shared" si="2"/>
        <v>44933</v>
      </c>
      <c r="B15" s="31">
        <v>0</v>
      </c>
      <c r="C15" s="31">
        <v>0</v>
      </c>
      <c r="D15" s="32" t="str">
        <f t="shared" si="0"/>
        <v/>
      </c>
      <c r="E15" s="32" t="e">
        <f t="shared" si="1"/>
        <v>#VALUE!</v>
      </c>
      <c r="F15" s="33"/>
      <c r="G15" s="33"/>
      <c r="H15" s="34"/>
    </row>
    <row r="16" spans="1:20" ht="25.5" customHeight="1">
      <c r="A16" s="30">
        <f t="shared" si="2"/>
        <v>44934</v>
      </c>
      <c r="B16" s="31">
        <v>0</v>
      </c>
      <c r="C16" s="31">
        <v>0</v>
      </c>
      <c r="D16" s="32" t="str">
        <f t="shared" si="0"/>
        <v/>
      </c>
      <c r="E16" s="32" t="e">
        <f t="shared" si="1"/>
        <v>#VALUE!</v>
      </c>
      <c r="F16" s="33"/>
      <c r="G16" s="33"/>
      <c r="H16" s="34"/>
    </row>
    <row r="17" spans="1:8" ht="25.5" customHeight="1">
      <c r="A17" s="30">
        <f t="shared" si="2"/>
        <v>44935</v>
      </c>
      <c r="B17" s="31">
        <v>0</v>
      </c>
      <c r="C17" s="31">
        <v>0</v>
      </c>
      <c r="D17" s="32" t="str">
        <f t="shared" si="0"/>
        <v/>
      </c>
      <c r="E17" s="32" t="e">
        <f t="shared" si="1"/>
        <v>#VALUE!</v>
      </c>
      <c r="F17" s="33"/>
      <c r="G17" s="33"/>
      <c r="H17" s="34"/>
    </row>
    <row r="18" spans="1:8" ht="25.5" customHeight="1">
      <c r="A18" s="30">
        <f t="shared" si="2"/>
        <v>44936</v>
      </c>
      <c r="B18" s="42">
        <v>0.375</v>
      </c>
      <c r="C18" s="31">
        <v>0.75</v>
      </c>
      <c r="D18" s="32" t="str">
        <f t="shared" si="0"/>
        <v>1:00</v>
      </c>
      <c r="E18" s="32">
        <f t="shared" si="1"/>
        <v>0.33333333333333331</v>
      </c>
      <c r="F18" s="33" t="s">
        <v>16</v>
      </c>
      <c r="G18" s="33"/>
      <c r="H18" s="34"/>
    </row>
    <row r="19" spans="1:8" ht="25.5" customHeight="1">
      <c r="A19" s="30">
        <f t="shared" si="2"/>
        <v>44937</v>
      </c>
      <c r="B19" s="31">
        <v>0.38541666666666669</v>
      </c>
      <c r="C19" s="31">
        <v>0.77916666666666667</v>
      </c>
      <c r="D19" s="32" t="str">
        <f t="shared" si="0"/>
        <v>1:00</v>
      </c>
      <c r="E19" s="32">
        <f t="shared" si="1"/>
        <v>0.3520833333333333</v>
      </c>
      <c r="F19" s="33" t="s">
        <v>16</v>
      </c>
      <c r="G19" s="33"/>
      <c r="H19" s="34"/>
    </row>
    <row r="20" spans="1:8" ht="25.5" customHeight="1">
      <c r="A20" s="30">
        <f t="shared" si="2"/>
        <v>44938</v>
      </c>
      <c r="B20" s="31">
        <v>0.38541666666666669</v>
      </c>
      <c r="C20" s="31">
        <v>0.79305555555555551</v>
      </c>
      <c r="D20" s="32" t="str">
        <f t="shared" si="0"/>
        <v>1:00</v>
      </c>
      <c r="E20" s="32">
        <f t="shared" si="1"/>
        <v>0.36597222222222214</v>
      </c>
      <c r="F20" s="33" t="s">
        <v>17</v>
      </c>
      <c r="G20" s="33"/>
      <c r="H20" s="34"/>
    </row>
    <row r="21" spans="1:8" ht="25.5" customHeight="1">
      <c r="A21" s="30">
        <f t="shared" si="2"/>
        <v>44939</v>
      </c>
      <c r="B21" s="31">
        <v>0.38263888888888886</v>
      </c>
      <c r="C21" s="31">
        <v>0.76041666666666663</v>
      </c>
      <c r="D21" s="32" t="str">
        <f t="shared" si="0"/>
        <v>1:00</v>
      </c>
      <c r="E21" s="32">
        <f t="shared" si="1"/>
        <v>0.33611111111111108</v>
      </c>
      <c r="F21" s="33" t="s">
        <v>17</v>
      </c>
      <c r="G21" s="33"/>
      <c r="H21" s="34"/>
    </row>
    <row r="22" spans="1:8" ht="25.5" customHeight="1">
      <c r="A22" s="30">
        <f t="shared" si="2"/>
        <v>44940</v>
      </c>
      <c r="B22" s="31">
        <v>0</v>
      </c>
      <c r="C22" s="31">
        <v>0</v>
      </c>
      <c r="D22" s="32" t="str">
        <f t="shared" si="0"/>
        <v/>
      </c>
      <c r="E22" s="32" t="e">
        <f t="shared" si="1"/>
        <v>#VALUE!</v>
      </c>
      <c r="F22" s="33"/>
      <c r="G22" s="33"/>
      <c r="H22" s="34"/>
    </row>
    <row r="23" spans="1:8" ht="25.5" customHeight="1">
      <c r="A23" s="30">
        <f t="shared" si="2"/>
        <v>44941</v>
      </c>
      <c r="B23" s="31">
        <v>0</v>
      </c>
      <c r="C23" s="31">
        <v>0</v>
      </c>
      <c r="D23" s="32" t="str">
        <f t="shared" si="0"/>
        <v/>
      </c>
      <c r="E23" s="32" t="e">
        <f t="shared" si="1"/>
        <v>#VALUE!</v>
      </c>
      <c r="F23" s="33"/>
      <c r="G23" s="33"/>
      <c r="H23" s="34"/>
    </row>
    <row r="24" spans="1:8" ht="25.5" customHeight="1">
      <c r="A24" s="30">
        <f t="shared" si="2"/>
        <v>44942</v>
      </c>
      <c r="B24" s="31">
        <v>0.38541666666666669</v>
      </c>
      <c r="C24" s="31">
        <v>0.79097222222222219</v>
      </c>
      <c r="D24" s="32" t="str">
        <f t="shared" si="0"/>
        <v>1:00</v>
      </c>
      <c r="E24" s="32">
        <f t="shared" si="1"/>
        <v>0.36388888888888882</v>
      </c>
      <c r="F24" s="33" t="s">
        <v>17</v>
      </c>
      <c r="G24" s="33"/>
      <c r="H24" s="34"/>
    </row>
    <row r="25" spans="1:8" ht="25.5" customHeight="1">
      <c r="A25" s="30">
        <f t="shared" si="2"/>
        <v>44943</v>
      </c>
      <c r="B25" s="31">
        <v>0.38541666666666669</v>
      </c>
      <c r="C25" s="31">
        <v>0.79861111111111116</v>
      </c>
      <c r="D25" s="32" t="str">
        <f t="shared" si="0"/>
        <v>1:00</v>
      </c>
      <c r="E25" s="32">
        <f t="shared" si="1"/>
        <v>0.37152777777777779</v>
      </c>
      <c r="F25" s="33" t="s">
        <v>17</v>
      </c>
      <c r="G25" s="33"/>
      <c r="H25" s="34"/>
    </row>
    <row r="26" spans="1:8" ht="25.5" customHeight="1">
      <c r="A26" s="30">
        <f t="shared" si="2"/>
        <v>44944</v>
      </c>
      <c r="B26" s="31">
        <v>0.38541666666666669</v>
      </c>
      <c r="C26" s="31">
        <v>0.79861111111111116</v>
      </c>
      <c r="D26" s="32" t="str">
        <f t="shared" si="0"/>
        <v>1:00</v>
      </c>
      <c r="E26" s="32">
        <f t="shared" si="1"/>
        <v>0.37152777777777779</v>
      </c>
      <c r="F26" s="33" t="s">
        <v>17</v>
      </c>
      <c r="G26" s="33"/>
      <c r="H26" s="34"/>
    </row>
    <row r="27" spans="1:8" ht="25.5" customHeight="1">
      <c r="A27" s="30">
        <f t="shared" si="2"/>
        <v>44945</v>
      </c>
      <c r="B27" s="31">
        <v>0.38541666666666669</v>
      </c>
      <c r="C27" s="31">
        <v>0.79236111111111107</v>
      </c>
      <c r="D27" s="32" t="str">
        <f t="shared" si="0"/>
        <v>1:00</v>
      </c>
      <c r="E27" s="32">
        <f t="shared" si="1"/>
        <v>0.3652777777777777</v>
      </c>
      <c r="F27" s="33" t="s">
        <v>17</v>
      </c>
      <c r="G27" s="33"/>
      <c r="H27" s="34"/>
    </row>
    <row r="28" spans="1:8" ht="25.5" customHeight="1">
      <c r="A28" s="30">
        <f t="shared" si="2"/>
        <v>44946</v>
      </c>
      <c r="B28" s="31">
        <v>0.38541666666666669</v>
      </c>
      <c r="C28" s="31">
        <v>0.76388888888888884</v>
      </c>
      <c r="D28" s="32" t="str">
        <f t="shared" si="0"/>
        <v>1:00</v>
      </c>
      <c r="E28" s="32">
        <f t="shared" si="1"/>
        <v>0.33680555555555547</v>
      </c>
      <c r="F28" s="33" t="s">
        <v>17</v>
      </c>
      <c r="G28" s="33"/>
      <c r="H28" s="34"/>
    </row>
    <row r="29" spans="1:8" ht="25.5" customHeight="1">
      <c r="A29" s="30">
        <f t="shared" si="2"/>
        <v>44947</v>
      </c>
      <c r="B29" s="31">
        <v>0</v>
      </c>
      <c r="C29" s="31">
        <v>0</v>
      </c>
      <c r="D29" s="32" t="str">
        <f t="shared" si="0"/>
        <v/>
      </c>
      <c r="E29" s="32" t="e">
        <f t="shared" si="1"/>
        <v>#VALUE!</v>
      </c>
      <c r="F29" s="33"/>
      <c r="G29" s="33"/>
      <c r="H29" s="34"/>
    </row>
    <row r="30" spans="1:8" ht="25.5" customHeight="1">
      <c r="A30" s="30">
        <f t="shared" si="2"/>
        <v>44948</v>
      </c>
      <c r="B30" s="31">
        <v>0</v>
      </c>
      <c r="C30" s="31">
        <v>0</v>
      </c>
      <c r="D30" s="32" t="str">
        <f t="shared" si="0"/>
        <v/>
      </c>
      <c r="E30" s="32" t="e">
        <f t="shared" si="1"/>
        <v>#VALUE!</v>
      </c>
      <c r="F30" s="33"/>
      <c r="G30" s="33"/>
      <c r="H30" s="34"/>
    </row>
    <row r="31" spans="1:8" ht="25.5" customHeight="1">
      <c r="A31" s="30">
        <f t="shared" si="2"/>
        <v>44949</v>
      </c>
      <c r="B31" s="31">
        <v>0.38472222222222224</v>
      </c>
      <c r="C31" s="31">
        <v>0.77986111111111112</v>
      </c>
      <c r="D31" s="32" t="str">
        <f t="shared" si="0"/>
        <v>1:00</v>
      </c>
      <c r="E31" s="32">
        <f t="shared" si="1"/>
        <v>0.35347222222222219</v>
      </c>
      <c r="F31" s="33" t="s">
        <v>17</v>
      </c>
      <c r="G31" s="33"/>
      <c r="H31" s="34"/>
    </row>
    <row r="32" spans="1:8" ht="25.5" customHeight="1">
      <c r="A32" s="30">
        <f t="shared" si="2"/>
        <v>44950</v>
      </c>
      <c r="B32" s="31">
        <v>0.38472222222222224</v>
      </c>
      <c r="C32" s="31">
        <v>0.76666666666666672</v>
      </c>
      <c r="D32" s="32" t="str">
        <f t="shared" si="0"/>
        <v>1:00</v>
      </c>
      <c r="E32" s="32">
        <f t="shared" si="1"/>
        <v>0.34027777777777779</v>
      </c>
      <c r="F32" s="33" t="s">
        <v>17</v>
      </c>
      <c r="G32" s="33"/>
      <c r="H32" s="34"/>
    </row>
    <row r="33" spans="1:20" ht="25.5" customHeight="1">
      <c r="A33" s="30">
        <f t="shared" si="2"/>
        <v>44951</v>
      </c>
      <c r="B33" s="31">
        <v>0.38333333333333336</v>
      </c>
      <c r="C33" s="31">
        <v>0.78263888888888888</v>
      </c>
      <c r="D33" s="32" t="str">
        <f t="shared" si="0"/>
        <v>1:00</v>
      </c>
      <c r="E33" s="32">
        <f t="shared" si="1"/>
        <v>0.35763888888888884</v>
      </c>
      <c r="F33" s="33" t="s">
        <v>17</v>
      </c>
      <c r="G33" s="33"/>
      <c r="H33" s="34"/>
    </row>
    <row r="34" spans="1:20" ht="25.5" customHeight="1">
      <c r="A34" s="30">
        <f t="shared" si="2"/>
        <v>44952</v>
      </c>
      <c r="B34" s="42">
        <v>0.37847222222222221</v>
      </c>
      <c r="C34" s="31">
        <v>0.76111111111111107</v>
      </c>
      <c r="D34" s="32" t="str">
        <f t="shared" si="0"/>
        <v>1:00</v>
      </c>
      <c r="E34" s="32">
        <f t="shared" si="1"/>
        <v>0.34097222222222218</v>
      </c>
      <c r="F34" s="33" t="s">
        <v>17</v>
      </c>
      <c r="G34" s="33"/>
      <c r="H34" s="34"/>
    </row>
    <row r="35" spans="1:20" ht="25.5" customHeight="1">
      <c r="A35" s="30">
        <f t="shared" si="2"/>
        <v>44953</v>
      </c>
      <c r="B35" s="31">
        <v>0.38472222222222224</v>
      </c>
      <c r="C35" s="31">
        <v>0.82013888888888886</v>
      </c>
      <c r="D35" s="32" t="str">
        <f t="shared" si="0"/>
        <v>1:00</v>
      </c>
      <c r="E35" s="32">
        <f t="shared" si="1"/>
        <v>0.39374999999999993</v>
      </c>
      <c r="F35" s="33" t="s">
        <v>17</v>
      </c>
      <c r="G35" s="33"/>
      <c r="H35" s="34"/>
    </row>
    <row r="36" spans="1:20" ht="25.5" customHeight="1">
      <c r="A36" s="30">
        <f t="shared" si="2"/>
        <v>44954</v>
      </c>
      <c r="B36" s="31">
        <v>0</v>
      </c>
      <c r="C36" s="42">
        <v>0</v>
      </c>
      <c r="D36" s="32" t="str">
        <f t="shared" si="0"/>
        <v/>
      </c>
      <c r="E36" s="32" t="e">
        <f t="shared" si="1"/>
        <v>#VALUE!</v>
      </c>
      <c r="F36" s="33"/>
      <c r="G36" s="33"/>
      <c r="H36" s="34"/>
    </row>
    <row r="37" spans="1:20" ht="25.5" customHeight="1">
      <c r="A37" s="30">
        <f t="shared" ref="A37:A38" si="3">IF(MONTH(A36)=MONTH(A36+1),A36+1,"")</f>
        <v>44955</v>
      </c>
      <c r="B37" s="31">
        <v>0</v>
      </c>
      <c r="C37" s="31">
        <v>0</v>
      </c>
      <c r="D37" s="32" t="str">
        <f t="shared" si="0"/>
        <v/>
      </c>
      <c r="E37" s="32" t="e">
        <f t="shared" si="1"/>
        <v>#VALUE!</v>
      </c>
      <c r="F37" s="33"/>
      <c r="G37" s="33"/>
      <c r="H37" s="34"/>
    </row>
    <row r="38" spans="1:20" ht="25.5" customHeight="1">
      <c r="A38" s="30">
        <f t="shared" si="3"/>
        <v>44956</v>
      </c>
      <c r="B38" s="31">
        <v>0.38472222222222224</v>
      </c>
      <c r="C38" s="42">
        <v>0.76527777777777772</v>
      </c>
      <c r="D38" s="32" t="str">
        <f t="shared" si="0"/>
        <v>1:00</v>
      </c>
      <c r="E38" s="32">
        <f t="shared" si="1"/>
        <v>0.3388888888888888</v>
      </c>
      <c r="F38" s="33" t="s">
        <v>17</v>
      </c>
      <c r="G38" s="33"/>
      <c r="H38" s="34"/>
    </row>
    <row r="39" spans="1:20" ht="25.5" customHeight="1">
      <c r="A39" s="30">
        <f>IF(A38="","", IF(MONTH(A38)=MONTH(A38+1),A38+1,""))</f>
        <v>44957</v>
      </c>
      <c r="B39" s="31">
        <v>0.375</v>
      </c>
      <c r="C39" s="31">
        <v>0.7631944444444444</v>
      </c>
      <c r="D39" s="32" t="str">
        <f t="shared" si="0"/>
        <v>1:00</v>
      </c>
      <c r="E39" s="32">
        <f t="shared" si="1"/>
        <v>0.34652777777777771</v>
      </c>
      <c r="F39" s="35" t="s">
        <v>17</v>
      </c>
      <c r="G39" s="35"/>
      <c r="H39" s="36"/>
    </row>
    <row r="40" spans="1:20" ht="26.25" customHeight="1">
      <c r="A40" s="46" t="s">
        <v>15</v>
      </c>
      <c r="B40" s="47"/>
      <c r="C40" s="47"/>
      <c r="D40" s="48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</sheetData>
  <mergeCells count="2">
    <mergeCell ref="A1:H1"/>
    <mergeCell ref="A40:D40"/>
  </mergeCells>
  <phoneticPr fontId="18"/>
  <conditionalFormatting sqref="A3">
    <cfRule type="containsBlanks" dxfId="12" priority="1">
      <formula>LEN(TRIM(A3))=0</formula>
    </cfRule>
  </conditionalFormatting>
  <dataValidations count="2">
    <dataValidation type="decimal" allowBlank="1" showDropDown="1" showErrorMessage="1" sqref="H9:H39" xr:uid="{00000000-0002-0000-0100-000000000000}">
      <formula1>0</formula1>
      <formula2>10000000</formula2>
    </dataValidation>
    <dataValidation type="custom" allowBlank="1" showDropDown="1" showErrorMessage="1" sqref="A8" xr:uid="{00000000-0002-0000-0100-000001000000}">
      <formula1>OR(NOT(ISERROR(DATEVALUE(A8))), AND(ISNUMBER(A8), LEFT(CELL("format", A8))="D"))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T40"/>
  <sheetViews>
    <sheetView showGridLines="0" workbookViewId="0"/>
  </sheetViews>
  <sheetFormatPr defaultColWidth="12.5703125" defaultRowHeight="15" customHeight="1"/>
  <cols>
    <col min="1" max="5" width="12.42578125" customWidth="1"/>
    <col min="6" max="7" width="18.28515625" customWidth="1"/>
    <col min="8" max="8" width="12.5703125" customWidth="1"/>
  </cols>
  <sheetData>
    <row r="1" spans="1:20" ht="15.75" customHeight="1">
      <c r="A1" s="44" t="str">
        <f>" "&amp;TEXT(A8,"mm")&amp;" 月 度 作 業 報 告 書"</f>
        <v xml:space="preserve"> 02 月 度 作 業 報 告 書</v>
      </c>
      <c r="B1" s="45"/>
      <c r="C1" s="45"/>
      <c r="D1" s="45"/>
      <c r="E1" s="45"/>
      <c r="F1" s="45"/>
      <c r="G1" s="45"/>
      <c r="H1" s="45"/>
    </row>
    <row r="2" spans="1:20" ht="15.75" customHeight="1">
      <c r="C2" s="1"/>
      <c r="D2" s="2"/>
      <c r="E2" s="3"/>
      <c r="F2" s="4"/>
    </row>
    <row r="3" spans="1:20" ht="18" customHeight="1">
      <c r="A3" s="5" t="s">
        <v>0</v>
      </c>
      <c r="B3" s="6"/>
      <c r="C3" s="1"/>
      <c r="D3" s="2"/>
      <c r="E3" s="3"/>
      <c r="F3" s="4"/>
      <c r="H3" s="7"/>
    </row>
    <row r="4" spans="1:20" ht="18" customHeight="1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>
      <c r="A7" s="20"/>
      <c r="B7" s="21"/>
      <c r="C7" s="22"/>
      <c r="D7" s="22"/>
      <c r="E7" s="21"/>
      <c r="F7" s="21"/>
      <c r="G7" s="23"/>
      <c r="H7" s="23"/>
    </row>
    <row r="8" spans="1:20" ht="20.25" customHeight="1">
      <c r="A8" s="24">
        <v>44958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>
      <c r="A9" s="30">
        <f>A8</f>
        <v>44958</v>
      </c>
      <c r="B9" s="31">
        <v>0.38472222222222224</v>
      </c>
      <c r="C9" s="31">
        <v>0.76597222222222228</v>
      </c>
      <c r="D9" s="32" t="str">
        <f t="shared" ref="D9:D39" si="0">IF((C9-B9)*24&gt;=8,IF(OR(WEEKDAY(A9)=2,WEEKDAY(A9)=3,WEEKDAY(A9)=4,WEEKDAY(A9)=5,WEEKDAY(A9)=6),"1:00",""),"")</f>
        <v>1:00</v>
      </c>
      <c r="E9" s="32">
        <f t="shared" ref="E9:E39" si="1">C9-B9-D9</f>
        <v>0.33958333333333335</v>
      </c>
      <c r="F9" s="33" t="s">
        <v>18</v>
      </c>
      <c r="G9" s="33"/>
      <c r="H9" s="34"/>
    </row>
    <row r="10" spans="1:20" ht="25.5" customHeight="1">
      <c r="A10" s="30">
        <f t="shared" ref="A10:A36" si="2">A9+1</f>
        <v>44959</v>
      </c>
      <c r="B10" s="31">
        <v>0.38541666666666669</v>
      </c>
      <c r="C10" s="31">
        <v>0.76666666666666672</v>
      </c>
      <c r="D10" s="32" t="str">
        <f t="shared" si="0"/>
        <v>1:00</v>
      </c>
      <c r="E10" s="32">
        <f t="shared" si="1"/>
        <v>0.33958333333333335</v>
      </c>
      <c r="F10" s="33" t="s">
        <v>18</v>
      </c>
      <c r="G10" s="33"/>
      <c r="H10" s="34"/>
    </row>
    <row r="11" spans="1:20" ht="25.5" customHeight="1">
      <c r="A11" s="30">
        <f t="shared" si="2"/>
        <v>44960</v>
      </c>
      <c r="B11" s="31">
        <v>0.38333333333333336</v>
      </c>
      <c r="C11" s="31">
        <v>0.77083333333333337</v>
      </c>
      <c r="D11" s="32" t="str">
        <f t="shared" si="0"/>
        <v>1:00</v>
      </c>
      <c r="E11" s="32">
        <f t="shared" si="1"/>
        <v>0.34583333333333333</v>
      </c>
      <c r="F11" s="33" t="s">
        <v>18</v>
      </c>
      <c r="G11" s="33"/>
      <c r="H11" s="34"/>
    </row>
    <row r="12" spans="1:20" ht="25.5" customHeight="1">
      <c r="A12" s="30">
        <f t="shared" si="2"/>
        <v>44961</v>
      </c>
      <c r="B12" s="31">
        <v>0</v>
      </c>
      <c r="C12" s="31">
        <v>0</v>
      </c>
      <c r="D12" s="32" t="str">
        <f t="shared" si="0"/>
        <v/>
      </c>
      <c r="E12" s="32" t="e">
        <f t="shared" si="1"/>
        <v>#VALUE!</v>
      </c>
      <c r="F12" s="33"/>
      <c r="G12" s="33"/>
      <c r="H12" s="34"/>
    </row>
    <row r="13" spans="1:20" ht="25.5" customHeight="1">
      <c r="A13" s="30">
        <f t="shared" si="2"/>
        <v>44962</v>
      </c>
      <c r="B13" s="31">
        <v>0</v>
      </c>
      <c r="C13" s="31">
        <v>0</v>
      </c>
      <c r="D13" s="32" t="str">
        <f t="shared" si="0"/>
        <v/>
      </c>
      <c r="E13" s="32" t="e">
        <f t="shared" si="1"/>
        <v>#VALUE!</v>
      </c>
      <c r="F13" s="33"/>
      <c r="G13" s="33"/>
      <c r="H13" s="34"/>
    </row>
    <row r="14" spans="1:20" ht="25.5" customHeight="1">
      <c r="A14" s="30">
        <f t="shared" si="2"/>
        <v>44963</v>
      </c>
      <c r="B14" s="31">
        <v>0.36805555555555558</v>
      </c>
      <c r="C14" s="31">
        <v>0.76527777777777772</v>
      </c>
      <c r="D14" s="32" t="str">
        <f t="shared" si="0"/>
        <v>1:00</v>
      </c>
      <c r="E14" s="32">
        <f t="shared" si="1"/>
        <v>0.35555555555555546</v>
      </c>
      <c r="F14" s="33" t="s">
        <v>18</v>
      </c>
      <c r="G14" s="33"/>
      <c r="H14" s="34"/>
    </row>
    <row r="15" spans="1:20" ht="25.5" customHeight="1">
      <c r="A15" s="30">
        <f t="shared" si="2"/>
        <v>44964</v>
      </c>
      <c r="B15" s="31">
        <v>0.3840277777777778</v>
      </c>
      <c r="C15" s="31">
        <v>0.77430555555555558</v>
      </c>
      <c r="D15" s="32" t="str">
        <f t="shared" si="0"/>
        <v>1:00</v>
      </c>
      <c r="E15" s="32">
        <f t="shared" si="1"/>
        <v>0.34861111111111109</v>
      </c>
      <c r="F15" s="33" t="s">
        <v>18</v>
      </c>
      <c r="G15" s="33"/>
      <c r="H15" s="34"/>
    </row>
    <row r="16" spans="1:20" ht="25.5" customHeight="1">
      <c r="A16" s="30">
        <f t="shared" si="2"/>
        <v>44965</v>
      </c>
      <c r="B16" s="42">
        <v>0.37361111111111112</v>
      </c>
      <c r="C16" s="42">
        <v>0.79166666666666663</v>
      </c>
      <c r="D16" s="32" t="str">
        <f t="shared" si="0"/>
        <v>1:00</v>
      </c>
      <c r="E16" s="32">
        <f t="shared" si="1"/>
        <v>0.37638888888888883</v>
      </c>
      <c r="F16" s="33" t="s">
        <v>18</v>
      </c>
      <c r="G16" s="33"/>
      <c r="H16" s="34"/>
    </row>
    <row r="17" spans="1:8" ht="25.5" customHeight="1">
      <c r="A17" s="30">
        <f t="shared" si="2"/>
        <v>44966</v>
      </c>
      <c r="B17" s="31">
        <v>0.37291666666666667</v>
      </c>
      <c r="C17" s="42">
        <v>0.78125</v>
      </c>
      <c r="D17" s="32" t="str">
        <f t="shared" si="0"/>
        <v>1:00</v>
      </c>
      <c r="E17" s="32">
        <f t="shared" si="1"/>
        <v>0.36666666666666664</v>
      </c>
      <c r="F17" s="33" t="s">
        <v>18</v>
      </c>
      <c r="G17" s="33"/>
      <c r="H17" s="34"/>
    </row>
    <row r="18" spans="1:8" ht="25.5" customHeight="1">
      <c r="A18" s="30">
        <f t="shared" si="2"/>
        <v>44967</v>
      </c>
      <c r="B18" s="42">
        <v>0.38263888888888886</v>
      </c>
      <c r="C18" s="31">
        <v>0.79374999999999996</v>
      </c>
      <c r="D18" s="32" t="str">
        <f t="shared" si="0"/>
        <v>1:00</v>
      </c>
      <c r="E18" s="32">
        <f t="shared" si="1"/>
        <v>0.36944444444444441</v>
      </c>
      <c r="F18" s="33" t="s">
        <v>18</v>
      </c>
      <c r="G18" s="33"/>
      <c r="H18" s="34"/>
    </row>
    <row r="19" spans="1:8" ht="25.5" customHeight="1">
      <c r="A19" s="30">
        <f t="shared" si="2"/>
        <v>44968</v>
      </c>
      <c r="B19" s="31">
        <v>0</v>
      </c>
      <c r="C19" s="31">
        <v>0</v>
      </c>
      <c r="D19" s="32" t="str">
        <f t="shared" si="0"/>
        <v/>
      </c>
      <c r="E19" s="32" t="e">
        <f t="shared" si="1"/>
        <v>#VALUE!</v>
      </c>
      <c r="F19" s="33"/>
      <c r="G19" s="33"/>
      <c r="H19" s="34"/>
    </row>
    <row r="20" spans="1:8" ht="25.5" customHeight="1">
      <c r="A20" s="30">
        <f t="shared" si="2"/>
        <v>44969</v>
      </c>
      <c r="B20" s="31">
        <v>0</v>
      </c>
      <c r="C20" s="31">
        <v>0</v>
      </c>
      <c r="D20" s="32" t="str">
        <f t="shared" si="0"/>
        <v/>
      </c>
      <c r="E20" s="32" t="e">
        <f t="shared" si="1"/>
        <v>#VALUE!</v>
      </c>
      <c r="F20" s="33"/>
      <c r="G20" s="33"/>
      <c r="H20" s="34"/>
    </row>
    <row r="21" spans="1:8" ht="25.5" customHeight="1">
      <c r="A21" s="30">
        <f t="shared" si="2"/>
        <v>44970</v>
      </c>
      <c r="B21" s="31">
        <v>0.38541666666666669</v>
      </c>
      <c r="C21" s="31">
        <v>0.7631944444444444</v>
      </c>
      <c r="D21" s="32" t="str">
        <f t="shared" si="0"/>
        <v>1:00</v>
      </c>
      <c r="E21" s="32">
        <f t="shared" si="1"/>
        <v>0.33611111111111103</v>
      </c>
      <c r="F21" s="33" t="s">
        <v>19</v>
      </c>
      <c r="G21" s="33"/>
      <c r="H21" s="34"/>
    </row>
    <row r="22" spans="1:8" ht="25.5" customHeight="1">
      <c r="A22" s="30">
        <f t="shared" si="2"/>
        <v>44971</v>
      </c>
      <c r="B22" s="31">
        <v>0.375</v>
      </c>
      <c r="C22" s="31">
        <v>0.77152777777777781</v>
      </c>
      <c r="D22" s="32" t="str">
        <f t="shared" si="0"/>
        <v>1:00</v>
      </c>
      <c r="E22" s="32">
        <f t="shared" si="1"/>
        <v>0.35486111111111113</v>
      </c>
      <c r="F22" s="33" t="s">
        <v>18</v>
      </c>
      <c r="G22" s="33"/>
      <c r="H22" s="34"/>
    </row>
    <row r="23" spans="1:8" ht="25.5" customHeight="1">
      <c r="A23" s="30">
        <f t="shared" si="2"/>
        <v>44972</v>
      </c>
      <c r="B23" s="31">
        <v>0.3611111111111111</v>
      </c>
      <c r="C23" s="31">
        <v>0.77083333333333337</v>
      </c>
      <c r="D23" s="32" t="str">
        <f t="shared" si="0"/>
        <v>1:00</v>
      </c>
      <c r="E23" s="32">
        <f t="shared" si="1"/>
        <v>0.36805555555555558</v>
      </c>
      <c r="F23" s="33" t="s">
        <v>20</v>
      </c>
      <c r="G23" s="33"/>
      <c r="H23" s="34"/>
    </row>
    <row r="24" spans="1:8" ht="25.5" customHeight="1">
      <c r="A24" s="30">
        <f t="shared" si="2"/>
        <v>44973</v>
      </c>
      <c r="B24" s="31">
        <v>0.36458333333333331</v>
      </c>
      <c r="C24" s="31">
        <v>0.76111111111111107</v>
      </c>
      <c r="D24" s="32" t="str">
        <f t="shared" si="0"/>
        <v>1:00</v>
      </c>
      <c r="E24" s="32">
        <f t="shared" si="1"/>
        <v>0.35486111111111107</v>
      </c>
      <c r="F24" s="33" t="s">
        <v>20</v>
      </c>
      <c r="G24" s="33"/>
      <c r="H24" s="34"/>
    </row>
    <row r="25" spans="1:8" ht="25.5" customHeight="1">
      <c r="A25" s="30">
        <f t="shared" si="2"/>
        <v>44974</v>
      </c>
      <c r="B25" s="31">
        <v>0.36388888888888887</v>
      </c>
      <c r="C25" s="31">
        <v>0.77361111111111114</v>
      </c>
      <c r="D25" s="32" t="str">
        <f t="shared" si="0"/>
        <v>1:00</v>
      </c>
      <c r="E25" s="32">
        <f t="shared" si="1"/>
        <v>0.36805555555555558</v>
      </c>
      <c r="F25" s="33" t="s">
        <v>20</v>
      </c>
      <c r="G25" s="33"/>
      <c r="H25" s="34"/>
    </row>
    <row r="26" spans="1:8" ht="25.5" customHeight="1">
      <c r="A26" s="30">
        <f t="shared" si="2"/>
        <v>44975</v>
      </c>
      <c r="B26" s="31">
        <v>0</v>
      </c>
      <c r="C26" s="31">
        <v>0</v>
      </c>
      <c r="D26" s="32" t="str">
        <f t="shared" si="0"/>
        <v/>
      </c>
      <c r="E26" s="32" t="e">
        <f t="shared" si="1"/>
        <v>#VALUE!</v>
      </c>
      <c r="F26" s="33"/>
      <c r="G26" s="33"/>
      <c r="H26" s="34"/>
    </row>
    <row r="27" spans="1:8" ht="25.5" customHeight="1">
      <c r="A27" s="30">
        <f t="shared" si="2"/>
        <v>44976</v>
      </c>
      <c r="B27" s="31">
        <v>0</v>
      </c>
      <c r="C27" s="31">
        <v>0</v>
      </c>
      <c r="D27" s="32" t="str">
        <f t="shared" si="0"/>
        <v/>
      </c>
      <c r="E27" s="32" t="e">
        <f t="shared" si="1"/>
        <v>#VALUE!</v>
      </c>
      <c r="F27" s="33"/>
      <c r="G27" s="33"/>
      <c r="H27" s="34"/>
    </row>
    <row r="28" spans="1:8" ht="25.5" customHeight="1">
      <c r="A28" s="30">
        <f t="shared" si="2"/>
        <v>44977</v>
      </c>
      <c r="B28" s="31">
        <v>0.34375</v>
      </c>
      <c r="C28" s="31">
        <v>0.76180555555555551</v>
      </c>
      <c r="D28" s="32" t="str">
        <f t="shared" si="0"/>
        <v>1:00</v>
      </c>
      <c r="E28" s="32">
        <f t="shared" si="1"/>
        <v>0.37638888888888883</v>
      </c>
      <c r="F28" s="33" t="s">
        <v>18</v>
      </c>
      <c r="G28" s="33"/>
      <c r="H28" s="34"/>
    </row>
    <row r="29" spans="1:8" ht="25.5" customHeight="1">
      <c r="A29" s="30">
        <f t="shared" si="2"/>
        <v>44978</v>
      </c>
      <c r="B29" s="31">
        <v>0.38194444444444442</v>
      </c>
      <c r="C29" s="31">
        <v>0.81319444444444444</v>
      </c>
      <c r="D29" s="32" t="str">
        <f t="shared" si="0"/>
        <v>1:00</v>
      </c>
      <c r="E29" s="32">
        <f t="shared" si="1"/>
        <v>0.38958333333333334</v>
      </c>
      <c r="F29" s="33" t="s">
        <v>18</v>
      </c>
      <c r="G29" s="33"/>
      <c r="H29" s="34"/>
    </row>
    <row r="30" spans="1:8" ht="25.5" customHeight="1">
      <c r="A30" s="30">
        <f t="shared" si="2"/>
        <v>44979</v>
      </c>
      <c r="B30" s="31">
        <v>0.36944444444444446</v>
      </c>
      <c r="C30" s="31">
        <v>0.79166666666666663</v>
      </c>
      <c r="D30" s="32" t="str">
        <f t="shared" si="0"/>
        <v>1:00</v>
      </c>
      <c r="E30" s="32">
        <f t="shared" si="1"/>
        <v>0.38055555555555548</v>
      </c>
      <c r="F30" s="33" t="s">
        <v>21</v>
      </c>
      <c r="G30" s="33"/>
      <c r="H30" s="34"/>
    </row>
    <row r="31" spans="1:8" ht="25.5" customHeight="1">
      <c r="A31" s="30">
        <f t="shared" si="2"/>
        <v>44980</v>
      </c>
      <c r="B31" s="31">
        <v>0</v>
      </c>
      <c r="C31" s="31">
        <v>0</v>
      </c>
      <c r="D31" s="32" t="str">
        <f t="shared" si="0"/>
        <v/>
      </c>
      <c r="E31" s="32" t="e">
        <f t="shared" si="1"/>
        <v>#VALUE!</v>
      </c>
      <c r="F31" s="33" t="s">
        <v>21</v>
      </c>
      <c r="G31" s="33"/>
      <c r="H31" s="34"/>
    </row>
    <row r="32" spans="1:8" ht="25.5" customHeight="1">
      <c r="A32" s="30">
        <f t="shared" si="2"/>
        <v>44981</v>
      </c>
      <c r="B32" s="31">
        <v>0.36180555555555555</v>
      </c>
      <c r="C32" s="31">
        <v>0.76527777777777772</v>
      </c>
      <c r="D32" s="32" t="str">
        <f t="shared" si="0"/>
        <v>1:00</v>
      </c>
      <c r="E32" s="32">
        <f t="shared" si="1"/>
        <v>0.36180555555555549</v>
      </c>
      <c r="F32" s="33" t="s">
        <v>21</v>
      </c>
      <c r="G32" s="33"/>
      <c r="H32" s="34"/>
    </row>
    <row r="33" spans="1:20" ht="25.5" customHeight="1">
      <c r="A33" s="30">
        <f t="shared" si="2"/>
        <v>44982</v>
      </c>
      <c r="B33" s="31">
        <v>0</v>
      </c>
      <c r="C33" s="31">
        <v>0</v>
      </c>
      <c r="D33" s="32" t="str">
        <f t="shared" si="0"/>
        <v/>
      </c>
      <c r="E33" s="32" t="e">
        <f t="shared" si="1"/>
        <v>#VALUE!</v>
      </c>
      <c r="F33" s="33"/>
      <c r="G33" s="33"/>
      <c r="H33" s="34"/>
    </row>
    <row r="34" spans="1:20" ht="25.5" customHeight="1">
      <c r="A34" s="30">
        <f t="shared" si="2"/>
        <v>44983</v>
      </c>
      <c r="B34" s="31">
        <v>0</v>
      </c>
      <c r="C34" s="31">
        <v>0</v>
      </c>
      <c r="D34" s="32" t="str">
        <f t="shared" si="0"/>
        <v/>
      </c>
      <c r="E34" s="32" t="e">
        <f t="shared" si="1"/>
        <v>#VALUE!</v>
      </c>
      <c r="F34" s="33"/>
      <c r="G34" s="33"/>
      <c r="H34" s="34"/>
    </row>
    <row r="35" spans="1:20" ht="25.5" customHeight="1">
      <c r="A35" s="30">
        <f t="shared" si="2"/>
        <v>44984</v>
      </c>
      <c r="B35" s="31">
        <v>0.375</v>
      </c>
      <c r="C35" s="31">
        <v>0.76388888888888884</v>
      </c>
      <c r="D35" s="32" t="str">
        <f t="shared" si="0"/>
        <v>1:00</v>
      </c>
      <c r="E35" s="32">
        <f t="shared" si="1"/>
        <v>0.34722222222222215</v>
      </c>
      <c r="F35" s="33" t="s">
        <v>22</v>
      </c>
      <c r="G35" s="33"/>
      <c r="H35" s="34"/>
    </row>
    <row r="36" spans="1:20" ht="25.5" customHeight="1">
      <c r="A36" s="30">
        <f t="shared" si="2"/>
        <v>44985</v>
      </c>
      <c r="B36" s="31">
        <v>0.36875000000000002</v>
      </c>
      <c r="C36" s="31">
        <v>0.77083333333333337</v>
      </c>
      <c r="D36" s="32" t="str">
        <f t="shared" si="0"/>
        <v>1:00</v>
      </c>
      <c r="E36" s="32">
        <f t="shared" si="1"/>
        <v>0.36041666666666666</v>
      </c>
      <c r="F36" s="33" t="s">
        <v>18</v>
      </c>
      <c r="G36" s="33"/>
      <c r="H36" s="34"/>
    </row>
    <row r="37" spans="1:20" ht="25.5" customHeight="1">
      <c r="A37" s="30" t="str">
        <f t="shared" ref="A37:A38" si="3">IF(MONTH(A36)=MONTH(A36+1),A36+1,"")</f>
        <v/>
      </c>
      <c r="B37" s="31">
        <v>0</v>
      </c>
      <c r="C37" s="31">
        <v>0</v>
      </c>
      <c r="D37" s="32" t="str">
        <f t="shared" si="0"/>
        <v/>
      </c>
      <c r="E37" s="32" t="e">
        <f t="shared" si="1"/>
        <v>#VALUE!</v>
      </c>
      <c r="F37" s="33"/>
      <c r="G37" s="33"/>
      <c r="H37" s="34"/>
    </row>
    <row r="38" spans="1:20" ht="25.5" customHeight="1">
      <c r="A38" s="30" t="e">
        <f t="shared" si="3"/>
        <v>#VALUE!</v>
      </c>
      <c r="B38" s="31">
        <v>0</v>
      </c>
      <c r="C38" s="31">
        <v>0</v>
      </c>
      <c r="D38" s="32" t="str">
        <f t="shared" si="0"/>
        <v/>
      </c>
      <c r="E38" s="32" t="e">
        <f t="shared" si="1"/>
        <v>#VALUE!</v>
      </c>
      <c r="F38" s="33"/>
      <c r="G38" s="33"/>
      <c r="H38" s="34"/>
    </row>
    <row r="39" spans="1:20" ht="25.5" customHeight="1">
      <c r="A39" s="30" t="e">
        <f>IF(A38="","", IF(MONTH(A38)=MONTH(A38+1),A38+1,""))</f>
        <v>#VALUE!</v>
      </c>
      <c r="B39" s="31">
        <v>0</v>
      </c>
      <c r="C39" s="31">
        <v>0</v>
      </c>
      <c r="D39" s="32" t="str">
        <f t="shared" si="0"/>
        <v/>
      </c>
      <c r="E39" s="32" t="e">
        <f t="shared" si="1"/>
        <v>#VALUE!</v>
      </c>
      <c r="F39" s="35"/>
      <c r="G39" s="35"/>
      <c r="H39" s="36"/>
    </row>
    <row r="40" spans="1:20" ht="26.25" customHeight="1">
      <c r="A40" s="46" t="s">
        <v>15</v>
      </c>
      <c r="B40" s="47"/>
      <c r="C40" s="47"/>
      <c r="D40" s="48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</sheetData>
  <mergeCells count="2">
    <mergeCell ref="A1:H1"/>
    <mergeCell ref="A40:D40"/>
  </mergeCells>
  <phoneticPr fontId="18"/>
  <conditionalFormatting sqref="A3">
    <cfRule type="containsBlanks" dxfId="11" priority="1">
      <formula>LEN(TRIM(A3))=0</formula>
    </cfRule>
  </conditionalFormatting>
  <dataValidations count="2">
    <dataValidation type="decimal" allowBlank="1" showDropDown="1" showErrorMessage="1" sqref="H9:H39" xr:uid="{00000000-0002-0000-0200-000000000000}">
      <formula1>0</formula1>
      <formula2>10000000</formula2>
    </dataValidation>
    <dataValidation type="custom" allowBlank="1" showDropDown="1" showErrorMessage="1" sqref="A8" xr:uid="{00000000-0002-0000-0200-000001000000}">
      <formula1>OR(NOT(ISERROR(DATEVALUE(A8))), AND(ISNUMBER(A8), LEFT(CELL("format", A8))="D"))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T40"/>
  <sheetViews>
    <sheetView showGridLines="0" workbookViewId="0"/>
  </sheetViews>
  <sheetFormatPr defaultColWidth="12.5703125" defaultRowHeight="15" customHeight="1"/>
  <cols>
    <col min="1" max="5" width="12.42578125" customWidth="1"/>
    <col min="6" max="7" width="18.28515625" customWidth="1"/>
    <col min="8" max="8" width="12.5703125" customWidth="1"/>
  </cols>
  <sheetData>
    <row r="1" spans="1:20" ht="15.75" customHeight="1">
      <c r="A1" s="44" t="str">
        <f>" "&amp;TEXT(A8,"mm")&amp;" 月 度 作 業 報 告 書"</f>
        <v xml:space="preserve"> 03 月 度 作 業 報 告 書</v>
      </c>
      <c r="B1" s="45"/>
      <c r="C1" s="45"/>
      <c r="D1" s="45"/>
      <c r="E1" s="45"/>
      <c r="F1" s="45"/>
      <c r="G1" s="45"/>
      <c r="H1" s="45"/>
    </row>
    <row r="2" spans="1:20" ht="15.75" customHeight="1">
      <c r="C2" s="1"/>
      <c r="D2" s="2"/>
      <c r="E2" s="3"/>
      <c r="F2" s="4"/>
    </row>
    <row r="3" spans="1:20" ht="18" customHeight="1">
      <c r="A3" s="5" t="s">
        <v>0</v>
      </c>
      <c r="B3" s="6"/>
      <c r="C3" s="1"/>
      <c r="D3" s="2"/>
      <c r="E3" s="3"/>
      <c r="F3" s="4"/>
      <c r="H3" s="7"/>
    </row>
    <row r="4" spans="1:20" ht="18" customHeight="1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>
      <c r="A7" s="20"/>
      <c r="B7" s="21"/>
      <c r="C7" s="22"/>
      <c r="D7" s="22"/>
      <c r="E7" s="21"/>
      <c r="F7" s="21"/>
      <c r="G7" s="23"/>
      <c r="H7" s="23"/>
    </row>
    <row r="8" spans="1:20" ht="20.25" customHeight="1">
      <c r="A8" s="24">
        <v>44986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>
      <c r="A9" s="30">
        <f>A8</f>
        <v>44986</v>
      </c>
      <c r="B9" s="31">
        <v>0.37222222222222223</v>
      </c>
      <c r="C9" s="31">
        <v>0.81041666666666667</v>
      </c>
      <c r="D9" s="32" t="str">
        <f t="shared" ref="D9:D39" si="0">IF((C9-B9)*24&gt;=8,IF(OR(WEEKDAY(A9)=2,WEEKDAY(A9)=3,WEEKDAY(A9)=4,WEEKDAY(A9)=5,WEEKDAY(A9)=6),"1:00",""),"")</f>
        <v>1:00</v>
      </c>
      <c r="E9" s="32">
        <f t="shared" ref="E9:E39" si="1">C9-B9-D9</f>
        <v>0.39652777777777776</v>
      </c>
      <c r="F9" s="33" t="s">
        <v>23</v>
      </c>
      <c r="G9" s="33"/>
      <c r="H9" s="34"/>
    </row>
    <row r="10" spans="1:20" ht="25.5" customHeight="1">
      <c r="A10" s="30">
        <f t="shared" ref="A10:A36" si="2">A9+1</f>
        <v>44987</v>
      </c>
      <c r="B10" s="31">
        <v>0.375</v>
      </c>
      <c r="C10" s="31">
        <v>0.79583333333333328</v>
      </c>
      <c r="D10" s="32" t="str">
        <f t="shared" si="0"/>
        <v>1:00</v>
      </c>
      <c r="E10" s="32">
        <f t="shared" si="1"/>
        <v>0.3791666666666666</v>
      </c>
      <c r="F10" s="33" t="s">
        <v>23</v>
      </c>
      <c r="G10" s="33"/>
      <c r="H10" s="34"/>
    </row>
    <row r="11" spans="1:20" ht="25.5" customHeight="1">
      <c r="A11" s="30">
        <f t="shared" si="2"/>
        <v>44988</v>
      </c>
      <c r="B11" s="31">
        <v>0.37430555555555556</v>
      </c>
      <c r="C11" s="31">
        <v>0.80138888888888893</v>
      </c>
      <c r="D11" s="32" t="str">
        <f t="shared" si="0"/>
        <v>1:00</v>
      </c>
      <c r="E11" s="32">
        <f t="shared" si="1"/>
        <v>0.38541666666666669</v>
      </c>
      <c r="F11" s="33" t="s">
        <v>24</v>
      </c>
      <c r="G11" s="33"/>
      <c r="H11" s="34"/>
    </row>
    <row r="12" spans="1:20" ht="25.5" customHeight="1">
      <c r="A12" s="30">
        <f t="shared" si="2"/>
        <v>44989</v>
      </c>
      <c r="B12" s="31">
        <v>0</v>
      </c>
      <c r="C12" s="31">
        <v>0</v>
      </c>
      <c r="D12" s="32" t="str">
        <f t="shared" si="0"/>
        <v/>
      </c>
      <c r="E12" s="32" t="e">
        <f t="shared" si="1"/>
        <v>#VALUE!</v>
      </c>
      <c r="F12" s="33"/>
      <c r="G12" s="33"/>
      <c r="H12" s="34"/>
    </row>
    <row r="13" spans="1:20" ht="25.5" customHeight="1">
      <c r="A13" s="30">
        <f t="shared" si="2"/>
        <v>44990</v>
      </c>
      <c r="B13" s="31">
        <v>0</v>
      </c>
      <c r="C13" s="31">
        <v>0</v>
      </c>
      <c r="D13" s="32" t="str">
        <f t="shared" si="0"/>
        <v/>
      </c>
      <c r="E13" s="32" t="e">
        <f t="shared" si="1"/>
        <v>#VALUE!</v>
      </c>
      <c r="F13" s="33"/>
      <c r="G13" s="33"/>
      <c r="H13" s="34"/>
    </row>
    <row r="14" spans="1:20" ht="25.5" customHeight="1">
      <c r="A14" s="30">
        <f t="shared" si="2"/>
        <v>44991</v>
      </c>
      <c r="B14" s="31">
        <v>0.36041666666666666</v>
      </c>
      <c r="C14" s="31">
        <v>0.79236111111111107</v>
      </c>
      <c r="D14" s="32" t="str">
        <f t="shared" si="0"/>
        <v>1:00</v>
      </c>
      <c r="E14" s="32">
        <f t="shared" si="1"/>
        <v>0.39027777777777772</v>
      </c>
      <c r="F14" s="33" t="s">
        <v>25</v>
      </c>
      <c r="G14" s="33"/>
      <c r="H14" s="34"/>
    </row>
    <row r="15" spans="1:20" ht="25.5" customHeight="1">
      <c r="A15" s="30">
        <f t="shared" si="2"/>
        <v>44992</v>
      </c>
      <c r="B15" s="31">
        <v>0.37708333333333333</v>
      </c>
      <c r="C15" s="31">
        <v>0.77638888888888891</v>
      </c>
      <c r="D15" s="32" t="str">
        <f t="shared" si="0"/>
        <v>1:00</v>
      </c>
      <c r="E15" s="32">
        <f t="shared" si="1"/>
        <v>0.3576388888888889</v>
      </c>
      <c r="F15" s="33" t="s">
        <v>26</v>
      </c>
      <c r="G15" s="33"/>
      <c r="H15" s="34"/>
    </row>
    <row r="16" spans="1:20" ht="25.5" customHeight="1">
      <c r="A16" s="30">
        <f t="shared" si="2"/>
        <v>44993</v>
      </c>
      <c r="B16" s="31">
        <v>0.375</v>
      </c>
      <c r="C16" s="31">
        <v>0.76111111111111107</v>
      </c>
      <c r="D16" s="32" t="str">
        <f t="shared" si="0"/>
        <v>1:00</v>
      </c>
      <c r="E16" s="32">
        <f t="shared" si="1"/>
        <v>0.34444444444444439</v>
      </c>
      <c r="F16" s="33" t="s">
        <v>26</v>
      </c>
      <c r="G16" s="33"/>
      <c r="H16" s="34"/>
    </row>
    <row r="17" spans="1:8" ht="25.5" customHeight="1">
      <c r="A17" s="30">
        <f t="shared" si="2"/>
        <v>44994</v>
      </c>
      <c r="B17" s="31">
        <v>0.37013888888888891</v>
      </c>
      <c r="C17" s="31">
        <v>0.79166666666666663</v>
      </c>
      <c r="D17" s="32" t="str">
        <f t="shared" si="0"/>
        <v>1:00</v>
      </c>
      <c r="E17" s="32">
        <f t="shared" si="1"/>
        <v>0.37986111111111104</v>
      </c>
      <c r="F17" s="33" t="s">
        <v>26</v>
      </c>
      <c r="G17" s="33"/>
      <c r="H17" s="34"/>
    </row>
    <row r="18" spans="1:8" ht="25.5" customHeight="1">
      <c r="A18" s="30">
        <f t="shared" si="2"/>
        <v>44995</v>
      </c>
      <c r="B18" s="31">
        <v>0.36805555555555558</v>
      </c>
      <c r="C18" s="31">
        <v>0.79722222222222228</v>
      </c>
      <c r="D18" s="32" t="str">
        <f t="shared" si="0"/>
        <v>1:00</v>
      </c>
      <c r="E18" s="32">
        <f t="shared" si="1"/>
        <v>0.38750000000000001</v>
      </c>
      <c r="F18" s="33" t="s">
        <v>27</v>
      </c>
      <c r="G18" s="33"/>
      <c r="H18" s="34"/>
    </row>
    <row r="19" spans="1:8" ht="25.5" customHeight="1">
      <c r="A19" s="30">
        <f t="shared" si="2"/>
        <v>44996</v>
      </c>
      <c r="B19" s="31">
        <v>0</v>
      </c>
      <c r="C19" s="31">
        <v>0</v>
      </c>
      <c r="D19" s="32" t="str">
        <f t="shared" si="0"/>
        <v/>
      </c>
      <c r="E19" s="32" t="e">
        <f t="shared" si="1"/>
        <v>#VALUE!</v>
      </c>
      <c r="F19" s="33"/>
      <c r="G19" s="33"/>
      <c r="H19" s="34"/>
    </row>
    <row r="20" spans="1:8" ht="25.5" customHeight="1">
      <c r="A20" s="30">
        <f t="shared" si="2"/>
        <v>44997</v>
      </c>
      <c r="B20" s="31">
        <v>0</v>
      </c>
      <c r="C20" s="31">
        <v>0</v>
      </c>
      <c r="D20" s="32" t="str">
        <f t="shared" si="0"/>
        <v/>
      </c>
      <c r="E20" s="32" t="e">
        <f t="shared" si="1"/>
        <v>#VALUE!</v>
      </c>
      <c r="F20" s="33"/>
      <c r="G20" s="33"/>
      <c r="H20" s="34"/>
    </row>
    <row r="21" spans="1:8" ht="25.5" customHeight="1">
      <c r="A21" s="30">
        <f t="shared" si="2"/>
        <v>44998</v>
      </c>
      <c r="B21" s="31">
        <v>0.36736111111111114</v>
      </c>
      <c r="C21" s="31">
        <v>0.79166666666666663</v>
      </c>
      <c r="D21" s="32" t="str">
        <f t="shared" si="0"/>
        <v>1:00</v>
      </c>
      <c r="E21" s="32">
        <f t="shared" si="1"/>
        <v>0.38263888888888881</v>
      </c>
      <c r="F21" s="33" t="s">
        <v>28</v>
      </c>
      <c r="G21" s="33"/>
      <c r="H21" s="34"/>
    </row>
    <row r="22" spans="1:8" ht="25.5" customHeight="1">
      <c r="A22" s="30">
        <f t="shared" si="2"/>
        <v>44999</v>
      </c>
      <c r="B22" s="31">
        <v>0.37291666666666667</v>
      </c>
      <c r="C22" s="31">
        <v>0.75208333333333333</v>
      </c>
      <c r="D22" s="32" t="str">
        <f t="shared" si="0"/>
        <v>1:00</v>
      </c>
      <c r="E22" s="32">
        <f t="shared" si="1"/>
        <v>0.33749999999999997</v>
      </c>
      <c r="F22" s="33" t="s">
        <v>28</v>
      </c>
      <c r="G22" s="33"/>
      <c r="H22" s="34"/>
    </row>
    <row r="23" spans="1:8" ht="25.5" customHeight="1">
      <c r="A23" s="30">
        <f t="shared" si="2"/>
        <v>45000</v>
      </c>
      <c r="B23" s="31">
        <v>0.37013888888888891</v>
      </c>
      <c r="C23" s="31">
        <v>0.76388888888888884</v>
      </c>
      <c r="D23" s="32" t="str">
        <f t="shared" si="0"/>
        <v>1:00</v>
      </c>
      <c r="E23" s="32">
        <f t="shared" si="1"/>
        <v>0.35208333333333325</v>
      </c>
      <c r="F23" s="33" t="s">
        <v>29</v>
      </c>
      <c r="G23" s="33"/>
      <c r="H23" s="34"/>
    </row>
    <row r="24" spans="1:8" ht="25.5" customHeight="1">
      <c r="A24" s="30">
        <f t="shared" si="2"/>
        <v>45001</v>
      </c>
      <c r="B24" s="31">
        <v>0.36944444444444446</v>
      </c>
      <c r="C24" s="31">
        <v>0.76388888888888884</v>
      </c>
      <c r="D24" s="32" t="str">
        <f t="shared" si="0"/>
        <v>1:00</v>
      </c>
      <c r="E24" s="32">
        <f t="shared" si="1"/>
        <v>0.35277777777777769</v>
      </c>
      <c r="F24" s="33" t="s">
        <v>29</v>
      </c>
      <c r="G24" s="33"/>
      <c r="H24" s="34"/>
    </row>
    <row r="25" spans="1:8" ht="25.5" customHeight="1">
      <c r="A25" s="30">
        <f t="shared" si="2"/>
        <v>45002</v>
      </c>
      <c r="B25" s="31">
        <v>0.37361111111111112</v>
      </c>
      <c r="C25" s="31">
        <v>0.77569444444444446</v>
      </c>
      <c r="D25" s="32" t="str">
        <f t="shared" si="0"/>
        <v>1:00</v>
      </c>
      <c r="E25" s="32">
        <f t="shared" si="1"/>
        <v>0.36041666666666666</v>
      </c>
      <c r="F25" s="33" t="s">
        <v>18</v>
      </c>
      <c r="G25" s="33"/>
      <c r="H25" s="34"/>
    </row>
    <row r="26" spans="1:8" ht="25.5" customHeight="1">
      <c r="A26" s="30">
        <f t="shared" si="2"/>
        <v>45003</v>
      </c>
      <c r="B26" s="31">
        <v>0</v>
      </c>
      <c r="C26" s="31">
        <v>0</v>
      </c>
      <c r="D26" s="32" t="str">
        <f t="shared" si="0"/>
        <v/>
      </c>
      <c r="E26" s="32" t="e">
        <f t="shared" si="1"/>
        <v>#VALUE!</v>
      </c>
      <c r="F26" s="33"/>
      <c r="G26" s="33"/>
      <c r="H26" s="34"/>
    </row>
    <row r="27" spans="1:8" ht="25.5" customHeight="1">
      <c r="A27" s="30">
        <f t="shared" si="2"/>
        <v>45004</v>
      </c>
      <c r="B27" s="31">
        <v>0</v>
      </c>
      <c r="C27" s="31">
        <v>0</v>
      </c>
      <c r="D27" s="32" t="str">
        <f t="shared" si="0"/>
        <v/>
      </c>
      <c r="E27" s="32" t="e">
        <f t="shared" si="1"/>
        <v>#VALUE!</v>
      </c>
      <c r="F27" s="33"/>
      <c r="G27" s="33"/>
      <c r="H27" s="34"/>
    </row>
    <row r="28" spans="1:8" ht="25.5" customHeight="1">
      <c r="A28" s="30">
        <f t="shared" si="2"/>
        <v>45005</v>
      </c>
      <c r="B28" s="31">
        <v>0.36805555555555558</v>
      </c>
      <c r="C28" s="31">
        <v>0.7729166666666667</v>
      </c>
      <c r="D28" s="32" t="str">
        <f t="shared" si="0"/>
        <v>1:00</v>
      </c>
      <c r="E28" s="32">
        <f t="shared" si="1"/>
        <v>0.36319444444444443</v>
      </c>
      <c r="F28" s="43" t="s">
        <v>18</v>
      </c>
      <c r="G28" s="33"/>
      <c r="H28" s="34"/>
    </row>
    <row r="29" spans="1:8" ht="25.5" customHeight="1">
      <c r="A29" s="30">
        <f t="shared" si="2"/>
        <v>45006</v>
      </c>
      <c r="B29" s="31">
        <v>0</v>
      </c>
      <c r="C29" s="31">
        <v>0</v>
      </c>
      <c r="D29" s="32" t="str">
        <f t="shared" si="0"/>
        <v/>
      </c>
      <c r="E29" s="32" t="e">
        <f t="shared" si="1"/>
        <v>#VALUE!</v>
      </c>
      <c r="F29" s="33"/>
      <c r="G29" s="33"/>
      <c r="H29" s="34"/>
    </row>
    <row r="30" spans="1:8" ht="25.5" customHeight="1">
      <c r="A30" s="30">
        <f t="shared" si="2"/>
        <v>45007</v>
      </c>
      <c r="B30" s="31">
        <v>0.37013888888888891</v>
      </c>
      <c r="C30" s="31">
        <v>0.7729166666666667</v>
      </c>
      <c r="D30" s="32" t="str">
        <f t="shared" si="0"/>
        <v>1:00</v>
      </c>
      <c r="E30" s="32">
        <f t="shared" si="1"/>
        <v>0.3611111111111111</v>
      </c>
      <c r="F30" s="33" t="s">
        <v>30</v>
      </c>
      <c r="G30" s="33"/>
      <c r="H30" s="34"/>
    </row>
    <row r="31" spans="1:8" ht="25.5" customHeight="1">
      <c r="A31" s="30">
        <f t="shared" si="2"/>
        <v>45008</v>
      </c>
      <c r="B31" s="31">
        <v>0.37430555555555556</v>
      </c>
      <c r="C31" s="31">
        <v>0.77083333333333337</v>
      </c>
      <c r="D31" s="32" t="str">
        <f t="shared" si="0"/>
        <v>1:00</v>
      </c>
      <c r="E31" s="32">
        <f t="shared" si="1"/>
        <v>0.35486111111111113</v>
      </c>
      <c r="F31" s="33" t="s">
        <v>30</v>
      </c>
      <c r="G31" s="33"/>
      <c r="H31" s="34"/>
    </row>
    <row r="32" spans="1:8" ht="25.5" customHeight="1">
      <c r="A32" s="30">
        <f t="shared" si="2"/>
        <v>45009</v>
      </c>
      <c r="B32" s="31">
        <v>0.36805555555555558</v>
      </c>
      <c r="C32" s="31">
        <v>0.77083333333333337</v>
      </c>
      <c r="D32" s="32" t="str">
        <f t="shared" si="0"/>
        <v>1:00</v>
      </c>
      <c r="E32" s="32">
        <f t="shared" si="1"/>
        <v>0.3611111111111111</v>
      </c>
      <c r="F32" s="33" t="s">
        <v>30</v>
      </c>
      <c r="G32" s="33"/>
      <c r="H32" s="34"/>
    </row>
    <row r="33" spans="1:20" ht="25.5" customHeight="1">
      <c r="A33" s="30">
        <f t="shared" si="2"/>
        <v>45010</v>
      </c>
      <c r="B33" s="31">
        <v>0</v>
      </c>
      <c r="C33" s="31">
        <v>0</v>
      </c>
      <c r="D33" s="32" t="str">
        <f t="shared" si="0"/>
        <v/>
      </c>
      <c r="E33" s="32" t="e">
        <f t="shared" si="1"/>
        <v>#VALUE!</v>
      </c>
      <c r="F33" s="33"/>
      <c r="G33" s="33"/>
      <c r="H33" s="34"/>
    </row>
    <row r="34" spans="1:20" ht="25.5" customHeight="1">
      <c r="A34" s="30">
        <f t="shared" si="2"/>
        <v>45011</v>
      </c>
      <c r="B34" s="31">
        <v>0</v>
      </c>
      <c r="C34" s="31">
        <v>0</v>
      </c>
      <c r="D34" s="32" t="str">
        <f t="shared" si="0"/>
        <v/>
      </c>
      <c r="E34" s="32" t="e">
        <f t="shared" si="1"/>
        <v>#VALUE!</v>
      </c>
      <c r="F34" s="33"/>
      <c r="G34" s="33"/>
      <c r="H34" s="34"/>
    </row>
    <row r="35" spans="1:20" ht="25.5" customHeight="1">
      <c r="A35" s="30">
        <f t="shared" si="2"/>
        <v>45012</v>
      </c>
      <c r="B35" s="31">
        <v>0.37222222222222223</v>
      </c>
      <c r="C35" s="31">
        <v>0.78611111111111109</v>
      </c>
      <c r="D35" s="32" t="str">
        <f t="shared" si="0"/>
        <v>1:00</v>
      </c>
      <c r="E35" s="32">
        <f t="shared" si="1"/>
        <v>0.37222222222222218</v>
      </c>
      <c r="F35" s="33"/>
      <c r="G35" s="33"/>
      <c r="H35" s="34"/>
    </row>
    <row r="36" spans="1:20" ht="25.5" customHeight="1">
      <c r="A36" s="30">
        <f t="shared" si="2"/>
        <v>45013</v>
      </c>
      <c r="B36" s="31">
        <v>0.37291666666666667</v>
      </c>
      <c r="C36" s="31">
        <v>0.8256944444444444</v>
      </c>
      <c r="D36" s="32" t="str">
        <f t="shared" si="0"/>
        <v>1:00</v>
      </c>
      <c r="E36" s="32">
        <f t="shared" si="1"/>
        <v>0.41111111111111104</v>
      </c>
      <c r="F36" s="33" t="s">
        <v>31</v>
      </c>
      <c r="G36" s="33"/>
      <c r="H36" s="34"/>
    </row>
    <row r="37" spans="1:20" ht="25.5" customHeight="1">
      <c r="A37" s="30">
        <f t="shared" ref="A37:A38" si="3">IF(MONTH(A36)=MONTH(A36+1),A36+1,"")</f>
        <v>45014</v>
      </c>
      <c r="B37" s="31">
        <v>0.36805555555555558</v>
      </c>
      <c r="C37" s="31">
        <v>0.8041666666666667</v>
      </c>
      <c r="D37" s="32" t="str">
        <f t="shared" si="0"/>
        <v>1:00</v>
      </c>
      <c r="E37" s="32">
        <f t="shared" si="1"/>
        <v>0.39444444444444443</v>
      </c>
      <c r="F37" s="33" t="s">
        <v>29</v>
      </c>
      <c r="G37" s="33"/>
      <c r="H37" s="34"/>
    </row>
    <row r="38" spans="1:20" ht="25.5" customHeight="1">
      <c r="A38" s="30">
        <f t="shared" si="3"/>
        <v>45015</v>
      </c>
      <c r="B38" s="31">
        <v>0.37361111111111112</v>
      </c>
      <c r="C38" s="31">
        <v>0.79166666666666663</v>
      </c>
      <c r="D38" s="32" t="str">
        <f t="shared" si="0"/>
        <v>1:00</v>
      </c>
      <c r="E38" s="32">
        <f t="shared" si="1"/>
        <v>0.37638888888888883</v>
      </c>
      <c r="F38" s="33" t="s">
        <v>32</v>
      </c>
      <c r="G38" s="33"/>
      <c r="H38" s="34"/>
    </row>
    <row r="39" spans="1:20" ht="25.5" customHeight="1">
      <c r="A39" s="30">
        <f>IF(A38="","", IF(MONTH(A38)=MONTH(A38+1),A38+1,""))</f>
        <v>45016</v>
      </c>
      <c r="B39" s="31">
        <v>0.37430555555555556</v>
      </c>
      <c r="C39" s="31">
        <v>0.77083333333333337</v>
      </c>
      <c r="D39" s="32" t="str">
        <f t="shared" si="0"/>
        <v>1:00</v>
      </c>
      <c r="E39" s="32">
        <f t="shared" si="1"/>
        <v>0.35486111111111113</v>
      </c>
      <c r="F39" s="33" t="s">
        <v>32</v>
      </c>
      <c r="G39" s="35"/>
      <c r="H39" s="36"/>
    </row>
    <row r="40" spans="1:20" ht="26.25" customHeight="1">
      <c r="A40" s="46" t="s">
        <v>15</v>
      </c>
      <c r="B40" s="47"/>
      <c r="C40" s="47"/>
      <c r="D40" s="48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</sheetData>
  <mergeCells count="2">
    <mergeCell ref="A1:H1"/>
    <mergeCell ref="A40:D40"/>
  </mergeCells>
  <phoneticPr fontId="18"/>
  <conditionalFormatting sqref="A3">
    <cfRule type="containsBlanks" dxfId="10" priority="1">
      <formula>LEN(TRIM(A3))=0</formula>
    </cfRule>
  </conditionalFormatting>
  <dataValidations count="2">
    <dataValidation type="decimal" allowBlank="1" showDropDown="1" showErrorMessage="1" sqref="H9:H39" xr:uid="{00000000-0002-0000-0300-000000000000}">
      <formula1>0</formula1>
      <formula2>10000000</formula2>
    </dataValidation>
    <dataValidation type="custom" allowBlank="1" showDropDown="1" showErrorMessage="1" sqref="A8" xr:uid="{00000000-0002-0000-0300-000001000000}">
      <formula1>OR(NOT(ISERROR(DATEVALUE(A8))), AND(ISNUMBER(A8), LEFT(CELL("format", A8))="D"))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T40"/>
  <sheetViews>
    <sheetView showGridLines="0" workbookViewId="0"/>
  </sheetViews>
  <sheetFormatPr defaultColWidth="12.5703125" defaultRowHeight="15" customHeight="1"/>
  <cols>
    <col min="1" max="5" width="12.42578125" customWidth="1"/>
    <col min="6" max="7" width="18.28515625" customWidth="1"/>
    <col min="8" max="8" width="12.5703125" customWidth="1"/>
  </cols>
  <sheetData>
    <row r="1" spans="1:20" ht="15.75" customHeight="1">
      <c r="A1" s="44" t="str">
        <f>" "&amp;TEXT(A8,"mm")&amp;" 月 度 作 業 報 告 書"</f>
        <v xml:space="preserve"> 04 月 度 作 業 報 告 書</v>
      </c>
      <c r="B1" s="45"/>
      <c r="C1" s="45"/>
      <c r="D1" s="45"/>
      <c r="E1" s="45"/>
      <c r="F1" s="45"/>
      <c r="G1" s="45"/>
      <c r="H1" s="45"/>
    </row>
    <row r="2" spans="1:20" ht="15.75" customHeight="1">
      <c r="C2" s="1"/>
      <c r="D2" s="2"/>
      <c r="E2" s="3"/>
      <c r="F2" s="4"/>
    </row>
    <row r="3" spans="1:20" ht="18" customHeight="1">
      <c r="A3" s="5" t="s">
        <v>0</v>
      </c>
      <c r="B3" s="6"/>
      <c r="C3" s="1"/>
      <c r="D3" s="2"/>
      <c r="E3" s="3"/>
      <c r="F3" s="4"/>
      <c r="H3" s="7"/>
    </row>
    <row r="4" spans="1:20" ht="18" customHeight="1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>
      <c r="A7" s="20"/>
      <c r="B7" s="21"/>
      <c r="C7" s="22"/>
      <c r="D7" s="22"/>
      <c r="E7" s="21"/>
      <c r="F7" s="21"/>
      <c r="G7" s="23"/>
      <c r="H7" s="23"/>
    </row>
    <row r="8" spans="1:20" ht="20.25" customHeight="1">
      <c r="A8" s="24">
        <v>45017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>
      <c r="A9" s="30">
        <f>A8</f>
        <v>45017</v>
      </c>
      <c r="B9" s="31">
        <v>0</v>
      </c>
      <c r="C9" s="31">
        <v>0</v>
      </c>
      <c r="D9" s="32" t="str">
        <f t="shared" ref="D9:D39" si="0">IF((C9-B9)*24&gt;=8,IF(OR(WEEKDAY(A9)=2,WEEKDAY(A9)=3,WEEKDAY(A9)=4,WEEKDAY(A9)=5,WEEKDAY(A9)=6),"1:00",""),"")</f>
        <v/>
      </c>
      <c r="E9" s="32" t="e">
        <f t="shared" ref="E9:E39" si="1">C9-B9-D9</f>
        <v>#VALUE!</v>
      </c>
      <c r="F9" s="33"/>
      <c r="G9" s="33"/>
      <c r="H9" s="34"/>
    </row>
    <row r="10" spans="1:20" ht="25.5" customHeight="1">
      <c r="A10" s="30">
        <f t="shared" ref="A10:A36" si="2">A9+1</f>
        <v>45018</v>
      </c>
      <c r="B10" s="31">
        <v>0</v>
      </c>
      <c r="C10" s="31">
        <v>0</v>
      </c>
      <c r="D10" s="32" t="str">
        <f t="shared" si="0"/>
        <v/>
      </c>
      <c r="E10" s="32" t="e">
        <f t="shared" si="1"/>
        <v>#VALUE!</v>
      </c>
      <c r="F10" s="33"/>
      <c r="G10" s="33"/>
      <c r="H10" s="34"/>
    </row>
    <row r="11" spans="1:20" ht="25.5" customHeight="1">
      <c r="A11" s="30">
        <f t="shared" si="2"/>
        <v>45019</v>
      </c>
      <c r="B11" s="31">
        <v>0.38541666666666669</v>
      </c>
      <c r="C11" s="31">
        <v>0.76041666666666663</v>
      </c>
      <c r="D11" s="32" t="str">
        <f t="shared" si="0"/>
        <v>1:00</v>
      </c>
      <c r="E11" s="32">
        <f t="shared" si="1"/>
        <v>0.33333333333333326</v>
      </c>
      <c r="F11" s="33" t="s">
        <v>33</v>
      </c>
      <c r="G11" s="33"/>
      <c r="H11" s="34"/>
    </row>
    <row r="12" spans="1:20" ht="25.5" customHeight="1">
      <c r="A12" s="30">
        <f t="shared" si="2"/>
        <v>45020</v>
      </c>
      <c r="B12" s="31">
        <v>0.38541666666666669</v>
      </c>
      <c r="C12" s="31">
        <v>0.76041666666666663</v>
      </c>
      <c r="D12" s="32" t="str">
        <f t="shared" si="0"/>
        <v>1:00</v>
      </c>
      <c r="E12" s="32">
        <f t="shared" si="1"/>
        <v>0.33333333333333326</v>
      </c>
      <c r="F12" s="33" t="s">
        <v>33</v>
      </c>
      <c r="G12" s="33"/>
      <c r="H12" s="34"/>
    </row>
    <row r="13" spans="1:20" ht="25.5" customHeight="1">
      <c r="A13" s="30">
        <f t="shared" si="2"/>
        <v>45021</v>
      </c>
      <c r="B13" s="31">
        <v>0.38541666666666669</v>
      </c>
      <c r="C13" s="31">
        <v>0.76041666666666663</v>
      </c>
      <c r="D13" s="32" t="str">
        <f t="shared" si="0"/>
        <v>1:00</v>
      </c>
      <c r="E13" s="32">
        <f t="shared" si="1"/>
        <v>0.33333333333333326</v>
      </c>
      <c r="F13" s="33" t="s">
        <v>33</v>
      </c>
      <c r="G13" s="33"/>
      <c r="H13" s="34"/>
    </row>
    <row r="14" spans="1:20" ht="25.5" customHeight="1">
      <c r="A14" s="30">
        <f t="shared" si="2"/>
        <v>45022</v>
      </c>
      <c r="B14" s="31">
        <v>0.38541666666666669</v>
      </c>
      <c r="C14" s="31">
        <v>0.76041666666666663</v>
      </c>
      <c r="D14" s="32" t="str">
        <f t="shared" si="0"/>
        <v>1:00</v>
      </c>
      <c r="E14" s="32">
        <f t="shared" si="1"/>
        <v>0.33333333333333326</v>
      </c>
      <c r="F14" s="33" t="s">
        <v>34</v>
      </c>
      <c r="G14" s="33"/>
      <c r="H14" s="34"/>
    </row>
    <row r="15" spans="1:20" ht="25.5" customHeight="1">
      <c r="A15" s="30">
        <f t="shared" si="2"/>
        <v>45023</v>
      </c>
      <c r="B15" s="31">
        <v>0.38541666666666669</v>
      </c>
      <c r="C15" s="31">
        <v>0.76041666666666663</v>
      </c>
      <c r="D15" s="32" t="str">
        <f t="shared" si="0"/>
        <v>1:00</v>
      </c>
      <c r="E15" s="32">
        <f t="shared" si="1"/>
        <v>0.33333333333333326</v>
      </c>
      <c r="F15" s="33" t="s">
        <v>33</v>
      </c>
      <c r="G15" s="33"/>
      <c r="H15" s="34"/>
    </row>
    <row r="16" spans="1:20" ht="25.5" customHeight="1">
      <c r="A16" s="30">
        <f t="shared" si="2"/>
        <v>45024</v>
      </c>
      <c r="B16" s="31">
        <v>0</v>
      </c>
      <c r="C16" s="31">
        <v>0</v>
      </c>
      <c r="D16" s="32" t="str">
        <f t="shared" si="0"/>
        <v/>
      </c>
      <c r="E16" s="32" t="e">
        <f t="shared" si="1"/>
        <v>#VALUE!</v>
      </c>
      <c r="F16" s="33"/>
      <c r="G16" s="33"/>
      <c r="H16" s="34"/>
    </row>
    <row r="17" spans="1:8" ht="25.5" customHeight="1">
      <c r="A17" s="30">
        <f t="shared" si="2"/>
        <v>45025</v>
      </c>
      <c r="B17" s="31">
        <v>0</v>
      </c>
      <c r="C17" s="31">
        <v>0</v>
      </c>
      <c r="D17" s="32" t="str">
        <f t="shared" si="0"/>
        <v/>
      </c>
      <c r="E17" s="32" t="e">
        <f t="shared" si="1"/>
        <v>#VALUE!</v>
      </c>
      <c r="F17" s="33"/>
      <c r="G17" s="33"/>
      <c r="H17" s="34"/>
    </row>
    <row r="18" spans="1:8" ht="25.5" customHeight="1">
      <c r="A18" s="30">
        <f t="shared" si="2"/>
        <v>45026</v>
      </c>
      <c r="B18" s="31">
        <v>0.38541666666666669</v>
      </c>
      <c r="C18" s="31">
        <v>0.76041666666666663</v>
      </c>
      <c r="D18" s="32" t="str">
        <f t="shared" si="0"/>
        <v>1:00</v>
      </c>
      <c r="E18" s="32">
        <f t="shared" si="1"/>
        <v>0.33333333333333326</v>
      </c>
      <c r="F18" s="33" t="s">
        <v>33</v>
      </c>
      <c r="G18" s="33"/>
      <c r="H18" s="34"/>
    </row>
    <row r="19" spans="1:8" ht="25.5" customHeight="1">
      <c r="A19" s="30">
        <f t="shared" si="2"/>
        <v>45027</v>
      </c>
      <c r="B19" s="31">
        <v>0.38541666666666669</v>
      </c>
      <c r="C19" s="31">
        <v>0.76041666666666663</v>
      </c>
      <c r="D19" s="32" t="str">
        <f t="shared" si="0"/>
        <v>1:00</v>
      </c>
      <c r="E19" s="32">
        <f t="shared" si="1"/>
        <v>0.33333333333333326</v>
      </c>
      <c r="F19" s="33" t="s">
        <v>33</v>
      </c>
      <c r="G19" s="33"/>
      <c r="H19" s="34"/>
    </row>
    <row r="20" spans="1:8" ht="25.5" customHeight="1">
      <c r="A20" s="30">
        <f t="shared" si="2"/>
        <v>45028</v>
      </c>
      <c r="B20" s="31">
        <v>0.38541666666666669</v>
      </c>
      <c r="C20" s="31">
        <v>0.76041666666666663</v>
      </c>
      <c r="D20" s="32" t="str">
        <f t="shared" si="0"/>
        <v>1:00</v>
      </c>
      <c r="E20" s="32">
        <f t="shared" si="1"/>
        <v>0.33333333333333326</v>
      </c>
      <c r="F20" s="33" t="s">
        <v>33</v>
      </c>
      <c r="G20" s="33"/>
      <c r="H20" s="34"/>
    </row>
    <row r="21" spans="1:8" ht="25.5" customHeight="1">
      <c r="A21" s="30">
        <f t="shared" si="2"/>
        <v>45029</v>
      </c>
      <c r="B21" s="31">
        <v>0.38541666666666669</v>
      </c>
      <c r="C21" s="31">
        <v>0.76041666666666663</v>
      </c>
      <c r="D21" s="32" t="str">
        <f t="shared" si="0"/>
        <v>1:00</v>
      </c>
      <c r="E21" s="32">
        <f t="shared" si="1"/>
        <v>0.33333333333333326</v>
      </c>
      <c r="F21" s="33" t="s">
        <v>34</v>
      </c>
      <c r="G21" s="33"/>
      <c r="H21" s="34"/>
    </row>
    <row r="22" spans="1:8" ht="25.5" customHeight="1">
      <c r="A22" s="30">
        <f t="shared" si="2"/>
        <v>45030</v>
      </c>
      <c r="B22" s="31">
        <v>0.38541666666666669</v>
      </c>
      <c r="C22" s="31">
        <v>0.76041666666666663</v>
      </c>
      <c r="D22" s="32" t="str">
        <f t="shared" si="0"/>
        <v>1:00</v>
      </c>
      <c r="E22" s="32">
        <f t="shared" si="1"/>
        <v>0.33333333333333326</v>
      </c>
      <c r="F22" s="33" t="s">
        <v>34</v>
      </c>
      <c r="G22" s="33"/>
      <c r="H22" s="34"/>
    </row>
    <row r="23" spans="1:8" ht="25.5" customHeight="1">
      <c r="A23" s="30">
        <f t="shared" si="2"/>
        <v>45031</v>
      </c>
      <c r="B23" s="31">
        <v>0</v>
      </c>
      <c r="C23" s="31">
        <v>0</v>
      </c>
      <c r="D23" s="32" t="str">
        <f t="shared" si="0"/>
        <v/>
      </c>
      <c r="E23" s="32" t="e">
        <f t="shared" si="1"/>
        <v>#VALUE!</v>
      </c>
      <c r="F23" s="33"/>
      <c r="G23" s="33"/>
      <c r="H23" s="34"/>
    </row>
    <row r="24" spans="1:8" ht="25.5" customHeight="1">
      <c r="A24" s="30">
        <f t="shared" si="2"/>
        <v>45032</v>
      </c>
      <c r="B24" s="31">
        <v>0</v>
      </c>
      <c r="C24" s="31">
        <v>0</v>
      </c>
      <c r="D24" s="32" t="str">
        <f t="shared" si="0"/>
        <v/>
      </c>
      <c r="E24" s="32" t="e">
        <f t="shared" si="1"/>
        <v>#VALUE!</v>
      </c>
      <c r="F24" s="33"/>
      <c r="G24" s="33"/>
      <c r="H24" s="34"/>
    </row>
    <row r="25" spans="1:8" ht="25.5" customHeight="1">
      <c r="A25" s="30">
        <f t="shared" si="2"/>
        <v>45033</v>
      </c>
      <c r="B25" s="31">
        <v>0.38541666666666669</v>
      </c>
      <c r="C25" s="31">
        <v>0.76041666666666663</v>
      </c>
      <c r="D25" s="32" t="str">
        <f t="shared" si="0"/>
        <v>1:00</v>
      </c>
      <c r="E25" s="32">
        <f t="shared" si="1"/>
        <v>0.33333333333333326</v>
      </c>
      <c r="F25" s="33" t="s">
        <v>33</v>
      </c>
      <c r="G25" s="33"/>
      <c r="H25" s="34"/>
    </row>
    <row r="26" spans="1:8" ht="25.5" customHeight="1">
      <c r="A26" s="30">
        <f t="shared" si="2"/>
        <v>45034</v>
      </c>
      <c r="B26" s="31">
        <v>0.38541666666666669</v>
      </c>
      <c r="C26" s="31">
        <v>0.76041666666666663</v>
      </c>
      <c r="D26" s="32" t="str">
        <f t="shared" si="0"/>
        <v>1:00</v>
      </c>
      <c r="E26" s="32">
        <f t="shared" si="1"/>
        <v>0.33333333333333326</v>
      </c>
      <c r="F26" s="33" t="s">
        <v>33</v>
      </c>
      <c r="G26" s="33"/>
      <c r="H26" s="34"/>
    </row>
    <row r="27" spans="1:8" ht="25.5" customHeight="1">
      <c r="A27" s="30">
        <f t="shared" si="2"/>
        <v>45035</v>
      </c>
      <c r="B27" s="31">
        <v>0.38541666666666669</v>
      </c>
      <c r="C27" s="31">
        <v>0.76041666666666663</v>
      </c>
      <c r="D27" s="32" t="str">
        <f t="shared" si="0"/>
        <v>1:00</v>
      </c>
      <c r="E27" s="32">
        <f t="shared" si="1"/>
        <v>0.33333333333333326</v>
      </c>
      <c r="F27" s="33" t="s">
        <v>33</v>
      </c>
      <c r="G27" s="33"/>
      <c r="H27" s="34"/>
    </row>
    <row r="28" spans="1:8" ht="25.5" customHeight="1">
      <c r="A28" s="30">
        <f t="shared" si="2"/>
        <v>45036</v>
      </c>
      <c r="B28" s="31">
        <v>0.38541666666666669</v>
      </c>
      <c r="C28" s="31">
        <v>0.76041666666666663</v>
      </c>
      <c r="D28" s="32" t="str">
        <f t="shared" si="0"/>
        <v>1:00</v>
      </c>
      <c r="E28" s="32">
        <f t="shared" si="1"/>
        <v>0.33333333333333326</v>
      </c>
      <c r="F28" s="33" t="s">
        <v>33</v>
      </c>
      <c r="G28" s="33"/>
      <c r="H28" s="34"/>
    </row>
    <row r="29" spans="1:8" ht="25.5" customHeight="1">
      <c r="A29" s="30">
        <f t="shared" si="2"/>
        <v>45037</v>
      </c>
      <c r="B29" s="31">
        <v>0.38541666666666669</v>
      </c>
      <c r="C29" s="31">
        <v>0.51041666666666663</v>
      </c>
      <c r="D29" s="32" t="str">
        <f t="shared" si="0"/>
        <v/>
      </c>
      <c r="E29" s="32" t="e">
        <f t="shared" si="1"/>
        <v>#VALUE!</v>
      </c>
      <c r="F29" s="33" t="s">
        <v>34</v>
      </c>
      <c r="G29" s="33"/>
      <c r="H29" s="34"/>
    </row>
    <row r="30" spans="1:8" ht="25.5" customHeight="1">
      <c r="A30" s="30">
        <f t="shared" si="2"/>
        <v>45038</v>
      </c>
      <c r="B30" s="31">
        <v>0</v>
      </c>
      <c r="C30" s="31">
        <v>0</v>
      </c>
      <c r="D30" s="32" t="str">
        <f t="shared" si="0"/>
        <v/>
      </c>
      <c r="E30" s="32" t="e">
        <f t="shared" si="1"/>
        <v>#VALUE!</v>
      </c>
      <c r="F30" s="33"/>
      <c r="G30" s="33"/>
      <c r="H30" s="34"/>
    </row>
    <row r="31" spans="1:8" ht="25.5" customHeight="1">
      <c r="A31" s="30">
        <f t="shared" si="2"/>
        <v>45039</v>
      </c>
      <c r="B31" s="31">
        <v>0</v>
      </c>
      <c r="C31" s="31">
        <v>0</v>
      </c>
      <c r="D31" s="32" t="str">
        <f t="shared" si="0"/>
        <v/>
      </c>
      <c r="E31" s="32" t="e">
        <f t="shared" si="1"/>
        <v>#VALUE!</v>
      </c>
      <c r="F31" s="33"/>
      <c r="G31" s="33"/>
      <c r="H31" s="34"/>
    </row>
    <row r="32" spans="1:8" ht="25.5" customHeight="1">
      <c r="A32" s="30">
        <f t="shared" si="2"/>
        <v>45040</v>
      </c>
      <c r="B32" s="31">
        <v>0.38541666666666669</v>
      </c>
      <c r="C32" s="31">
        <v>0.76041666666666663</v>
      </c>
      <c r="D32" s="32" t="str">
        <f t="shared" si="0"/>
        <v>1:00</v>
      </c>
      <c r="E32" s="32">
        <f t="shared" si="1"/>
        <v>0.33333333333333326</v>
      </c>
      <c r="F32" s="33" t="s">
        <v>33</v>
      </c>
      <c r="G32" s="33"/>
      <c r="H32" s="34"/>
    </row>
    <row r="33" spans="1:20" ht="25.5" customHeight="1">
      <c r="A33" s="30">
        <f t="shared" si="2"/>
        <v>45041</v>
      </c>
      <c r="B33" s="31">
        <v>0.38541666666666669</v>
      </c>
      <c r="C33" s="31">
        <v>0.76041666666666663</v>
      </c>
      <c r="D33" s="32" t="str">
        <f t="shared" si="0"/>
        <v>1:00</v>
      </c>
      <c r="E33" s="32">
        <f t="shared" si="1"/>
        <v>0.33333333333333326</v>
      </c>
      <c r="F33" s="33" t="s">
        <v>33</v>
      </c>
      <c r="G33" s="33"/>
      <c r="H33" s="34"/>
    </row>
    <row r="34" spans="1:20" ht="25.5" customHeight="1">
      <c r="A34" s="30">
        <f t="shared" si="2"/>
        <v>45042</v>
      </c>
      <c r="B34" s="31">
        <v>0.38541666666666669</v>
      </c>
      <c r="C34" s="31">
        <v>0.76041666666666663</v>
      </c>
      <c r="D34" s="32" t="str">
        <f t="shared" si="0"/>
        <v>1:00</v>
      </c>
      <c r="E34" s="32">
        <f t="shared" si="1"/>
        <v>0.33333333333333326</v>
      </c>
      <c r="F34" s="33" t="s">
        <v>33</v>
      </c>
      <c r="G34" s="33"/>
      <c r="H34" s="34"/>
    </row>
    <row r="35" spans="1:20" ht="25.5" customHeight="1">
      <c r="A35" s="30">
        <f t="shared" si="2"/>
        <v>45043</v>
      </c>
      <c r="B35" s="31">
        <v>0.38541666666666669</v>
      </c>
      <c r="C35" s="31">
        <v>0.76041666666666663</v>
      </c>
      <c r="D35" s="32" t="str">
        <f t="shared" si="0"/>
        <v>1:00</v>
      </c>
      <c r="E35" s="32">
        <f t="shared" si="1"/>
        <v>0.33333333333333326</v>
      </c>
      <c r="F35" s="33" t="s">
        <v>34</v>
      </c>
      <c r="G35" s="33"/>
      <c r="H35" s="34"/>
    </row>
    <row r="36" spans="1:20" ht="25.5" customHeight="1">
      <c r="A36" s="30">
        <f t="shared" si="2"/>
        <v>45044</v>
      </c>
      <c r="B36" s="31">
        <v>0.38541666666666669</v>
      </c>
      <c r="C36" s="31">
        <v>0.76041666666666663</v>
      </c>
      <c r="D36" s="32" t="str">
        <f t="shared" si="0"/>
        <v>1:00</v>
      </c>
      <c r="E36" s="32">
        <f t="shared" si="1"/>
        <v>0.33333333333333326</v>
      </c>
      <c r="F36" s="33" t="s">
        <v>33</v>
      </c>
      <c r="G36" s="33"/>
      <c r="H36" s="34"/>
    </row>
    <row r="37" spans="1:20" ht="25.5" customHeight="1">
      <c r="A37" s="30">
        <f t="shared" ref="A37:A38" si="3">IF(MONTH(A36)=MONTH(A36+1),A36+1,"")</f>
        <v>45045</v>
      </c>
      <c r="B37" s="31">
        <v>0</v>
      </c>
      <c r="C37" s="31">
        <v>0</v>
      </c>
      <c r="D37" s="32" t="str">
        <f t="shared" si="0"/>
        <v/>
      </c>
      <c r="E37" s="32" t="e">
        <f t="shared" si="1"/>
        <v>#VALUE!</v>
      </c>
      <c r="F37" s="33"/>
      <c r="G37" s="33"/>
      <c r="H37" s="34"/>
    </row>
    <row r="38" spans="1:20" ht="25.5" customHeight="1">
      <c r="A38" s="30">
        <f t="shared" si="3"/>
        <v>45046</v>
      </c>
      <c r="B38" s="31">
        <v>0</v>
      </c>
      <c r="C38" s="31">
        <v>0</v>
      </c>
      <c r="D38" s="32" t="str">
        <f t="shared" si="0"/>
        <v/>
      </c>
      <c r="E38" s="32" t="e">
        <f t="shared" si="1"/>
        <v>#VALUE!</v>
      </c>
      <c r="F38" s="33"/>
      <c r="G38" s="33"/>
      <c r="H38" s="34"/>
    </row>
    <row r="39" spans="1:20" ht="25.5" customHeight="1">
      <c r="A39" s="30" t="str">
        <f>IF(A38="","", IF(MONTH(A38)=MONTH(A38+1),A38+1,""))</f>
        <v/>
      </c>
      <c r="B39" s="31">
        <v>0</v>
      </c>
      <c r="C39" s="31">
        <v>0</v>
      </c>
      <c r="D39" s="32" t="str">
        <f t="shared" si="0"/>
        <v/>
      </c>
      <c r="E39" s="32" t="e">
        <f t="shared" si="1"/>
        <v>#VALUE!</v>
      </c>
      <c r="F39" s="35"/>
      <c r="G39" s="35"/>
      <c r="H39" s="36"/>
    </row>
    <row r="40" spans="1:20" ht="26.25" customHeight="1">
      <c r="A40" s="46" t="s">
        <v>15</v>
      </c>
      <c r="B40" s="47"/>
      <c r="C40" s="47"/>
      <c r="D40" s="48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</sheetData>
  <mergeCells count="2">
    <mergeCell ref="A1:H1"/>
    <mergeCell ref="A40:D40"/>
  </mergeCells>
  <phoneticPr fontId="18"/>
  <conditionalFormatting sqref="A3">
    <cfRule type="containsBlanks" dxfId="9" priority="1">
      <formula>LEN(TRIM(A3))=0</formula>
    </cfRule>
  </conditionalFormatting>
  <dataValidations count="2">
    <dataValidation type="decimal" allowBlank="1" showDropDown="1" showErrorMessage="1" sqref="H9:H39" xr:uid="{00000000-0002-0000-0400-000000000000}">
      <formula1>0</formula1>
      <formula2>10000000</formula2>
    </dataValidation>
    <dataValidation type="custom" allowBlank="1" showDropDown="1" showErrorMessage="1" sqref="A8" xr:uid="{00000000-0002-0000-0400-000001000000}">
      <formula1>OR(NOT(ISERROR(DATEVALUE(A8))), AND(ISNUMBER(A8), LEFT(CELL("format", A8))="D"))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T40"/>
  <sheetViews>
    <sheetView showGridLines="0" workbookViewId="0"/>
  </sheetViews>
  <sheetFormatPr defaultColWidth="12.5703125" defaultRowHeight="15" customHeight="1"/>
  <cols>
    <col min="1" max="5" width="12.42578125" customWidth="1"/>
    <col min="6" max="7" width="18.28515625" customWidth="1"/>
    <col min="8" max="8" width="12.5703125" customWidth="1"/>
  </cols>
  <sheetData>
    <row r="1" spans="1:20" ht="15.75" customHeight="1">
      <c r="A1" s="44" t="str">
        <f>" "&amp;TEXT(A8,"mm")&amp;" 月 度 作 業 報 告 書"</f>
        <v xml:space="preserve"> 05 月 度 作 業 報 告 書</v>
      </c>
      <c r="B1" s="45"/>
      <c r="C1" s="45"/>
      <c r="D1" s="45"/>
      <c r="E1" s="45"/>
      <c r="F1" s="45"/>
      <c r="G1" s="45"/>
      <c r="H1" s="45"/>
    </row>
    <row r="2" spans="1:20" ht="15.75" customHeight="1">
      <c r="C2" s="1"/>
      <c r="D2" s="2"/>
      <c r="E2" s="3"/>
      <c r="F2" s="4"/>
    </row>
    <row r="3" spans="1:20" ht="18" customHeight="1">
      <c r="A3" s="5" t="s">
        <v>0</v>
      </c>
      <c r="B3" s="6"/>
      <c r="C3" s="1"/>
      <c r="D3" s="2"/>
      <c r="E3" s="3"/>
      <c r="F3" s="4"/>
      <c r="H3" s="7"/>
    </row>
    <row r="4" spans="1:20" ht="18" customHeight="1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>
      <c r="A7" s="20"/>
      <c r="B7" s="21"/>
      <c r="C7" s="22"/>
      <c r="D7" s="22"/>
      <c r="E7" s="21"/>
      <c r="F7" s="21"/>
      <c r="G7" s="23"/>
      <c r="H7" s="23"/>
    </row>
    <row r="8" spans="1:20" ht="20.25" customHeight="1">
      <c r="A8" s="24">
        <v>45047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>
      <c r="A9" s="30">
        <f>A8</f>
        <v>45047</v>
      </c>
      <c r="B9" s="31">
        <v>0.38541666666666669</v>
      </c>
      <c r="C9" s="31">
        <v>0.76180555555555551</v>
      </c>
      <c r="D9" s="32" t="str">
        <f t="shared" ref="D9:D39" si="0">IF((C9-B9)*24&gt;=8,IF(OR(WEEKDAY(A9)=2,WEEKDAY(A9)=3,WEEKDAY(A9)=4,WEEKDAY(A9)=5,WEEKDAY(A9)=6),"1:00",""),"")</f>
        <v>1:00</v>
      </c>
      <c r="E9" s="32">
        <f t="shared" ref="E9:E39" si="1">C9-B9-D9</f>
        <v>0.33472222222222214</v>
      </c>
      <c r="F9" s="33" t="s">
        <v>29</v>
      </c>
      <c r="G9" s="33"/>
      <c r="H9" s="34"/>
    </row>
    <row r="10" spans="1:20" ht="25.5" customHeight="1">
      <c r="A10" s="30">
        <f t="shared" ref="A10:A36" si="2">A9+1</f>
        <v>45048</v>
      </c>
      <c r="B10" s="31">
        <v>0.38541666666666669</v>
      </c>
      <c r="C10" s="31">
        <v>0.76041666666666663</v>
      </c>
      <c r="D10" s="32" t="str">
        <f t="shared" si="0"/>
        <v>1:00</v>
      </c>
      <c r="E10" s="32">
        <f t="shared" si="1"/>
        <v>0.33333333333333326</v>
      </c>
      <c r="F10" s="33" t="s">
        <v>29</v>
      </c>
      <c r="G10" s="33"/>
      <c r="H10" s="34"/>
    </row>
    <row r="11" spans="1:20" ht="25.5" customHeight="1">
      <c r="A11" s="30">
        <f t="shared" si="2"/>
        <v>45049</v>
      </c>
      <c r="B11" s="31">
        <v>0</v>
      </c>
      <c r="C11" s="31">
        <v>0</v>
      </c>
      <c r="D11" s="32" t="str">
        <f t="shared" si="0"/>
        <v/>
      </c>
      <c r="E11" s="32" t="e">
        <f t="shared" si="1"/>
        <v>#VALUE!</v>
      </c>
      <c r="F11" s="33"/>
      <c r="G11" s="33"/>
      <c r="H11" s="34"/>
    </row>
    <row r="12" spans="1:20" ht="25.5" customHeight="1">
      <c r="A12" s="30">
        <f t="shared" si="2"/>
        <v>45050</v>
      </c>
      <c r="B12" s="31">
        <v>0</v>
      </c>
      <c r="C12" s="31">
        <v>0</v>
      </c>
      <c r="D12" s="32" t="str">
        <f t="shared" si="0"/>
        <v/>
      </c>
      <c r="E12" s="32" t="e">
        <f t="shared" si="1"/>
        <v>#VALUE!</v>
      </c>
      <c r="F12" s="33"/>
      <c r="G12" s="33"/>
      <c r="H12" s="34"/>
    </row>
    <row r="13" spans="1:20" ht="25.5" customHeight="1">
      <c r="A13" s="30">
        <f t="shared" si="2"/>
        <v>45051</v>
      </c>
      <c r="B13" s="31">
        <v>0</v>
      </c>
      <c r="C13" s="31">
        <v>0</v>
      </c>
      <c r="D13" s="32" t="str">
        <f t="shared" si="0"/>
        <v/>
      </c>
      <c r="E13" s="32" t="e">
        <f t="shared" si="1"/>
        <v>#VALUE!</v>
      </c>
      <c r="F13" s="33"/>
      <c r="G13" s="33"/>
      <c r="H13" s="34"/>
    </row>
    <row r="14" spans="1:20" ht="25.5" customHeight="1">
      <c r="A14" s="30">
        <f t="shared" si="2"/>
        <v>45052</v>
      </c>
      <c r="B14" s="31">
        <v>0</v>
      </c>
      <c r="C14" s="31">
        <v>0</v>
      </c>
      <c r="D14" s="32" t="str">
        <f t="shared" si="0"/>
        <v/>
      </c>
      <c r="E14" s="32" t="e">
        <f t="shared" si="1"/>
        <v>#VALUE!</v>
      </c>
      <c r="F14" s="33"/>
      <c r="G14" s="33"/>
      <c r="H14" s="34"/>
    </row>
    <row r="15" spans="1:20" ht="25.5" customHeight="1">
      <c r="A15" s="30">
        <f t="shared" si="2"/>
        <v>45053</v>
      </c>
      <c r="B15" s="31">
        <v>0</v>
      </c>
      <c r="C15" s="31">
        <v>0</v>
      </c>
      <c r="D15" s="32" t="str">
        <f t="shared" si="0"/>
        <v/>
      </c>
      <c r="E15" s="32" t="e">
        <f t="shared" si="1"/>
        <v>#VALUE!</v>
      </c>
      <c r="F15" s="33"/>
      <c r="G15" s="33"/>
      <c r="H15" s="34"/>
    </row>
    <row r="16" spans="1:20" ht="25.5" customHeight="1">
      <c r="A16" s="30">
        <f t="shared" si="2"/>
        <v>45054</v>
      </c>
      <c r="B16" s="31">
        <v>0.38541666666666669</v>
      </c>
      <c r="C16" s="31">
        <v>0.76041666666666663</v>
      </c>
      <c r="D16" s="32" t="str">
        <f t="shared" si="0"/>
        <v>1:00</v>
      </c>
      <c r="E16" s="32">
        <f t="shared" si="1"/>
        <v>0.33333333333333326</v>
      </c>
      <c r="F16" s="33" t="s">
        <v>35</v>
      </c>
      <c r="G16" s="33"/>
      <c r="H16" s="34"/>
    </row>
    <row r="17" spans="1:8" ht="25.5" customHeight="1">
      <c r="A17" s="30">
        <f t="shared" si="2"/>
        <v>45055</v>
      </c>
      <c r="B17" s="31">
        <v>0.38541666666666669</v>
      </c>
      <c r="C17" s="31">
        <v>0.76041666666666663</v>
      </c>
      <c r="D17" s="32" t="str">
        <f t="shared" si="0"/>
        <v>1:00</v>
      </c>
      <c r="E17" s="32">
        <f t="shared" si="1"/>
        <v>0.33333333333333326</v>
      </c>
      <c r="F17" s="33" t="s">
        <v>35</v>
      </c>
      <c r="G17" s="33"/>
      <c r="H17" s="34"/>
    </row>
    <row r="18" spans="1:8" ht="25.5" customHeight="1">
      <c r="A18" s="30">
        <f t="shared" si="2"/>
        <v>45056</v>
      </c>
      <c r="B18" s="31">
        <v>0.38541666666666669</v>
      </c>
      <c r="C18" s="31">
        <v>0.76041666666666663</v>
      </c>
      <c r="D18" s="32" t="str">
        <f t="shared" si="0"/>
        <v>1:00</v>
      </c>
      <c r="E18" s="32">
        <f t="shared" si="1"/>
        <v>0.33333333333333326</v>
      </c>
      <c r="F18" s="33" t="s">
        <v>33</v>
      </c>
      <c r="G18" s="33"/>
      <c r="H18" s="34"/>
    </row>
    <row r="19" spans="1:8" ht="25.5" customHeight="1">
      <c r="A19" s="30">
        <f t="shared" si="2"/>
        <v>45057</v>
      </c>
      <c r="B19" s="31">
        <v>0.38541666666666669</v>
      </c>
      <c r="C19" s="31">
        <v>0.76041666666666663</v>
      </c>
      <c r="D19" s="32" t="str">
        <f t="shared" si="0"/>
        <v>1:00</v>
      </c>
      <c r="E19" s="32">
        <f t="shared" si="1"/>
        <v>0.33333333333333326</v>
      </c>
      <c r="F19" s="33" t="s">
        <v>33</v>
      </c>
      <c r="G19" s="33"/>
      <c r="H19" s="34"/>
    </row>
    <row r="20" spans="1:8" ht="25.5" customHeight="1">
      <c r="A20" s="30">
        <f t="shared" si="2"/>
        <v>45058</v>
      </c>
      <c r="B20" s="31">
        <v>0.38541666666666669</v>
      </c>
      <c r="C20" s="31">
        <v>0.76041666666666663</v>
      </c>
      <c r="D20" s="32" t="str">
        <f t="shared" si="0"/>
        <v>1:00</v>
      </c>
      <c r="E20" s="32">
        <f t="shared" si="1"/>
        <v>0.33333333333333326</v>
      </c>
      <c r="F20" s="33" t="s">
        <v>33</v>
      </c>
      <c r="G20" s="33"/>
      <c r="H20" s="34"/>
    </row>
    <row r="21" spans="1:8" ht="25.5" customHeight="1">
      <c r="A21" s="30">
        <f t="shared" si="2"/>
        <v>45059</v>
      </c>
      <c r="B21" s="31">
        <v>0</v>
      </c>
      <c r="C21" s="31">
        <v>0</v>
      </c>
      <c r="D21" s="32" t="str">
        <f t="shared" si="0"/>
        <v/>
      </c>
      <c r="E21" s="32" t="e">
        <f t="shared" si="1"/>
        <v>#VALUE!</v>
      </c>
      <c r="F21" s="33"/>
      <c r="G21" s="33"/>
      <c r="H21" s="34"/>
    </row>
    <row r="22" spans="1:8" ht="25.5" customHeight="1">
      <c r="A22" s="30">
        <f t="shared" si="2"/>
        <v>45060</v>
      </c>
      <c r="B22" s="31">
        <v>0</v>
      </c>
      <c r="C22" s="31">
        <v>0</v>
      </c>
      <c r="D22" s="32" t="str">
        <f t="shared" si="0"/>
        <v/>
      </c>
      <c r="E22" s="32" t="e">
        <f t="shared" si="1"/>
        <v>#VALUE!</v>
      </c>
      <c r="F22" s="33"/>
      <c r="G22" s="33"/>
      <c r="H22" s="34"/>
    </row>
    <row r="23" spans="1:8" ht="25.5" customHeight="1">
      <c r="A23" s="30">
        <f t="shared" si="2"/>
        <v>45061</v>
      </c>
      <c r="B23" s="31">
        <v>0.38541666666666669</v>
      </c>
      <c r="C23" s="31">
        <v>0.76041666666666663</v>
      </c>
      <c r="D23" s="32" t="str">
        <f t="shared" si="0"/>
        <v>1:00</v>
      </c>
      <c r="E23" s="32">
        <f t="shared" si="1"/>
        <v>0.33333333333333326</v>
      </c>
      <c r="F23" s="33" t="s">
        <v>29</v>
      </c>
      <c r="G23" s="33"/>
      <c r="H23" s="34"/>
    </row>
    <row r="24" spans="1:8" ht="25.5" customHeight="1">
      <c r="A24" s="30">
        <f t="shared" si="2"/>
        <v>45062</v>
      </c>
      <c r="B24" s="31">
        <v>0.38541666666666669</v>
      </c>
      <c r="C24" s="31">
        <v>0.76041666666666663</v>
      </c>
      <c r="D24" s="32" t="str">
        <f t="shared" si="0"/>
        <v>1:00</v>
      </c>
      <c r="E24" s="32">
        <f t="shared" si="1"/>
        <v>0.33333333333333326</v>
      </c>
      <c r="F24" s="33" t="s">
        <v>29</v>
      </c>
      <c r="G24" s="33"/>
      <c r="H24" s="34"/>
    </row>
    <row r="25" spans="1:8" ht="25.5" customHeight="1">
      <c r="A25" s="30">
        <f t="shared" si="2"/>
        <v>45063</v>
      </c>
      <c r="B25" s="31">
        <v>0.38541666666666669</v>
      </c>
      <c r="C25" s="31">
        <v>0.76041666666666663</v>
      </c>
      <c r="D25" s="32" t="str">
        <f t="shared" si="0"/>
        <v>1:00</v>
      </c>
      <c r="E25" s="32">
        <f t="shared" si="1"/>
        <v>0.33333333333333326</v>
      </c>
      <c r="F25" s="33" t="s">
        <v>35</v>
      </c>
      <c r="G25" s="33"/>
      <c r="H25" s="34"/>
    </row>
    <row r="26" spans="1:8" ht="25.5" customHeight="1">
      <c r="A26" s="30">
        <f t="shared" si="2"/>
        <v>45064</v>
      </c>
      <c r="B26" s="31">
        <v>0.38541666666666669</v>
      </c>
      <c r="C26" s="31">
        <v>0.76041666666666663</v>
      </c>
      <c r="D26" s="32" t="str">
        <f t="shared" si="0"/>
        <v>1:00</v>
      </c>
      <c r="E26" s="32">
        <f t="shared" si="1"/>
        <v>0.33333333333333326</v>
      </c>
      <c r="F26" s="33" t="s">
        <v>35</v>
      </c>
      <c r="G26" s="33"/>
      <c r="H26" s="34"/>
    </row>
    <row r="27" spans="1:8" ht="25.5" customHeight="1">
      <c r="A27" s="30">
        <f t="shared" si="2"/>
        <v>45065</v>
      </c>
      <c r="B27" s="31">
        <v>0.38541666666666669</v>
      </c>
      <c r="C27" s="31">
        <v>0.78888888888888886</v>
      </c>
      <c r="D27" s="32" t="str">
        <f t="shared" si="0"/>
        <v>1:00</v>
      </c>
      <c r="E27" s="32">
        <f t="shared" si="1"/>
        <v>0.36180555555555549</v>
      </c>
      <c r="F27" s="33" t="s">
        <v>35</v>
      </c>
      <c r="G27" s="33"/>
      <c r="H27" s="34"/>
    </row>
    <row r="28" spans="1:8" ht="25.5" customHeight="1">
      <c r="A28" s="30">
        <f t="shared" si="2"/>
        <v>45066</v>
      </c>
      <c r="B28" s="31">
        <v>0</v>
      </c>
      <c r="C28" s="31">
        <v>0</v>
      </c>
      <c r="D28" s="32" t="str">
        <f t="shared" si="0"/>
        <v/>
      </c>
      <c r="E28" s="32" t="e">
        <f t="shared" si="1"/>
        <v>#VALUE!</v>
      </c>
      <c r="F28" s="33"/>
      <c r="G28" s="33"/>
      <c r="H28" s="34"/>
    </row>
    <row r="29" spans="1:8" ht="25.5" customHeight="1">
      <c r="A29" s="30">
        <f t="shared" si="2"/>
        <v>45067</v>
      </c>
      <c r="B29" s="31">
        <v>0</v>
      </c>
      <c r="C29" s="31">
        <v>0</v>
      </c>
      <c r="D29" s="32" t="str">
        <f t="shared" si="0"/>
        <v/>
      </c>
      <c r="E29" s="32" t="e">
        <f t="shared" si="1"/>
        <v>#VALUE!</v>
      </c>
      <c r="F29" s="33"/>
      <c r="G29" s="33"/>
      <c r="H29" s="34"/>
    </row>
    <row r="30" spans="1:8" ht="25.5" customHeight="1">
      <c r="A30" s="30">
        <f t="shared" si="2"/>
        <v>45068</v>
      </c>
      <c r="B30" s="31">
        <v>0.38541666666666669</v>
      </c>
      <c r="C30" s="31">
        <v>0.76041666666666663</v>
      </c>
      <c r="D30" s="32" t="str">
        <f t="shared" si="0"/>
        <v>1:00</v>
      </c>
      <c r="E30" s="32">
        <f t="shared" si="1"/>
        <v>0.33333333333333326</v>
      </c>
      <c r="F30" s="33" t="s">
        <v>35</v>
      </c>
      <c r="G30" s="33"/>
      <c r="H30" s="34"/>
    </row>
    <row r="31" spans="1:8" ht="25.5" customHeight="1">
      <c r="A31" s="30">
        <f t="shared" si="2"/>
        <v>45069</v>
      </c>
      <c r="B31" s="31">
        <v>0.38541666666666669</v>
      </c>
      <c r="C31" s="31">
        <v>0.7680555555555556</v>
      </c>
      <c r="D31" s="32" t="str">
        <f t="shared" si="0"/>
        <v>1:00</v>
      </c>
      <c r="E31" s="32">
        <f t="shared" si="1"/>
        <v>0.34097222222222223</v>
      </c>
      <c r="F31" s="33" t="s">
        <v>35</v>
      </c>
      <c r="G31" s="33"/>
      <c r="H31" s="34"/>
    </row>
    <row r="32" spans="1:8" ht="25.5" customHeight="1">
      <c r="A32" s="30">
        <f t="shared" si="2"/>
        <v>45070</v>
      </c>
      <c r="B32" s="31">
        <v>0.38541666666666669</v>
      </c>
      <c r="C32" s="31">
        <v>0.76041666666666663</v>
      </c>
      <c r="D32" s="32" t="str">
        <f t="shared" si="0"/>
        <v>1:00</v>
      </c>
      <c r="E32" s="32">
        <f t="shared" si="1"/>
        <v>0.33333333333333326</v>
      </c>
      <c r="F32" s="33" t="s">
        <v>35</v>
      </c>
      <c r="G32" s="33"/>
      <c r="H32" s="34"/>
    </row>
    <row r="33" spans="1:20" ht="25.5" customHeight="1">
      <c r="A33" s="30">
        <f t="shared" si="2"/>
        <v>45071</v>
      </c>
      <c r="B33" s="31">
        <v>0.38541666666666669</v>
      </c>
      <c r="C33" s="31">
        <v>0.76041666666666663</v>
      </c>
      <c r="D33" s="32" t="str">
        <f t="shared" si="0"/>
        <v>1:00</v>
      </c>
      <c r="E33" s="32">
        <f t="shared" si="1"/>
        <v>0.33333333333333326</v>
      </c>
      <c r="F33" s="33" t="s">
        <v>33</v>
      </c>
      <c r="G33" s="33"/>
      <c r="H33" s="34"/>
    </row>
    <row r="34" spans="1:20" ht="25.5" customHeight="1">
      <c r="A34" s="30">
        <f t="shared" si="2"/>
        <v>45072</v>
      </c>
      <c r="B34" s="31">
        <v>0.38541666666666669</v>
      </c>
      <c r="C34" s="31">
        <v>0.76041666666666663</v>
      </c>
      <c r="D34" s="32" t="str">
        <f t="shared" si="0"/>
        <v>1:00</v>
      </c>
      <c r="E34" s="32">
        <f t="shared" si="1"/>
        <v>0.33333333333333326</v>
      </c>
      <c r="F34" s="33" t="s">
        <v>33</v>
      </c>
      <c r="G34" s="33"/>
      <c r="H34" s="34"/>
    </row>
    <row r="35" spans="1:20" ht="25.5" customHeight="1">
      <c r="A35" s="30">
        <f t="shared" si="2"/>
        <v>45073</v>
      </c>
      <c r="B35" s="31">
        <v>0</v>
      </c>
      <c r="C35" s="31">
        <v>0</v>
      </c>
      <c r="D35" s="32" t="str">
        <f t="shared" si="0"/>
        <v/>
      </c>
      <c r="E35" s="32" t="e">
        <f t="shared" si="1"/>
        <v>#VALUE!</v>
      </c>
      <c r="F35" s="33"/>
      <c r="G35" s="33"/>
      <c r="H35" s="34"/>
    </row>
    <row r="36" spans="1:20" ht="25.5" customHeight="1">
      <c r="A36" s="30">
        <f t="shared" si="2"/>
        <v>45074</v>
      </c>
      <c r="B36" s="31">
        <v>0</v>
      </c>
      <c r="C36" s="31">
        <v>0</v>
      </c>
      <c r="D36" s="32" t="str">
        <f t="shared" si="0"/>
        <v/>
      </c>
      <c r="E36" s="32" t="e">
        <f t="shared" si="1"/>
        <v>#VALUE!</v>
      </c>
      <c r="F36" s="33"/>
      <c r="G36" s="33"/>
      <c r="H36" s="34"/>
    </row>
    <row r="37" spans="1:20" ht="25.5" customHeight="1">
      <c r="A37" s="30">
        <f t="shared" ref="A37:A38" si="3">IF(MONTH(A36)=MONTH(A36+1),A36+1,"")</f>
        <v>45075</v>
      </c>
      <c r="B37" s="31">
        <v>0.38541666666666669</v>
      </c>
      <c r="C37" s="31">
        <v>0.76041666666666663</v>
      </c>
      <c r="D37" s="32" t="str">
        <f t="shared" si="0"/>
        <v>1:00</v>
      </c>
      <c r="E37" s="32">
        <f t="shared" si="1"/>
        <v>0.33333333333333326</v>
      </c>
      <c r="F37" s="33" t="s">
        <v>33</v>
      </c>
      <c r="G37" s="33"/>
      <c r="H37" s="34"/>
    </row>
    <row r="38" spans="1:20" ht="25.5" customHeight="1">
      <c r="A38" s="30">
        <f t="shared" si="3"/>
        <v>45076</v>
      </c>
      <c r="B38" s="31">
        <v>0.38541666666666669</v>
      </c>
      <c r="C38" s="31">
        <v>0.76041666666666663</v>
      </c>
      <c r="D38" s="32" t="str">
        <f t="shared" si="0"/>
        <v>1:00</v>
      </c>
      <c r="E38" s="32">
        <f t="shared" si="1"/>
        <v>0.33333333333333326</v>
      </c>
      <c r="F38" s="33" t="s">
        <v>33</v>
      </c>
      <c r="G38" s="33"/>
      <c r="H38" s="34"/>
    </row>
    <row r="39" spans="1:20" ht="25.5" customHeight="1">
      <c r="A39" s="30">
        <f>IF(A38="","", IF(MONTH(A38)=MONTH(A38+1),A38+1,""))</f>
        <v>45077</v>
      </c>
      <c r="B39" s="31">
        <v>0.38541666666666669</v>
      </c>
      <c r="C39" s="31">
        <v>0.76041666666666663</v>
      </c>
      <c r="D39" s="32" t="str">
        <f t="shared" si="0"/>
        <v>1:00</v>
      </c>
      <c r="E39" s="32">
        <f t="shared" si="1"/>
        <v>0.33333333333333326</v>
      </c>
      <c r="F39" s="33" t="s">
        <v>33</v>
      </c>
      <c r="G39" s="35"/>
      <c r="H39" s="36"/>
    </row>
    <row r="40" spans="1:20" ht="26.25" customHeight="1">
      <c r="A40" s="46" t="s">
        <v>15</v>
      </c>
      <c r="B40" s="47"/>
      <c r="C40" s="47"/>
      <c r="D40" s="48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</sheetData>
  <mergeCells count="2">
    <mergeCell ref="A1:H1"/>
    <mergeCell ref="A40:D40"/>
  </mergeCells>
  <phoneticPr fontId="18"/>
  <conditionalFormatting sqref="A3">
    <cfRule type="containsBlanks" dxfId="8" priority="1">
      <formula>LEN(TRIM(A3))=0</formula>
    </cfRule>
  </conditionalFormatting>
  <dataValidations count="2">
    <dataValidation type="decimal" allowBlank="1" showDropDown="1" showErrorMessage="1" sqref="H9:H39" xr:uid="{00000000-0002-0000-0500-000000000000}">
      <formula1>0</formula1>
      <formula2>10000000</formula2>
    </dataValidation>
    <dataValidation type="custom" allowBlank="1" showDropDown="1" showErrorMessage="1" sqref="A8" xr:uid="{00000000-0002-0000-0500-000001000000}">
      <formula1>OR(NOT(ISERROR(DATEVALUE(A8))), AND(ISNUMBER(A8), LEFT(CELL("format", A8))="D"))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T40"/>
  <sheetViews>
    <sheetView showGridLines="0" workbookViewId="0"/>
  </sheetViews>
  <sheetFormatPr defaultColWidth="12.5703125" defaultRowHeight="15" customHeight="1"/>
  <cols>
    <col min="1" max="5" width="12.42578125" customWidth="1"/>
    <col min="6" max="7" width="18.28515625" customWidth="1"/>
    <col min="8" max="8" width="12.5703125" customWidth="1"/>
  </cols>
  <sheetData>
    <row r="1" spans="1:20" ht="15.75" customHeight="1">
      <c r="A1" s="44" t="str">
        <f>" "&amp;TEXT(A8,"mm")&amp;" 月 度 作 業 報 告 書"</f>
        <v xml:space="preserve"> 06 月 度 作 業 報 告 書</v>
      </c>
      <c r="B1" s="45"/>
      <c r="C1" s="45"/>
      <c r="D1" s="45"/>
      <c r="E1" s="45"/>
      <c r="F1" s="45"/>
      <c r="G1" s="45"/>
      <c r="H1" s="45"/>
    </row>
    <row r="2" spans="1:20" ht="15.75" customHeight="1">
      <c r="C2" s="1"/>
      <c r="D2" s="2"/>
      <c r="E2" s="3"/>
      <c r="F2" s="4"/>
    </row>
    <row r="3" spans="1:20" ht="18" customHeight="1">
      <c r="A3" s="5" t="s">
        <v>0</v>
      </c>
      <c r="B3" s="6"/>
      <c r="C3" s="1"/>
      <c r="D3" s="2"/>
      <c r="E3" s="3"/>
      <c r="F3" s="4"/>
      <c r="H3" s="7"/>
    </row>
    <row r="4" spans="1:20" ht="18" customHeight="1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>
      <c r="A7" s="20"/>
      <c r="B7" s="21"/>
      <c r="C7" s="22"/>
      <c r="D7" s="22"/>
      <c r="E7" s="21"/>
      <c r="F7" s="21"/>
      <c r="G7" s="23"/>
      <c r="H7" s="23"/>
    </row>
    <row r="8" spans="1:20" ht="20.25" customHeight="1">
      <c r="A8" s="24">
        <v>45078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>
      <c r="A9" s="30">
        <f>A8</f>
        <v>45078</v>
      </c>
      <c r="B9" s="31">
        <v>0.38541666666666669</v>
      </c>
      <c r="C9" s="31">
        <v>0.76111111111111107</v>
      </c>
      <c r="D9" s="32" t="str">
        <f t="shared" ref="D9:D39" si="0">IF((C9-B9)*24&gt;=8,IF(OR(WEEKDAY(A9)=2,WEEKDAY(A9)=3,WEEKDAY(A9)=4,WEEKDAY(A9)=5,WEEKDAY(A9)=6),"1:00",""),"")</f>
        <v>1:00</v>
      </c>
      <c r="E9" s="32">
        <f t="shared" ref="E9:E38" si="1">C9-B9-D9</f>
        <v>0.3340277777777777</v>
      </c>
      <c r="F9" s="33" t="s">
        <v>29</v>
      </c>
      <c r="G9" s="33"/>
      <c r="H9" s="34"/>
    </row>
    <row r="10" spans="1:20" ht="25.5" customHeight="1">
      <c r="A10" s="30">
        <f t="shared" ref="A10:A36" si="2">A9+1</f>
        <v>45079</v>
      </c>
      <c r="B10" s="31">
        <v>0.38541666666666669</v>
      </c>
      <c r="C10" s="31">
        <v>0.76249999999999996</v>
      </c>
      <c r="D10" s="32" t="str">
        <f t="shared" si="0"/>
        <v>1:00</v>
      </c>
      <c r="E10" s="32">
        <f t="shared" si="1"/>
        <v>0.33541666666666659</v>
      </c>
      <c r="F10" s="33" t="s">
        <v>36</v>
      </c>
      <c r="G10" s="33"/>
      <c r="H10" s="34"/>
    </row>
    <row r="11" spans="1:20" ht="25.5" customHeight="1">
      <c r="A11" s="30">
        <f t="shared" si="2"/>
        <v>45080</v>
      </c>
      <c r="B11" s="31">
        <v>0</v>
      </c>
      <c r="C11" s="31">
        <v>0</v>
      </c>
      <c r="D11" s="32" t="str">
        <f t="shared" si="0"/>
        <v/>
      </c>
      <c r="E11" s="32" t="e">
        <f t="shared" si="1"/>
        <v>#VALUE!</v>
      </c>
      <c r="F11" s="33"/>
      <c r="G11" s="33"/>
      <c r="H11" s="34"/>
    </row>
    <row r="12" spans="1:20" ht="25.5" customHeight="1">
      <c r="A12" s="30">
        <f t="shared" si="2"/>
        <v>45081</v>
      </c>
      <c r="B12" s="31">
        <v>0</v>
      </c>
      <c r="C12" s="31">
        <v>0</v>
      </c>
      <c r="D12" s="32" t="str">
        <f t="shared" si="0"/>
        <v/>
      </c>
      <c r="E12" s="32" t="e">
        <f t="shared" si="1"/>
        <v>#VALUE!</v>
      </c>
      <c r="F12" s="33"/>
      <c r="G12" s="33"/>
      <c r="H12" s="34"/>
    </row>
    <row r="13" spans="1:20" ht="25.5" customHeight="1">
      <c r="A13" s="30">
        <f t="shared" si="2"/>
        <v>45082</v>
      </c>
      <c r="B13" s="31">
        <v>0.38541666666666669</v>
      </c>
      <c r="C13" s="31">
        <v>0.76041666666666663</v>
      </c>
      <c r="D13" s="32" t="str">
        <f t="shared" si="0"/>
        <v>1:00</v>
      </c>
      <c r="E13" s="32">
        <f t="shared" si="1"/>
        <v>0.33333333333333326</v>
      </c>
      <c r="F13" s="33" t="s">
        <v>36</v>
      </c>
      <c r="G13" s="33"/>
      <c r="H13" s="34"/>
    </row>
    <row r="14" spans="1:20" ht="25.5" customHeight="1">
      <c r="A14" s="30">
        <f t="shared" si="2"/>
        <v>45083</v>
      </c>
      <c r="B14" s="31">
        <v>0.38541666666666669</v>
      </c>
      <c r="C14" s="31">
        <v>0.76041666666666663</v>
      </c>
      <c r="D14" s="32" t="str">
        <f t="shared" si="0"/>
        <v>1:00</v>
      </c>
      <c r="E14" s="32">
        <f t="shared" si="1"/>
        <v>0.33333333333333326</v>
      </c>
      <c r="F14" s="33" t="s">
        <v>36</v>
      </c>
      <c r="G14" s="33"/>
      <c r="H14" s="34"/>
    </row>
    <row r="15" spans="1:20" ht="25.5" customHeight="1">
      <c r="A15" s="30">
        <f t="shared" si="2"/>
        <v>45084</v>
      </c>
      <c r="B15" s="31">
        <v>0.38541666666666669</v>
      </c>
      <c r="C15" s="31">
        <v>0.77569444444444446</v>
      </c>
      <c r="D15" s="32" t="str">
        <f t="shared" si="0"/>
        <v>1:00</v>
      </c>
      <c r="E15" s="32">
        <f t="shared" si="1"/>
        <v>0.34861111111111109</v>
      </c>
      <c r="F15" s="33" t="s">
        <v>36</v>
      </c>
      <c r="G15" s="33"/>
      <c r="H15" s="34"/>
    </row>
    <row r="16" spans="1:20" ht="25.5" customHeight="1">
      <c r="A16" s="30">
        <f t="shared" si="2"/>
        <v>45085</v>
      </c>
      <c r="B16" s="31">
        <v>0.38541666666666669</v>
      </c>
      <c r="C16" s="31">
        <v>0.7631944444444444</v>
      </c>
      <c r="D16" s="32" t="str">
        <f t="shared" si="0"/>
        <v>1:00</v>
      </c>
      <c r="E16" s="32">
        <f t="shared" si="1"/>
        <v>0.33611111111111103</v>
      </c>
      <c r="F16" s="33" t="s">
        <v>35</v>
      </c>
      <c r="G16" s="33"/>
      <c r="H16" s="34"/>
    </row>
    <row r="17" spans="1:8" ht="25.5" customHeight="1">
      <c r="A17" s="30">
        <f t="shared" si="2"/>
        <v>45086</v>
      </c>
      <c r="B17" s="31">
        <v>0.38541666666666669</v>
      </c>
      <c r="C17" s="31">
        <v>0.76041666666666663</v>
      </c>
      <c r="D17" s="32" t="str">
        <f t="shared" si="0"/>
        <v>1:00</v>
      </c>
      <c r="E17" s="32">
        <f t="shared" si="1"/>
        <v>0.33333333333333326</v>
      </c>
      <c r="F17" s="33" t="s">
        <v>35</v>
      </c>
      <c r="G17" s="33"/>
      <c r="H17" s="34"/>
    </row>
    <row r="18" spans="1:8" ht="25.5" customHeight="1">
      <c r="A18" s="30">
        <f t="shared" si="2"/>
        <v>45087</v>
      </c>
      <c r="B18" s="31">
        <v>0</v>
      </c>
      <c r="C18" s="42">
        <v>0</v>
      </c>
      <c r="D18" s="32" t="str">
        <f t="shared" si="0"/>
        <v/>
      </c>
      <c r="E18" s="32" t="e">
        <f t="shared" si="1"/>
        <v>#VALUE!</v>
      </c>
      <c r="F18" s="33"/>
      <c r="G18" s="33"/>
      <c r="H18" s="34"/>
    </row>
    <row r="19" spans="1:8" ht="25.5" customHeight="1">
      <c r="A19" s="30">
        <f t="shared" si="2"/>
        <v>45088</v>
      </c>
      <c r="B19" s="31">
        <v>0</v>
      </c>
      <c r="C19" s="31">
        <v>0</v>
      </c>
      <c r="D19" s="32" t="str">
        <f t="shared" si="0"/>
        <v/>
      </c>
      <c r="E19" s="32" t="e">
        <f t="shared" si="1"/>
        <v>#VALUE!</v>
      </c>
      <c r="F19" s="33"/>
      <c r="G19" s="33"/>
      <c r="H19" s="34"/>
    </row>
    <row r="20" spans="1:8" ht="25.5" customHeight="1">
      <c r="A20" s="30">
        <f t="shared" si="2"/>
        <v>45089</v>
      </c>
      <c r="B20" s="31">
        <v>0.38541666666666669</v>
      </c>
      <c r="C20" s="31">
        <v>0.77152777777777781</v>
      </c>
      <c r="D20" s="32" t="str">
        <f t="shared" si="0"/>
        <v>1:00</v>
      </c>
      <c r="E20" s="32">
        <f t="shared" si="1"/>
        <v>0.34444444444444444</v>
      </c>
      <c r="F20" s="33" t="s">
        <v>36</v>
      </c>
      <c r="G20" s="33"/>
      <c r="H20" s="34"/>
    </row>
    <row r="21" spans="1:8" ht="25.5" customHeight="1">
      <c r="A21" s="30">
        <f t="shared" si="2"/>
        <v>45090</v>
      </c>
      <c r="B21" s="31">
        <v>0.38541666666666669</v>
      </c>
      <c r="C21" s="31">
        <v>0.76111111111111107</v>
      </c>
      <c r="D21" s="32" t="str">
        <f t="shared" si="0"/>
        <v>1:00</v>
      </c>
      <c r="E21" s="32">
        <f t="shared" si="1"/>
        <v>0.3340277777777777</v>
      </c>
      <c r="F21" s="33" t="s">
        <v>29</v>
      </c>
      <c r="G21" s="33"/>
      <c r="H21" s="34"/>
    </row>
    <row r="22" spans="1:8" ht="25.5" customHeight="1">
      <c r="A22" s="30">
        <f t="shared" si="2"/>
        <v>45091</v>
      </c>
      <c r="B22" s="31">
        <v>0.38541666666666669</v>
      </c>
      <c r="C22" s="31">
        <v>0.76041666666666663</v>
      </c>
      <c r="D22" s="32" t="str">
        <f t="shared" si="0"/>
        <v>1:00</v>
      </c>
      <c r="E22" s="32">
        <f t="shared" si="1"/>
        <v>0.33333333333333326</v>
      </c>
      <c r="F22" s="33" t="s">
        <v>36</v>
      </c>
      <c r="G22" s="33"/>
      <c r="H22" s="34"/>
    </row>
    <row r="23" spans="1:8" ht="25.5" customHeight="1">
      <c r="A23" s="30">
        <f t="shared" si="2"/>
        <v>45092</v>
      </c>
      <c r="B23" s="31">
        <v>0.38541666666666669</v>
      </c>
      <c r="C23" s="31">
        <v>0.76041666666666663</v>
      </c>
      <c r="D23" s="32" t="str">
        <f t="shared" si="0"/>
        <v>1:00</v>
      </c>
      <c r="E23" s="32">
        <f t="shared" si="1"/>
        <v>0.33333333333333326</v>
      </c>
      <c r="F23" s="33" t="s">
        <v>36</v>
      </c>
      <c r="G23" s="33"/>
      <c r="H23" s="34"/>
    </row>
    <row r="24" spans="1:8" ht="25.5" customHeight="1">
      <c r="A24" s="30">
        <f t="shared" si="2"/>
        <v>45093</v>
      </c>
      <c r="B24" s="31">
        <v>0.38541666666666669</v>
      </c>
      <c r="C24" s="31">
        <v>0.76041666666666663</v>
      </c>
      <c r="D24" s="32" t="str">
        <f t="shared" si="0"/>
        <v>1:00</v>
      </c>
      <c r="E24" s="32">
        <f t="shared" si="1"/>
        <v>0.33333333333333326</v>
      </c>
      <c r="F24" s="33" t="s">
        <v>29</v>
      </c>
      <c r="G24" s="33"/>
      <c r="H24" s="34"/>
    </row>
    <row r="25" spans="1:8" ht="25.5" customHeight="1">
      <c r="A25" s="30">
        <f t="shared" si="2"/>
        <v>45094</v>
      </c>
      <c r="B25" s="31">
        <v>0</v>
      </c>
      <c r="C25" s="31">
        <v>0</v>
      </c>
      <c r="D25" s="32" t="str">
        <f t="shared" si="0"/>
        <v/>
      </c>
      <c r="E25" s="32" t="e">
        <f t="shared" si="1"/>
        <v>#VALUE!</v>
      </c>
      <c r="F25" s="33"/>
      <c r="G25" s="33"/>
      <c r="H25" s="34"/>
    </row>
    <row r="26" spans="1:8" ht="25.5" customHeight="1">
      <c r="A26" s="30">
        <f t="shared" si="2"/>
        <v>45095</v>
      </c>
      <c r="B26" s="31">
        <v>0</v>
      </c>
      <c r="C26" s="31">
        <v>0</v>
      </c>
      <c r="D26" s="32" t="str">
        <f t="shared" si="0"/>
        <v/>
      </c>
      <c r="E26" s="32" t="e">
        <f t="shared" si="1"/>
        <v>#VALUE!</v>
      </c>
      <c r="F26" s="33"/>
      <c r="G26" s="33"/>
      <c r="H26" s="34"/>
    </row>
    <row r="27" spans="1:8" ht="25.5" customHeight="1">
      <c r="A27" s="30">
        <f t="shared" si="2"/>
        <v>45096</v>
      </c>
      <c r="B27" s="31">
        <v>0.38541666666666669</v>
      </c>
      <c r="C27" s="31">
        <v>0.76041666666666663</v>
      </c>
      <c r="D27" s="32" t="str">
        <f t="shared" si="0"/>
        <v>1:00</v>
      </c>
      <c r="E27" s="32">
        <f t="shared" si="1"/>
        <v>0.33333333333333326</v>
      </c>
      <c r="F27" s="33" t="s">
        <v>33</v>
      </c>
      <c r="G27" s="33"/>
      <c r="H27" s="34"/>
    </row>
    <row r="28" spans="1:8" ht="25.5" customHeight="1">
      <c r="A28" s="30">
        <f t="shared" si="2"/>
        <v>45097</v>
      </c>
      <c r="B28" s="31">
        <v>0.38541666666666669</v>
      </c>
      <c r="C28" s="31">
        <v>0.76180555555555551</v>
      </c>
      <c r="D28" s="32" t="str">
        <f t="shared" si="0"/>
        <v>1:00</v>
      </c>
      <c r="E28" s="32">
        <f t="shared" si="1"/>
        <v>0.33472222222222214</v>
      </c>
      <c r="F28" s="33" t="s">
        <v>33</v>
      </c>
      <c r="G28" s="33"/>
      <c r="H28" s="34"/>
    </row>
    <row r="29" spans="1:8" ht="25.5" customHeight="1">
      <c r="A29" s="30">
        <f t="shared" si="2"/>
        <v>45098</v>
      </c>
      <c r="B29" s="31">
        <v>0.38541666666666669</v>
      </c>
      <c r="C29" s="31">
        <v>0.76180555555555551</v>
      </c>
      <c r="D29" s="32" t="str">
        <f t="shared" si="0"/>
        <v>1:00</v>
      </c>
      <c r="E29" s="32">
        <f t="shared" si="1"/>
        <v>0.33472222222222214</v>
      </c>
      <c r="F29" s="33" t="s">
        <v>29</v>
      </c>
      <c r="G29" s="33"/>
      <c r="H29" s="34"/>
    </row>
    <row r="30" spans="1:8" ht="25.5" customHeight="1">
      <c r="A30" s="30">
        <f t="shared" si="2"/>
        <v>45099</v>
      </c>
      <c r="B30" s="31">
        <v>0.38541666666666669</v>
      </c>
      <c r="C30" s="31">
        <v>0.76041666666666663</v>
      </c>
      <c r="D30" s="32" t="str">
        <f t="shared" si="0"/>
        <v>1:00</v>
      </c>
      <c r="E30" s="32">
        <f t="shared" si="1"/>
        <v>0.33333333333333326</v>
      </c>
      <c r="F30" s="33" t="s">
        <v>33</v>
      </c>
      <c r="G30" s="33"/>
      <c r="H30" s="34"/>
    </row>
    <row r="31" spans="1:8" ht="25.5" customHeight="1">
      <c r="A31" s="30">
        <f t="shared" si="2"/>
        <v>45100</v>
      </c>
      <c r="B31" s="31">
        <v>0.38541666666666669</v>
      </c>
      <c r="C31" s="31">
        <v>0.7680555555555556</v>
      </c>
      <c r="D31" s="32" t="str">
        <f t="shared" si="0"/>
        <v>1:00</v>
      </c>
      <c r="E31" s="32">
        <f t="shared" si="1"/>
        <v>0.34097222222222223</v>
      </c>
      <c r="F31" s="33" t="s">
        <v>33</v>
      </c>
      <c r="G31" s="33"/>
      <c r="H31" s="34"/>
    </row>
    <row r="32" spans="1:8" ht="25.5" customHeight="1">
      <c r="A32" s="30">
        <f t="shared" si="2"/>
        <v>45101</v>
      </c>
      <c r="B32" s="31">
        <v>0</v>
      </c>
      <c r="C32" s="31">
        <v>0</v>
      </c>
      <c r="D32" s="32" t="str">
        <f t="shared" si="0"/>
        <v/>
      </c>
      <c r="E32" s="32" t="e">
        <f t="shared" si="1"/>
        <v>#VALUE!</v>
      </c>
      <c r="F32" s="33"/>
      <c r="G32" s="33"/>
      <c r="H32" s="34"/>
    </row>
    <row r="33" spans="1:20" ht="25.5" customHeight="1">
      <c r="A33" s="30">
        <f t="shared" si="2"/>
        <v>45102</v>
      </c>
      <c r="B33" s="31">
        <v>0</v>
      </c>
      <c r="C33" s="31">
        <v>0</v>
      </c>
      <c r="D33" s="32" t="str">
        <f t="shared" si="0"/>
        <v/>
      </c>
      <c r="E33" s="32" t="e">
        <f t="shared" si="1"/>
        <v>#VALUE!</v>
      </c>
      <c r="F33" s="33"/>
      <c r="G33" s="33"/>
      <c r="H33" s="34"/>
    </row>
    <row r="34" spans="1:20" ht="25.5" customHeight="1">
      <c r="A34" s="30">
        <f t="shared" si="2"/>
        <v>45103</v>
      </c>
      <c r="B34" s="31">
        <v>0.38541666666666669</v>
      </c>
      <c r="C34" s="31">
        <v>0.7680555555555556</v>
      </c>
      <c r="D34" s="32" t="str">
        <f t="shared" si="0"/>
        <v>1:00</v>
      </c>
      <c r="E34" s="32">
        <f t="shared" si="1"/>
        <v>0.34097222222222223</v>
      </c>
      <c r="F34" s="33" t="s">
        <v>33</v>
      </c>
      <c r="G34" s="33"/>
      <c r="H34" s="34"/>
    </row>
    <row r="35" spans="1:20" ht="25.5" customHeight="1">
      <c r="A35" s="30">
        <f t="shared" si="2"/>
        <v>45104</v>
      </c>
      <c r="B35" s="31">
        <v>0.38541666666666669</v>
      </c>
      <c r="C35" s="31">
        <v>0.76041666666666663</v>
      </c>
      <c r="D35" s="32" t="str">
        <f t="shared" si="0"/>
        <v>1:00</v>
      </c>
      <c r="E35" s="32">
        <f t="shared" si="1"/>
        <v>0.33333333333333326</v>
      </c>
      <c r="F35" s="33" t="s">
        <v>29</v>
      </c>
      <c r="G35" s="33"/>
      <c r="H35" s="34"/>
    </row>
    <row r="36" spans="1:20" ht="25.5" customHeight="1">
      <c r="A36" s="30">
        <f t="shared" si="2"/>
        <v>45105</v>
      </c>
      <c r="B36" s="31">
        <v>0.38541666666666669</v>
      </c>
      <c r="C36" s="42">
        <v>0.7631944444444444</v>
      </c>
      <c r="D36" s="32" t="str">
        <f t="shared" si="0"/>
        <v>1:00</v>
      </c>
      <c r="E36" s="32">
        <f t="shared" si="1"/>
        <v>0.33611111111111103</v>
      </c>
      <c r="F36" s="33" t="s">
        <v>33</v>
      </c>
      <c r="G36" s="33"/>
      <c r="H36" s="34"/>
    </row>
    <row r="37" spans="1:20" ht="25.5" customHeight="1">
      <c r="A37" s="30">
        <f t="shared" ref="A37:A38" si="3">IF(MONTH(A36)=MONTH(A36+1),A36+1,"")</f>
        <v>45106</v>
      </c>
      <c r="B37" s="31">
        <v>0.38541666666666669</v>
      </c>
      <c r="C37" s="31">
        <v>0.76041666666666663</v>
      </c>
      <c r="D37" s="32" t="str">
        <f t="shared" si="0"/>
        <v>1:00</v>
      </c>
      <c r="E37" s="32">
        <f t="shared" si="1"/>
        <v>0.33333333333333326</v>
      </c>
      <c r="F37" s="33" t="s">
        <v>33</v>
      </c>
      <c r="G37" s="33"/>
      <c r="H37" s="34"/>
    </row>
    <row r="38" spans="1:20" ht="25.5" customHeight="1">
      <c r="A38" s="30">
        <f t="shared" si="3"/>
        <v>45107</v>
      </c>
      <c r="B38" s="31">
        <v>0.38541666666666669</v>
      </c>
      <c r="C38" s="31">
        <v>0.76041666666666663</v>
      </c>
      <c r="D38" s="32" t="str">
        <f t="shared" si="0"/>
        <v>1:00</v>
      </c>
      <c r="E38" s="32">
        <f t="shared" si="1"/>
        <v>0.33333333333333326</v>
      </c>
      <c r="F38" s="33" t="s">
        <v>33</v>
      </c>
      <c r="G38" s="33"/>
      <c r="H38" s="34"/>
    </row>
    <row r="39" spans="1:20" ht="25.5" customHeight="1">
      <c r="A39" s="30" t="str">
        <f>IF(A38="","", IF(MONTH(A38)=MONTH(A38+1),A38+1,""))</f>
        <v/>
      </c>
      <c r="B39" s="31"/>
      <c r="C39" s="31"/>
      <c r="D39" s="32" t="str">
        <f t="shared" si="0"/>
        <v/>
      </c>
      <c r="E39" s="32"/>
      <c r="F39" s="33"/>
      <c r="G39" s="35"/>
      <c r="H39" s="36"/>
    </row>
    <row r="40" spans="1:20" ht="26.25" customHeight="1">
      <c r="A40" s="46" t="s">
        <v>15</v>
      </c>
      <c r="B40" s="47"/>
      <c r="C40" s="47"/>
      <c r="D40" s="48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</sheetData>
  <mergeCells count="2">
    <mergeCell ref="A1:H1"/>
    <mergeCell ref="A40:D40"/>
  </mergeCells>
  <phoneticPr fontId="18"/>
  <conditionalFormatting sqref="A3">
    <cfRule type="containsBlanks" dxfId="7" priority="1">
      <formula>LEN(TRIM(A3))=0</formula>
    </cfRule>
  </conditionalFormatting>
  <dataValidations count="2">
    <dataValidation type="decimal" allowBlank="1" showDropDown="1" showErrorMessage="1" sqref="H9:H39" xr:uid="{00000000-0002-0000-0600-000000000000}">
      <formula1>0</formula1>
      <formula2>10000000</formula2>
    </dataValidation>
    <dataValidation type="custom" allowBlank="1" showDropDown="1" showErrorMessage="1" sqref="A8" xr:uid="{00000000-0002-0000-0600-000001000000}">
      <formula1>OR(NOT(ISERROR(DATEVALUE(A8))), AND(ISNUMBER(A8), LEFT(CELL("format", A8))="D"))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T40"/>
  <sheetViews>
    <sheetView showGridLines="0" workbookViewId="0">
      <selection sqref="A1:H1"/>
    </sheetView>
  </sheetViews>
  <sheetFormatPr defaultColWidth="12.5703125" defaultRowHeight="15" customHeight="1"/>
  <cols>
    <col min="1" max="5" width="12.42578125" customWidth="1"/>
    <col min="6" max="7" width="18.28515625" customWidth="1"/>
    <col min="8" max="8" width="12.5703125" customWidth="1"/>
  </cols>
  <sheetData>
    <row r="1" spans="1:20" ht="15.75" customHeight="1">
      <c r="A1" s="44" t="str">
        <f>" "&amp;TEXT(A8,"mm")&amp;" 月 度 作 業 報 告 書"</f>
        <v xml:space="preserve"> 07 月 度 作 業 報 告 書</v>
      </c>
      <c r="B1" s="45"/>
      <c r="C1" s="45"/>
      <c r="D1" s="45"/>
      <c r="E1" s="45"/>
      <c r="F1" s="45"/>
      <c r="G1" s="45"/>
      <c r="H1" s="45"/>
    </row>
    <row r="2" spans="1:20" ht="15.75" customHeight="1">
      <c r="C2" s="1"/>
      <c r="D2" s="2"/>
      <c r="E2" s="3"/>
      <c r="F2" s="4"/>
    </row>
    <row r="3" spans="1:20" ht="18" customHeight="1">
      <c r="A3" s="5" t="s">
        <v>0</v>
      </c>
      <c r="B3" s="6"/>
      <c r="C3" s="1"/>
      <c r="D3" s="2"/>
      <c r="E3" s="3"/>
      <c r="F3" s="4"/>
      <c r="H3" s="7"/>
    </row>
    <row r="4" spans="1:20" ht="18" customHeight="1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>
      <c r="A7" s="20"/>
      <c r="B7" s="21"/>
      <c r="C7" s="22"/>
      <c r="D7" s="22"/>
      <c r="E7" s="21"/>
      <c r="F7" s="21"/>
      <c r="G7" s="23"/>
      <c r="H7" s="23"/>
    </row>
    <row r="8" spans="1:20" ht="20.25" customHeight="1">
      <c r="A8" s="24">
        <v>45108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>
      <c r="A9" s="30">
        <f>A8</f>
        <v>45108</v>
      </c>
      <c r="B9" s="31">
        <v>0</v>
      </c>
      <c r="C9" s="31">
        <v>0</v>
      </c>
      <c r="D9" s="32" t="str">
        <f t="shared" ref="D9:D39" si="0">IF((C9-B9)*24&gt;=8,IF(OR(WEEKDAY(A9)=2,WEEKDAY(A9)=3,WEEKDAY(A9)=4,WEEKDAY(A9)=5,WEEKDAY(A9)=6),"1:00",""),"")</f>
        <v/>
      </c>
      <c r="E9" s="32" t="e">
        <f t="shared" ref="E9:E39" si="1">C9-B9-D9</f>
        <v>#VALUE!</v>
      </c>
      <c r="F9" s="33"/>
      <c r="G9" s="33"/>
      <c r="H9" s="34"/>
    </row>
    <row r="10" spans="1:20" ht="25.5" customHeight="1">
      <c r="A10" s="30">
        <f t="shared" ref="A10:A36" si="2">A9+1</f>
        <v>45109</v>
      </c>
      <c r="B10" s="31">
        <v>0</v>
      </c>
      <c r="C10" s="31">
        <v>0</v>
      </c>
      <c r="D10" s="32" t="str">
        <f t="shared" si="0"/>
        <v/>
      </c>
      <c r="E10" s="32" t="e">
        <f t="shared" si="1"/>
        <v>#VALUE!</v>
      </c>
      <c r="F10" s="33"/>
      <c r="G10" s="33"/>
      <c r="H10" s="34"/>
    </row>
    <row r="11" spans="1:20" ht="25.5" customHeight="1">
      <c r="A11" s="30">
        <f t="shared" si="2"/>
        <v>45110</v>
      </c>
      <c r="B11" s="31">
        <v>0.38541666666666669</v>
      </c>
      <c r="C11" s="31">
        <v>0.76041666666666663</v>
      </c>
      <c r="D11" s="32" t="str">
        <f t="shared" si="0"/>
        <v>1:00</v>
      </c>
      <c r="E11" s="32">
        <f t="shared" si="1"/>
        <v>0.33333333333333326</v>
      </c>
      <c r="F11" s="33" t="s">
        <v>36</v>
      </c>
      <c r="G11" s="33"/>
      <c r="H11" s="34"/>
    </row>
    <row r="12" spans="1:20" ht="25.5" customHeight="1">
      <c r="A12" s="30">
        <f t="shared" si="2"/>
        <v>45111</v>
      </c>
      <c r="B12" s="31">
        <v>0.38541666666666669</v>
      </c>
      <c r="C12" s="31">
        <v>0.76041666666666663</v>
      </c>
      <c r="D12" s="32" t="str">
        <f t="shared" si="0"/>
        <v>1:00</v>
      </c>
      <c r="E12" s="32">
        <f t="shared" si="1"/>
        <v>0.33333333333333326</v>
      </c>
      <c r="F12" s="33" t="s">
        <v>36</v>
      </c>
      <c r="G12" s="33"/>
      <c r="H12" s="34"/>
    </row>
    <row r="13" spans="1:20" ht="25.5" customHeight="1">
      <c r="A13" s="30">
        <f t="shared" si="2"/>
        <v>45112</v>
      </c>
      <c r="B13" s="31">
        <v>0.38541666666666669</v>
      </c>
      <c r="C13" s="31">
        <v>0.76041666666666663</v>
      </c>
      <c r="D13" s="32" t="str">
        <f t="shared" si="0"/>
        <v>1:00</v>
      </c>
      <c r="E13" s="32">
        <f t="shared" si="1"/>
        <v>0.33333333333333326</v>
      </c>
      <c r="F13" s="33" t="s">
        <v>37</v>
      </c>
      <c r="G13" s="33"/>
      <c r="H13" s="34"/>
    </row>
    <row r="14" spans="1:20" ht="25.5" customHeight="1">
      <c r="A14" s="30">
        <f t="shared" si="2"/>
        <v>45113</v>
      </c>
      <c r="B14" s="31">
        <v>0.38541666666666669</v>
      </c>
      <c r="C14" s="31">
        <v>0.76597222222222228</v>
      </c>
      <c r="D14" s="32" t="str">
        <f t="shared" si="0"/>
        <v>1:00</v>
      </c>
      <c r="E14" s="32">
        <f t="shared" si="1"/>
        <v>0.33888888888888891</v>
      </c>
      <c r="F14" s="33" t="s">
        <v>36</v>
      </c>
      <c r="G14" s="33"/>
      <c r="H14" s="34"/>
    </row>
    <row r="15" spans="1:20" ht="25.5" customHeight="1">
      <c r="A15" s="30">
        <f t="shared" si="2"/>
        <v>45114</v>
      </c>
      <c r="B15" s="31">
        <v>0.38541666666666669</v>
      </c>
      <c r="C15" s="31">
        <v>0.76041666666666663</v>
      </c>
      <c r="D15" s="32" t="str">
        <f t="shared" si="0"/>
        <v>1:00</v>
      </c>
      <c r="E15" s="32">
        <f t="shared" si="1"/>
        <v>0.33333333333333326</v>
      </c>
      <c r="F15" s="33" t="s">
        <v>36</v>
      </c>
      <c r="G15" s="33"/>
      <c r="H15" s="34"/>
    </row>
    <row r="16" spans="1:20" ht="25.5" customHeight="1">
      <c r="A16" s="30">
        <f t="shared" si="2"/>
        <v>45115</v>
      </c>
      <c r="B16" s="31">
        <v>0</v>
      </c>
      <c r="C16" s="31">
        <v>0</v>
      </c>
      <c r="D16" s="32" t="str">
        <f t="shared" si="0"/>
        <v/>
      </c>
      <c r="E16" s="32" t="e">
        <f t="shared" si="1"/>
        <v>#VALUE!</v>
      </c>
      <c r="F16" s="33"/>
      <c r="G16" s="33"/>
      <c r="H16" s="34"/>
    </row>
    <row r="17" spans="1:8" ht="25.5" customHeight="1">
      <c r="A17" s="30">
        <f t="shared" si="2"/>
        <v>45116</v>
      </c>
      <c r="B17" s="31">
        <v>0</v>
      </c>
      <c r="C17" s="31">
        <v>0</v>
      </c>
      <c r="D17" s="32" t="str">
        <f t="shared" si="0"/>
        <v/>
      </c>
      <c r="E17" s="32" t="e">
        <f t="shared" si="1"/>
        <v>#VALUE!</v>
      </c>
      <c r="F17" s="33"/>
      <c r="G17" s="33"/>
      <c r="H17" s="34"/>
    </row>
    <row r="18" spans="1:8" ht="25.5" customHeight="1">
      <c r="A18" s="30">
        <f t="shared" si="2"/>
        <v>45117</v>
      </c>
      <c r="B18" s="31">
        <v>0.38541666666666669</v>
      </c>
      <c r="C18" s="42">
        <v>0.76180555555555551</v>
      </c>
      <c r="D18" s="32" t="str">
        <f t="shared" si="0"/>
        <v>1:00</v>
      </c>
      <c r="E18" s="32">
        <f t="shared" si="1"/>
        <v>0.33472222222222214</v>
      </c>
      <c r="F18" s="33" t="s">
        <v>36</v>
      </c>
      <c r="G18" s="33"/>
      <c r="H18" s="34"/>
    </row>
    <row r="19" spans="1:8" ht="25.5" customHeight="1">
      <c r="A19" s="30">
        <f t="shared" si="2"/>
        <v>45118</v>
      </c>
      <c r="B19" s="31">
        <v>0.38541666666666669</v>
      </c>
      <c r="C19" s="31">
        <v>0.76041666666666663</v>
      </c>
      <c r="D19" s="32" t="str">
        <f t="shared" si="0"/>
        <v>1:00</v>
      </c>
      <c r="E19" s="32">
        <f t="shared" si="1"/>
        <v>0.33333333333333326</v>
      </c>
      <c r="F19" s="33" t="s">
        <v>36</v>
      </c>
      <c r="G19" s="33"/>
      <c r="H19" s="34"/>
    </row>
    <row r="20" spans="1:8" ht="25.5" customHeight="1">
      <c r="A20" s="30">
        <f t="shared" si="2"/>
        <v>45119</v>
      </c>
      <c r="B20" s="31">
        <v>0.38541666666666669</v>
      </c>
      <c r="C20" s="31">
        <v>0.76041666666666663</v>
      </c>
      <c r="D20" s="32" t="str">
        <f t="shared" si="0"/>
        <v>1:00</v>
      </c>
      <c r="E20" s="32">
        <f t="shared" si="1"/>
        <v>0.33333333333333326</v>
      </c>
      <c r="F20" s="33" t="s">
        <v>37</v>
      </c>
      <c r="G20" s="33"/>
      <c r="H20" s="34"/>
    </row>
    <row r="21" spans="1:8" ht="25.5" customHeight="1">
      <c r="A21" s="30">
        <f t="shared" si="2"/>
        <v>45120</v>
      </c>
      <c r="B21" s="31">
        <v>0.38541666666666669</v>
      </c>
      <c r="C21" s="31">
        <v>0.76111111111111107</v>
      </c>
      <c r="D21" s="32" t="str">
        <f t="shared" si="0"/>
        <v>1:00</v>
      </c>
      <c r="E21" s="32">
        <f t="shared" si="1"/>
        <v>0.3340277777777777</v>
      </c>
      <c r="F21" s="33" t="s">
        <v>36</v>
      </c>
      <c r="G21" s="33"/>
      <c r="H21" s="34"/>
    </row>
    <row r="22" spans="1:8" ht="25.5" customHeight="1">
      <c r="A22" s="30">
        <f t="shared" si="2"/>
        <v>45121</v>
      </c>
      <c r="B22" s="31">
        <v>0.38541666666666669</v>
      </c>
      <c r="C22" s="31">
        <v>0.76041666666666663</v>
      </c>
      <c r="D22" s="32" t="str">
        <f t="shared" si="0"/>
        <v>1:00</v>
      </c>
      <c r="E22" s="32">
        <f t="shared" si="1"/>
        <v>0.33333333333333326</v>
      </c>
      <c r="F22" s="33" t="s">
        <v>37</v>
      </c>
      <c r="G22" s="33"/>
      <c r="H22" s="34"/>
    </row>
    <row r="23" spans="1:8" ht="25.5" customHeight="1">
      <c r="A23" s="30">
        <f t="shared" si="2"/>
        <v>45122</v>
      </c>
      <c r="B23" s="31">
        <v>0</v>
      </c>
      <c r="C23" s="31">
        <v>0</v>
      </c>
      <c r="D23" s="32" t="str">
        <f t="shared" si="0"/>
        <v/>
      </c>
      <c r="E23" s="32" t="e">
        <f t="shared" si="1"/>
        <v>#VALUE!</v>
      </c>
      <c r="F23" s="33"/>
      <c r="G23" s="33"/>
      <c r="H23" s="34"/>
    </row>
    <row r="24" spans="1:8" ht="25.5" customHeight="1">
      <c r="A24" s="30">
        <f t="shared" si="2"/>
        <v>45123</v>
      </c>
      <c r="B24" s="31">
        <v>0</v>
      </c>
      <c r="C24" s="31">
        <v>0</v>
      </c>
      <c r="D24" s="32" t="str">
        <f t="shared" si="0"/>
        <v/>
      </c>
      <c r="E24" s="32" t="e">
        <f t="shared" si="1"/>
        <v>#VALUE!</v>
      </c>
      <c r="F24" s="33"/>
      <c r="G24" s="33"/>
      <c r="H24" s="34"/>
    </row>
    <row r="25" spans="1:8" ht="25.5" customHeight="1">
      <c r="A25" s="30">
        <f t="shared" si="2"/>
        <v>45124</v>
      </c>
      <c r="B25" s="31">
        <v>0</v>
      </c>
      <c r="C25" s="31">
        <v>0</v>
      </c>
      <c r="D25" s="32" t="str">
        <f t="shared" si="0"/>
        <v/>
      </c>
      <c r="E25" s="32" t="e">
        <f t="shared" si="1"/>
        <v>#VALUE!</v>
      </c>
      <c r="F25" s="33"/>
      <c r="G25" s="33"/>
      <c r="H25" s="34"/>
    </row>
    <row r="26" spans="1:8" ht="25.5" customHeight="1">
      <c r="A26" s="30">
        <f t="shared" si="2"/>
        <v>45125</v>
      </c>
      <c r="B26" s="31">
        <v>0.38541666666666669</v>
      </c>
      <c r="C26" s="31">
        <v>0.76527777777777772</v>
      </c>
      <c r="D26" s="32" t="str">
        <f t="shared" si="0"/>
        <v>1:00</v>
      </c>
      <c r="E26" s="32">
        <f t="shared" si="1"/>
        <v>0.33819444444444435</v>
      </c>
      <c r="F26" s="33" t="s">
        <v>36</v>
      </c>
      <c r="G26" s="33"/>
      <c r="H26" s="34"/>
    </row>
    <row r="27" spans="1:8" ht="25.5" customHeight="1">
      <c r="A27" s="30">
        <f t="shared" si="2"/>
        <v>45126</v>
      </c>
      <c r="B27" s="31">
        <v>0.38541666666666669</v>
      </c>
      <c r="C27" s="31">
        <v>0.76041666666666663</v>
      </c>
      <c r="D27" s="32" t="str">
        <f t="shared" si="0"/>
        <v>1:00</v>
      </c>
      <c r="E27" s="32">
        <f t="shared" si="1"/>
        <v>0.33333333333333326</v>
      </c>
      <c r="F27" s="33" t="s">
        <v>36</v>
      </c>
      <c r="G27" s="33"/>
      <c r="H27" s="34"/>
    </row>
    <row r="28" spans="1:8" ht="25.5" customHeight="1">
      <c r="A28" s="30">
        <f t="shared" si="2"/>
        <v>45127</v>
      </c>
      <c r="B28" s="31">
        <v>0.38541666666666669</v>
      </c>
      <c r="C28" s="31">
        <v>0.76249999999999996</v>
      </c>
      <c r="D28" s="32" t="str">
        <f t="shared" si="0"/>
        <v>1:00</v>
      </c>
      <c r="E28" s="32">
        <f t="shared" si="1"/>
        <v>0.33541666666666659</v>
      </c>
      <c r="F28" s="33" t="s">
        <v>37</v>
      </c>
      <c r="G28" s="33"/>
      <c r="H28" s="34"/>
    </row>
    <row r="29" spans="1:8" ht="25.5" customHeight="1">
      <c r="A29" s="30">
        <f t="shared" si="2"/>
        <v>45128</v>
      </c>
      <c r="B29" s="31">
        <v>0.38541666666666669</v>
      </c>
      <c r="C29" s="31">
        <v>0.76180555555555551</v>
      </c>
      <c r="D29" s="32" t="str">
        <f t="shared" si="0"/>
        <v>1:00</v>
      </c>
      <c r="E29" s="32">
        <f t="shared" si="1"/>
        <v>0.33472222222222214</v>
      </c>
      <c r="F29" s="33" t="s">
        <v>36</v>
      </c>
      <c r="G29" s="33"/>
      <c r="H29" s="34"/>
    </row>
    <row r="30" spans="1:8" ht="25.5" customHeight="1">
      <c r="A30" s="30">
        <f t="shared" si="2"/>
        <v>45129</v>
      </c>
      <c r="B30" s="31">
        <v>0</v>
      </c>
      <c r="C30" s="31">
        <v>0</v>
      </c>
      <c r="D30" s="32" t="str">
        <f t="shared" si="0"/>
        <v/>
      </c>
      <c r="E30" s="32" t="e">
        <f t="shared" si="1"/>
        <v>#VALUE!</v>
      </c>
      <c r="F30" s="33"/>
      <c r="G30" s="33"/>
      <c r="H30" s="34"/>
    </row>
    <row r="31" spans="1:8" ht="25.5" customHeight="1">
      <c r="A31" s="30">
        <f t="shared" si="2"/>
        <v>45130</v>
      </c>
      <c r="B31" s="31">
        <v>0</v>
      </c>
      <c r="C31" s="31">
        <v>0</v>
      </c>
      <c r="D31" s="32" t="str">
        <f t="shared" si="0"/>
        <v/>
      </c>
      <c r="E31" s="32" t="e">
        <f t="shared" si="1"/>
        <v>#VALUE!</v>
      </c>
      <c r="F31" s="33"/>
      <c r="G31" s="33"/>
      <c r="H31" s="34"/>
    </row>
    <row r="32" spans="1:8" ht="25.5" customHeight="1">
      <c r="A32" s="30">
        <f t="shared" si="2"/>
        <v>45131</v>
      </c>
      <c r="B32" s="31">
        <v>0.38541666666666669</v>
      </c>
      <c r="C32" s="31">
        <v>0.76041666666666663</v>
      </c>
      <c r="D32" s="32" t="str">
        <f t="shared" si="0"/>
        <v>1:00</v>
      </c>
      <c r="E32" s="32">
        <f t="shared" si="1"/>
        <v>0.33333333333333326</v>
      </c>
      <c r="F32" s="33" t="s">
        <v>36</v>
      </c>
      <c r="G32" s="33"/>
      <c r="H32" s="34"/>
    </row>
    <row r="33" spans="1:20" ht="25.5" customHeight="1">
      <c r="A33" s="30">
        <f t="shared" si="2"/>
        <v>45132</v>
      </c>
      <c r="B33" s="31">
        <v>0.38541666666666669</v>
      </c>
      <c r="C33" s="31">
        <v>0.76180555555555551</v>
      </c>
      <c r="D33" s="32" t="str">
        <f t="shared" si="0"/>
        <v>1:00</v>
      </c>
      <c r="E33" s="32">
        <f t="shared" si="1"/>
        <v>0.33472222222222214</v>
      </c>
      <c r="F33" s="33" t="s">
        <v>36</v>
      </c>
      <c r="G33" s="33"/>
      <c r="H33" s="34"/>
    </row>
    <row r="34" spans="1:20" ht="25.5" customHeight="1">
      <c r="A34" s="30">
        <f t="shared" si="2"/>
        <v>45133</v>
      </c>
      <c r="B34" s="31">
        <v>0.38541666666666669</v>
      </c>
      <c r="C34" s="31">
        <v>0.76111111111111107</v>
      </c>
      <c r="D34" s="32" t="str">
        <f t="shared" si="0"/>
        <v>1:00</v>
      </c>
      <c r="E34" s="32">
        <f t="shared" si="1"/>
        <v>0.3340277777777777</v>
      </c>
      <c r="F34" s="33" t="s">
        <v>37</v>
      </c>
      <c r="G34" s="33"/>
      <c r="H34" s="34"/>
    </row>
    <row r="35" spans="1:20" ht="25.5" customHeight="1">
      <c r="A35" s="30">
        <f t="shared" si="2"/>
        <v>45134</v>
      </c>
      <c r="B35" s="31">
        <v>0.38541666666666669</v>
      </c>
      <c r="C35" s="31">
        <v>0.76041666666666663</v>
      </c>
      <c r="D35" s="32" t="str">
        <f t="shared" si="0"/>
        <v>1:00</v>
      </c>
      <c r="E35" s="32">
        <f t="shared" si="1"/>
        <v>0.33333333333333326</v>
      </c>
      <c r="F35" s="33" t="s">
        <v>36</v>
      </c>
      <c r="G35" s="33"/>
      <c r="H35" s="34"/>
    </row>
    <row r="36" spans="1:20" ht="25.5" customHeight="1">
      <c r="A36" s="30">
        <f t="shared" si="2"/>
        <v>45135</v>
      </c>
      <c r="B36" s="31">
        <v>0</v>
      </c>
      <c r="C36" s="42">
        <v>0</v>
      </c>
      <c r="D36" s="32" t="str">
        <f t="shared" si="0"/>
        <v/>
      </c>
      <c r="E36" s="32" t="e">
        <f t="shared" si="1"/>
        <v>#VALUE!</v>
      </c>
      <c r="F36" s="33" t="s">
        <v>38</v>
      </c>
      <c r="G36" s="33"/>
      <c r="H36" s="34"/>
    </row>
    <row r="37" spans="1:20" ht="25.5" customHeight="1">
      <c r="A37" s="30">
        <f t="shared" ref="A37:A38" si="3">IF(MONTH(A36)=MONTH(A36+1),A36+1,"")</f>
        <v>45136</v>
      </c>
      <c r="B37" s="31">
        <v>0</v>
      </c>
      <c r="C37" s="31">
        <v>0</v>
      </c>
      <c r="D37" s="32" t="str">
        <f t="shared" si="0"/>
        <v/>
      </c>
      <c r="E37" s="32" t="e">
        <f t="shared" si="1"/>
        <v>#VALUE!</v>
      </c>
      <c r="F37" s="33" t="s">
        <v>38</v>
      </c>
      <c r="G37" s="33"/>
      <c r="H37" s="34"/>
    </row>
    <row r="38" spans="1:20" ht="25.5" customHeight="1">
      <c r="A38" s="30">
        <f t="shared" si="3"/>
        <v>45137</v>
      </c>
      <c r="B38" s="31">
        <v>0</v>
      </c>
      <c r="C38" s="31">
        <v>0</v>
      </c>
      <c r="D38" s="32" t="str">
        <f t="shared" si="0"/>
        <v/>
      </c>
      <c r="E38" s="32" t="e">
        <f t="shared" si="1"/>
        <v>#VALUE!</v>
      </c>
      <c r="F38" s="33" t="s">
        <v>38</v>
      </c>
      <c r="G38" s="33"/>
      <c r="H38" s="34"/>
    </row>
    <row r="39" spans="1:20" ht="25.5" customHeight="1">
      <c r="A39" s="30">
        <f>IF(A38="","", IF(MONTH(A38)=MONTH(A38+1),A38+1,""))</f>
        <v>45138</v>
      </c>
      <c r="B39" s="31">
        <v>0</v>
      </c>
      <c r="C39" s="31">
        <v>0</v>
      </c>
      <c r="D39" s="32" t="str">
        <f t="shared" si="0"/>
        <v/>
      </c>
      <c r="E39" s="32" t="e">
        <f t="shared" si="1"/>
        <v>#VALUE!</v>
      </c>
      <c r="F39" s="33" t="s">
        <v>38</v>
      </c>
      <c r="G39" s="35"/>
      <c r="H39" s="36"/>
    </row>
    <row r="40" spans="1:20" ht="26.25" customHeight="1">
      <c r="A40" s="46" t="s">
        <v>15</v>
      </c>
      <c r="B40" s="47"/>
      <c r="C40" s="47"/>
      <c r="D40" s="48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</sheetData>
  <mergeCells count="2">
    <mergeCell ref="A1:H1"/>
    <mergeCell ref="A40:D40"/>
  </mergeCells>
  <phoneticPr fontId="18"/>
  <conditionalFormatting sqref="A3">
    <cfRule type="containsBlanks" dxfId="6" priority="1">
      <formula>LEN(TRIM(A3))=0</formula>
    </cfRule>
  </conditionalFormatting>
  <dataValidations count="2">
    <dataValidation type="decimal" allowBlank="1" showDropDown="1" showErrorMessage="1" sqref="H9:H39" xr:uid="{00000000-0002-0000-0700-000000000000}">
      <formula1>0</formula1>
      <formula2>10000000</formula2>
    </dataValidation>
    <dataValidation type="custom" allowBlank="1" showDropDown="1" showErrorMessage="1" sqref="A8" xr:uid="{00000000-0002-0000-0700-000001000000}">
      <formula1>OR(NOT(ISERROR(DATEVALUE(A8))), AND(ISNUMBER(A8), LEFT(CELL("format", A8))="D"))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T40"/>
  <sheetViews>
    <sheetView showGridLines="0" workbookViewId="0">
      <selection sqref="A1:H1"/>
    </sheetView>
  </sheetViews>
  <sheetFormatPr defaultColWidth="12.5703125" defaultRowHeight="15" customHeight="1"/>
  <cols>
    <col min="1" max="5" width="12.42578125" customWidth="1"/>
    <col min="6" max="7" width="18.28515625" customWidth="1"/>
    <col min="8" max="8" width="12.5703125" customWidth="1"/>
  </cols>
  <sheetData>
    <row r="1" spans="1:20" ht="15.75" customHeight="1">
      <c r="A1" s="44" t="str">
        <f>" "&amp;TEXT(A8,"mm")&amp;" 月 度 作 業 報 告 書"</f>
        <v xml:space="preserve"> 08 月 度 作 業 報 告 書</v>
      </c>
      <c r="B1" s="45"/>
      <c r="C1" s="45"/>
      <c r="D1" s="45"/>
      <c r="E1" s="45"/>
      <c r="F1" s="45"/>
      <c r="G1" s="45"/>
      <c r="H1" s="45"/>
    </row>
    <row r="2" spans="1:20" ht="15.75" customHeight="1">
      <c r="C2" s="1"/>
      <c r="D2" s="2"/>
      <c r="E2" s="3"/>
      <c r="F2" s="4"/>
    </row>
    <row r="3" spans="1:20" ht="18" customHeight="1">
      <c r="A3" s="5" t="s">
        <v>0</v>
      </c>
      <c r="B3" s="6"/>
      <c r="C3" s="1"/>
      <c r="D3" s="2"/>
      <c r="E3" s="3"/>
      <c r="F3" s="4"/>
      <c r="H3" s="7"/>
    </row>
    <row r="4" spans="1:20" ht="18" customHeight="1">
      <c r="A4" s="8" t="s">
        <v>1</v>
      </c>
      <c r="B4" s="9" t="s">
        <v>2</v>
      </c>
      <c r="C4" s="10"/>
      <c r="D4" s="11"/>
      <c r="E4" s="12"/>
      <c r="F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8" customHeight="1">
      <c r="A5" s="8" t="s">
        <v>3</v>
      </c>
      <c r="B5" s="9" t="s">
        <v>4</v>
      </c>
      <c r="C5" s="10"/>
      <c r="D5" s="11"/>
      <c r="E5" s="12"/>
      <c r="F5" s="13"/>
      <c r="G5" s="15" t="str">
        <f>IF(SUM(H9:H39)&gt;0,"立替清算：","")</f>
        <v/>
      </c>
      <c r="H5" s="16" t="str">
        <f>IF(SUM(H9:H39)&gt;0,SUM(H9:H39),"")</f>
        <v/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8" customHeight="1">
      <c r="A6" s="17" t="s">
        <v>5</v>
      </c>
      <c r="B6" s="18" t="s">
        <v>6</v>
      </c>
      <c r="C6" s="10"/>
      <c r="D6" s="11"/>
      <c r="E6" s="12"/>
      <c r="F6" s="13"/>
      <c r="G6" s="15" t="s">
        <v>7</v>
      </c>
      <c r="H6" s="19" t="e">
        <f>E40</f>
        <v>#VALUE!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5" customHeight="1">
      <c r="A7" s="20"/>
      <c r="B7" s="21"/>
      <c r="C7" s="22"/>
      <c r="D7" s="22"/>
      <c r="E7" s="21"/>
      <c r="F7" s="21"/>
      <c r="G7" s="23"/>
      <c r="H7" s="23"/>
    </row>
    <row r="8" spans="1:20" ht="20.25" customHeight="1">
      <c r="A8" s="24">
        <v>45139</v>
      </c>
      <c r="B8" s="25" t="s">
        <v>8</v>
      </c>
      <c r="C8" s="26" t="s">
        <v>9</v>
      </c>
      <c r="D8" s="25" t="s">
        <v>10</v>
      </c>
      <c r="E8" s="26" t="s">
        <v>11</v>
      </c>
      <c r="F8" s="25" t="s">
        <v>12</v>
      </c>
      <c r="G8" s="27" t="s">
        <v>13</v>
      </c>
      <c r="H8" s="28" t="s">
        <v>14</v>
      </c>
      <c r="I8" s="29"/>
      <c r="J8" s="29"/>
      <c r="K8" s="29"/>
      <c r="M8" s="29"/>
      <c r="N8" s="29"/>
      <c r="O8" s="29"/>
      <c r="P8" s="29"/>
      <c r="Q8" s="29"/>
      <c r="R8" s="29"/>
      <c r="S8" s="29"/>
      <c r="T8" s="29"/>
    </row>
    <row r="9" spans="1:20" ht="25.5" customHeight="1">
      <c r="A9" s="30">
        <f>A8</f>
        <v>45139</v>
      </c>
      <c r="B9" s="31">
        <v>0.38541666666666669</v>
      </c>
      <c r="C9" s="31">
        <v>0.76041666666666663</v>
      </c>
      <c r="D9" s="32" t="str">
        <f t="shared" ref="D9:D39" si="0">IF((C9-B9)*24&gt;=8,IF(OR(WEEKDAY(A9)=2,WEEKDAY(A9)=3,WEEKDAY(A9)=4,WEEKDAY(A9)=5,WEEKDAY(A9)=6),"1:00",""),"")</f>
        <v>1:00</v>
      </c>
      <c r="E9" s="32">
        <f t="shared" ref="E9:E39" si="1">C9-B9-D9</f>
        <v>0.33333333333333326</v>
      </c>
      <c r="F9" s="33" t="s">
        <v>39</v>
      </c>
      <c r="G9" s="33"/>
      <c r="H9" s="34"/>
    </row>
    <row r="10" spans="1:20" ht="25.5" customHeight="1">
      <c r="A10" s="30">
        <f t="shared" ref="A10:A36" si="2">A9+1</f>
        <v>45140</v>
      </c>
      <c r="B10" s="31">
        <v>0.38541666666666669</v>
      </c>
      <c r="C10" s="31">
        <v>0.76041666666666663</v>
      </c>
      <c r="D10" s="32" t="str">
        <f t="shared" si="0"/>
        <v>1:00</v>
      </c>
      <c r="E10" s="32">
        <f t="shared" si="1"/>
        <v>0.33333333333333326</v>
      </c>
      <c r="F10" s="33" t="s">
        <v>40</v>
      </c>
      <c r="G10" s="33"/>
      <c r="H10" s="34"/>
    </row>
    <row r="11" spans="1:20" ht="25.5" customHeight="1">
      <c r="A11" s="30">
        <f t="shared" si="2"/>
        <v>45141</v>
      </c>
      <c r="B11" s="31">
        <v>0.38541666666666669</v>
      </c>
      <c r="C11" s="31">
        <v>0.76041666666666663</v>
      </c>
      <c r="D11" s="32" t="str">
        <f t="shared" si="0"/>
        <v>1:00</v>
      </c>
      <c r="E11" s="32">
        <f t="shared" si="1"/>
        <v>0.33333333333333326</v>
      </c>
      <c r="F11" s="33" t="s">
        <v>40</v>
      </c>
      <c r="G11" s="33"/>
      <c r="H11" s="34"/>
    </row>
    <row r="12" spans="1:20" ht="25.5" customHeight="1">
      <c r="A12" s="30">
        <f t="shared" si="2"/>
        <v>45142</v>
      </c>
      <c r="B12" s="31">
        <v>0.38541666666666669</v>
      </c>
      <c r="C12" s="31">
        <v>0.76041666666666663</v>
      </c>
      <c r="D12" s="32" t="str">
        <f t="shared" si="0"/>
        <v>1:00</v>
      </c>
      <c r="E12" s="32">
        <f t="shared" si="1"/>
        <v>0.33333333333333326</v>
      </c>
      <c r="F12" s="33" t="s">
        <v>40</v>
      </c>
      <c r="G12" s="33"/>
      <c r="H12" s="34"/>
    </row>
    <row r="13" spans="1:20" ht="25.5" customHeight="1">
      <c r="A13" s="30">
        <f t="shared" si="2"/>
        <v>45143</v>
      </c>
      <c r="B13" s="31">
        <v>0</v>
      </c>
      <c r="C13" s="31">
        <v>0</v>
      </c>
      <c r="D13" s="32" t="str">
        <f t="shared" si="0"/>
        <v/>
      </c>
      <c r="E13" s="32" t="e">
        <f t="shared" si="1"/>
        <v>#VALUE!</v>
      </c>
      <c r="F13" s="33"/>
      <c r="G13" s="33"/>
      <c r="H13" s="34"/>
    </row>
    <row r="14" spans="1:20" ht="25.5" customHeight="1">
      <c r="A14" s="30">
        <f t="shared" si="2"/>
        <v>45144</v>
      </c>
      <c r="B14" s="42">
        <v>0</v>
      </c>
      <c r="C14" s="31">
        <v>0</v>
      </c>
      <c r="D14" s="32" t="str">
        <f t="shared" si="0"/>
        <v/>
      </c>
      <c r="E14" s="32" t="e">
        <f t="shared" si="1"/>
        <v>#VALUE!</v>
      </c>
      <c r="F14" s="33"/>
      <c r="G14" s="33"/>
      <c r="H14" s="34"/>
    </row>
    <row r="15" spans="1:20" ht="25.5" customHeight="1">
      <c r="A15" s="30">
        <f t="shared" si="2"/>
        <v>45145</v>
      </c>
      <c r="B15" s="31">
        <v>0.38541666666666669</v>
      </c>
      <c r="C15" s="31">
        <v>0.76041666666666663</v>
      </c>
      <c r="D15" s="32" t="str">
        <f t="shared" si="0"/>
        <v>1:00</v>
      </c>
      <c r="E15" s="32">
        <f t="shared" si="1"/>
        <v>0.33333333333333326</v>
      </c>
      <c r="F15" s="33" t="s">
        <v>40</v>
      </c>
      <c r="G15" s="33"/>
      <c r="H15" s="34"/>
    </row>
    <row r="16" spans="1:20" ht="25.5" customHeight="1">
      <c r="A16" s="30">
        <f t="shared" si="2"/>
        <v>45146</v>
      </c>
      <c r="B16" s="31">
        <v>0.38541666666666669</v>
      </c>
      <c r="C16" s="31">
        <v>0.76041666666666663</v>
      </c>
      <c r="D16" s="32" t="str">
        <f t="shared" si="0"/>
        <v>1:00</v>
      </c>
      <c r="E16" s="32">
        <f t="shared" si="1"/>
        <v>0.33333333333333326</v>
      </c>
      <c r="F16" s="33" t="s">
        <v>40</v>
      </c>
      <c r="G16" s="33"/>
      <c r="H16" s="34"/>
    </row>
    <row r="17" spans="1:8" ht="25.5" customHeight="1">
      <c r="A17" s="30">
        <f t="shared" si="2"/>
        <v>45147</v>
      </c>
      <c r="B17" s="31">
        <v>0.38541666666666669</v>
      </c>
      <c r="C17" s="31">
        <v>0.76041666666666663</v>
      </c>
      <c r="D17" s="32" t="str">
        <f t="shared" si="0"/>
        <v>1:00</v>
      </c>
      <c r="E17" s="32">
        <f t="shared" si="1"/>
        <v>0.33333333333333326</v>
      </c>
      <c r="F17" s="33" t="s">
        <v>39</v>
      </c>
      <c r="G17" s="33"/>
      <c r="H17" s="34"/>
    </row>
    <row r="18" spans="1:8" ht="25.5" customHeight="1">
      <c r="A18" s="30">
        <f t="shared" si="2"/>
        <v>45148</v>
      </c>
      <c r="B18" s="31">
        <v>0.38541666666666669</v>
      </c>
      <c r="C18" s="42">
        <v>0.76180555555555551</v>
      </c>
      <c r="D18" s="32" t="str">
        <f t="shared" si="0"/>
        <v>1:00</v>
      </c>
      <c r="E18" s="32">
        <f t="shared" si="1"/>
        <v>0.33472222222222214</v>
      </c>
      <c r="F18" s="33" t="s">
        <v>40</v>
      </c>
      <c r="G18" s="33"/>
      <c r="H18" s="34"/>
    </row>
    <row r="19" spans="1:8" ht="25.5" customHeight="1">
      <c r="A19" s="30">
        <f t="shared" si="2"/>
        <v>45149</v>
      </c>
      <c r="B19" s="31">
        <v>0</v>
      </c>
      <c r="C19" s="31">
        <v>0</v>
      </c>
      <c r="D19" s="32" t="str">
        <f t="shared" si="0"/>
        <v/>
      </c>
      <c r="E19" s="32" t="e">
        <f t="shared" si="1"/>
        <v>#VALUE!</v>
      </c>
      <c r="F19" s="33"/>
      <c r="G19" s="33"/>
      <c r="H19" s="34"/>
    </row>
    <row r="20" spans="1:8" ht="25.5" customHeight="1">
      <c r="A20" s="30">
        <f t="shared" si="2"/>
        <v>45150</v>
      </c>
      <c r="B20" s="31">
        <v>0</v>
      </c>
      <c r="C20" s="31">
        <v>0</v>
      </c>
      <c r="D20" s="32" t="str">
        <f t="shared" si="0"/>
        <v/>
      </c>
      <c r="E20" s="32" t="e">
        <f t="shared" si="1"/>
        <v>#VALUE!</v>
      </c>
      <c r="F20" s="33"/>
      <c r="G20" s="33"/>
      <c r="H20" s="34"/>
    </row>
    <row r="21" spans="1:8" ht="25.5" customHeight="1">
      <c r="A21" s="30">
        <f t="shared" si="2"/>
        <v>45151</v>
      </c>
      <c r="B21" s="31">
        <v>0</v>
      </c>
      <c r="C21" s="31">
        <v>0</v>
      </c>
      <c r="D21" s="32" t="str">
        <f t="shared" si="0"/>
        <v/>
      </c>
      <c r="E21" s="32" t="e">
        <f t="shared" si="1"/>
        <v>#VALUE!</v>
      </c>
      <c r="F21" s="33"/>
      <c r="G21" s="33"/>
      <c r="H21" s="34"/>
    </row>
    <row r="22" spans="1:8" ht="25.5" customHeight="1">
      <c r="A22" s="30">
        <f t="shared" si="2"/>
        <v>45152</v>
      </c>
      <c r="B22" s="31">
        <v>0.38541666666666669</v>
      </c>
      <c r="C22" s="31">
        <v>0.76041666666666663</v>
      </c>
      <c r="D22" s="32" t="str">
        <f t="shared" si="0"/>
        <v>1:00</v>
      </c>
      <c r="E22" s="32">
        <f t="shared" si="1"/>
        <v>0.33333333333333326</v>
      </c>
      <c r="F22" s="33" t="s">
        <v>40</v>
      </c>
      <c r="G22" s="33"/>
      <c r="H22" s="34"/>
    </row>
    <row r="23" spans="1:8" ht="25.5" customHeight="1">
      <c r="A23" s="30">
        <f t="shared" si="2"/>
        <v>45153</v>
      </c>
      <c r="B23" s="31">
        <v>0.38541666666666669</v>
      </c>
      <c r="C23" s="31">
        <v>0.76041666666666663</v>
      </c>
      <c r="D23" s="32" t="str">
        <f t="shared" si="0"/>
        <v>1:00</v>
      </c>
      <c r="E23" s="32">
        <f t="shared" si="1"/>
        <v>0.33333333333333326</v>
      </c>
      <c r="F23" s="33" t="s">
        <v>40</v>
      </c>
      <c r="G23" s="33"/>
      <c r="H23" s="34"/>
    </row>
    <row r="24" spans="1:8" ht="25.5" customHeight="1">
      <c r="A24" s="30">
        <f t="shared" si="2"/>
        <v>45154</v>
      </c>
      <c r="B24" s="31">
        <v>0.38541666666666669</v>
      </c>
      <c r="C24" s="31">
        <v>0.76041666666666663</v>
      </c>
      <c r="D24" s="32" t="str">
        <f t="shared" si="0"/>
        <v>1:00</v>
      </c>
      <c r="E24" s="32">
        <f t="shared" si="1"/>
        <v>0.33333333333333326</v>
      </c>
      <c r="F24" s="33" t="s">
        <v>40</v>
      </c>
      <c r="G24" s="33"/>
      <c r="H24" s="34"/>
    </row>
    <row r="25" spans="1:8" ht="25.5" customHeight="1">
      <c r="A25" s="30">
        <f t="shared" si="2"/>
        <v>45155</v>
      </c>
      <c r="B25" s="31">
        <v>0.38541666666666669</v>
      </c>
      <c r="C25" s="31">
        <v>0.76041666666666663</v>
      </c>
      <c r="D25" s="32" t="str">
        <f t="shared" si="0"/>
        <v>1:00</v>
      </c>
      <c r="E25" s="32">
        <f t="shared" si="1"/>
        <v>0.33333333333333326</v>
      </c>
      <c r="F25" s="33" t="s">
        <v>40</v>
      </c>
      <c r="G25" s="33"/>
      <c r="H25" s="34"/>
    </row>
    <row r="26" spans="1:8" ht="25.5" customHeight="1">
      <c r="A26" s="30">
        <f t="shared" si="2"/>
        <v>45156</v>
      </c>
      <c r="B26" s="31">
        <v>0</v>
      </c>
      <c r="C26" s="31">
        <v>0</v>
      </c>
      <c r="D26" s="32" t="str">
        <f t="shared" si="0"/>
        <v/>
      </c>
      <c r="E26" s="32" t="e">
        <f t="shared" si="1"/>
        <v>#VALUE!</v>
      </c>
      <c r="F26" s="33"/>
      <c r="G26" s="33"/>
      <c r="H26" s="34"/>
    </row>
    <row r="27" spans="1:8" ht="25.5" customHeight="1">
      <c r="A27" s="30">
        <f t="shared" si="2"/>
        <v>45157</v>
      </c>
      <c r="B27" s="31">
        <v>0</v>
      </c>
      <c r="C27" s="31">
        <v>0</v>
      </c>
      <c r="D27" s="32" t="str">
        <f t="shared" si="0"/>
        <v/>
      </c>
      <c r="E27" s="32" t="e">
        <f t="shared" si="1"/>
        <v>#VALUE!</v>
      </c>
      <c r="F27" s="33"/>
      <c r="G27" s="33"/>
      <c r="H27" s="34"/>
    </row>
    <row r="28" spans="1:8" ht="25.5" customHeight="1">
      <c r="A28" s="30">
        <f t="shared" si="2"/>
        <v>45158</v>
      </c>
      <c r="B28" s="31">
        <v>0</v>
      </c>
      <c r="C28" s="31">
        <v>0</v>
      </c>
      <c r="D28" s="32" t="str">
        <f t="shared" si="0"/>
        <v/>
      </c>
      <c r="E28" s="32" t="e">
        <f t="shared" si="1"/>
        <v>#VALUE!</v>
      </c>
      <c r="F28" s="33"/>
      <c r="G28" s="33"/>
      <c r="H28" s="34"/>
    </row>
    <row r="29" spans="1:8" ht="25.5" customHeight="1">
      <c r="A29" s="30">
        <f t="shared" si="2"/>
        <v>45159</v>
      </c>
      <c r="B29" s="31">
        <v>0.38541666666666669</v>
      </c>
      <c r="C29" s="31">
        <v>0.76180555555555551</v>
      </c>
      <c r="D29" s="32" t="str">
        <f t="shared" si="0"/>
        <v>1:00</v>
      </c>
      <c r="E29" s="32">
        <f t="shared" si="1"/>
        <v>0.33472222222222214</v>
      </c>
      <c r="F29" s="33" t="s">
        <v>39</v>
      </c>
      <c r="G29" s="33"/>
      <c r="H29" s="34"/>
    </row>
    <row r="30" spans="1:8" ht="25.5" customHeight="1">
      <c r="A30" s="30">
        <f t="shared" si="2"/>
        <v>45160</v>
      </c>
      <c r="B30" s="31">
        <v>0.38541666666666669</v>
      </c>
      <c r="C30" s="31">
        <v>0.76041666666666663</v>
      </c>
      <c r="D30" s="32" t="str">
        <f t="shared" si="0"/>
        <v>1:00</v>
      </c>
      <c r="E30" s="32">
        <f t="shared" si="1"/>
        <v>0.33333333333333326</v>
      </c>
      <c r="F30" s="33" t="s">
        <v>40</v>
      </c>
      <c r="G30" s="33"/>
      <c r="H30" s="34"/>
    </row>
    <row r="31" spans="1:8" ht="25.5" customHeight="1">
      <c r="A31" s="30">
        <f t="shared" si="2"/>
        <v>45161</v>
      </c>
      <c r="B31" s="31">
        <v>0.38541666666666669</v>
      </c>
      <c r="C31" s="31">
        <v>0.76041666666666663</v>
      </c>
      <c r="D31" s="32" t="str">
        <f t="shared" si="0"/>
        <v>1:00</v>
      </c>
      <c r="E31" s="32">
        <f t="shared" si="1"/>
        <v>0.33333333333333326</v>
      </c>
      <c r="F31" s="33" t="s">
        <v>39</v>
      </c>
      <c r="G31" s="33"/>
      <c r="H31" s="34"/>
    </row>
    <row r="32" spans="1:8" ht="25.5" customHeight="1">
      <c r="A32" s="30">
        <f t="shared" si="2"/>
        <v>45162</v>
      </c>
      <c r="B32" s="31">
        <v>0.38541666666666669</v>
      </c>
      <c r="C32" s="31">
        <v>0.76041666666666663</v>
      </c>
      <c r="D32" s="32" t="str">
        <f t="shared" si="0"/>
        <v>1:00</v>
      </c>
      <c r="E32" s="32">
        <f t="shared" si="1"/>
        <v>0.33333333333333326</v>
      </c>
      <c r="F32" s="33" t="s">
        <v>40</v>
      </c>
      <c r="G32" s="33"/>
      <c r="H32" s="34"/>
    </row>
    <row r="33" spans="1:20" ht="25.5" customHeight="1">
      <c r="A33" s="30">
        <f t="shared" si="2"/>
        <v>45163</v>
      </c>
      <c r="B33" s="31">
        <v>0.38541666666666669</v>
      </c>
      <c r="C33" s="31">
        <v>0.76180555555555551</v>
      </c>
      <c r="D33" s="32" t="str">
        <f t="shared" si="0"/>
        <v>1:00</v>
      </c>
      <c r="E33" s="32">
        <f t="shared" si="1"/>
        <v>0.33472222222222214</v>
      </c>
      <c r="F33" s="33" t="s">
        <v>40</v>
      </c>
      <c r="G33" s="33"/>
      <c r="H33" s="34"/>
    </row>
    <row r="34" spans="1:20" ht="25.5" customHeight="1">
      <c r="A34" s="30">
        <f t="shared" si="2"/>
        <v>45164</v>
      </c>
      <c r="B34" s="31">
        <v>0</v>
      </c>
      <c r="C34" s="31">
        <v>0</v>
      </c>
      <c r="D34" s="32" t="str">
        <f t="shared" si="0"/>
        <v/>
      </c>
      <c r="E34" s="32" t="e">
        <f t="shared" si="1"/>
        <v>#VALUE!</v>
      </c>
      <c r="F34" s="33"/>
      <c r="G34" s="33"/>
      <c r="H34" s="34"/>
    </row>
    <row r="35" spans="1:20" ht="25.5" customHeight="1">
      <c r="A35" s="30">
        <f t="shared" si="2"/>
        <v>45165</v>
      </c>
      <c r="B35" s="31">
        <v>0</v>
      </c>
      <c r="C35" s="31">
        <v>0</v>
      </c>
      <c r="D35" s="32" t="str">
        <f t="shared" si="0"/>
        <v/>
      </c>
      <c r="E35" s="32" t="e">
        <f t="shared" si="1"/>
        <v>#VALUE!</v>
      </c>
      <c r="F35" s="33"/>
      <c r="G35" s="33"/>
      <c r="H35" s="34"/>
    </row>
    <row r="36" spans="1:20" ht="25.5" customHeight="1">
      <c r="A36" s="30">
        <f t="shared" si="2"/>
        <v>45166</v>
      </c>
      <c r="B36" s="31">
        <v>0.38541666666666669</v>
      </c>
      <c r="C36" s="42">
        <v>0.76041666666666663</v>
      </c>
      <c r="D36" s="32" t="str">
        <f t="shared" si="0"/>
        <v>1:00</v>
      </c>
      <c r="E36" s="32">
        <f t="shared" si="1"/>
        <v>0.33333333333333326</v>
      </c>
      <c r="F36" s="33" t="s">
        <v>40</v>
      </c>
      <c r="G36" s="33"/>
      <c r="H36" s="34"/>
    </row>
    <row r="37" spans="1:20" ht="25.5" customHeight="1">
      <c r="A37" s="30">
        <f t="shared" ref="A37:A38" si="3">IF(MONTH(A36)=MONTH(A36+1),A36+1,"")</f>
        <v>45167</v>
      </c>
      <c r="B37" s="31">
        <v>0.38541666666666669</v>
      </c>
      <c r="C37" s="31">
        <v>0.76041666666666663</v>
      </c>
      <c r="D37" s="32" t="str">
        <f t="shared" si="0"/>
        <v>1:00</v>
      </c>
      <c r="E37" s="32">
        <f t="shared" si="1"/>
        <v>0.33333333333333326</v>
      </c>
      <c r="F37" s="33" t="s">
        <v>40</v>
      </c>
      <c r="G37" s="33"/>
      <c r="H37" s="34"/>
    </row>
    <row r="38" spans="1:20" ht="25.5" customHeight="1">
      <c r="A38" s="30">
        <f t="shared" si="3"/>
        <v>45168</v>
      </c>
      <c r="B38" s="31">
        <v>0.38541666666666669</v>
      </c>
      <c r="C38" s="31">
        <v>0.76041666666666663</v>
      </c>
      <c r="D38" s="32" t="str">
        <f t="shared" si="0"/>
        <v>1:00</v>
      </c>
      <c r="E38" s="32">
        <f t="shared" si="1"/>
        <v>0.33333333333333326</v>
      </c>
      <c r="F38" s="33" t="s">
        <v>40</v>
      </c>
      <c r="G38" s="33"/>
      <c r="H38" s="34"/>
    </row>
    <row r="39" spans="1:20" ht="25.5" customHeight="1">
      <c r="A39" s="30">
        <f>IF(A38="","", IF(MONTH(A38)=MONTH(A38+1),A38+1,""))</f>
        <v>45169</v>
      </c>
      <c r="B39" s="31">
        <v>0.38541666666666669</v>
      </c>
      <c r="C39" s="31">
        <v>0.76041666666666663</v>
      </c>
      <c r="D39" s="32" t="str">
        <f t="shared" si="0"/>
        <v>1:00</v>
      </c>
      <c r="E39" s="32">
        <f t="shared" si="1"/>
        <v>0.33333333333333326</v>
      </c>
      <c r="F39" s="33" t="s">
        <v>39</v>
      </c>
      <c r="G39" s="35"/>
      <c r="H39" s="36"/>
    </row>
    <row r="40" spans="1:20" ht="26.25" customHeight="1">
      <c r="A40" s="46" t="s">
        <v>15</v>
      </c>
      <c r="B40" s="47"/>
      <c r="C40" s="47"/>
      <c r="D40" s="48"/>
      <c r="E40" s="37" t="e">
        <f>SUM(E9:E39)</f>
        <v>#VALUE!</v>
      </c>
      <c r="F40" s="38"/>
      <c r="G40" s="39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</row>
  </sheetData>
  <mergeCells count="2">
    <mergeCell ref="A1:H1"/>
    <mergeCell ref="A40:D40"/>
  </mergeCells>
  <phoneticPr fontId="18"/>
  <conditionalFormatting sqref="A3">
    <cfRule type="containsBlanks" dxfId="5" priority="1">
      <formula>LEN(TRIM(A3))=0</formula>
    </cfRule>
  </conditionalFormatting>
  <dataValidations count="2">
    <dataValidation type="decimal" allowBlank="1" showDropDown="1" showErrorMessage="1" sqref="H9:H39" xr:uid="{00000000-0002-0000-0800-000000000000}">
      <formula1>0</formula1>
      <formula2>10000000</formula2>
    </dataValidation>
    <dataValidation type="custom" allowBlank="1" showDropDown="1" showErrorMessage="1" sqref="A8" xr:uid="{00000000-0002-0000-0800-000001000000}">
      <formula1>OR(NOT(ISERROR(DATEVALUE(A8))), AND(ISNUMBER(A8), LEFT(CELL("format", A8))="D"))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FM※コピーして使用</vt:lpstr>
      <vt:lpstr>2023年1月</vt:lpstr>
      <vt:lpstr>2023年2月</vt:lpstr>
      <vt:lpstr>2023年3月</vt:lpstr>
      <vt:lpstr>2023年4月</vt:lpstr>
      <vt:lpstr>2023年5月</vt:lpstr>
      <vt:lpstr>2023年6月</vt:lpstr>
      <vt:lpstr>2023年7月</vt:lpstr>
      <vt:lpstr>2023年8月 </vt:lpstr>
      <vt:lpstr>2023年9月</vt:lpstr>
      <vt:lpstr>2023年10月</vt:lpstr>
      <vt:lpstr>2023年11月</vt:lpstr>
      <vt:lpstr>2023年12月</vt:lpstr>
      <vt:lpstr>2024年1月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淳司 中川</cp:lastModifiedBy>
  <dcterms:modified xsi:type="dcterms:W3CDTF">2024-03-08T06:06:12Z</dcterms:modified>
</cp:coreProperties>
</file>