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690" yWindow="150" windowWidth="21600" windowHeight="15225" tabRatio="941" firstSheet="0" activeTab="0" autoFilterDateGrouping="1"/>
  </bookViews>
  <sheets>
    <sheet name="FM※コピーして使用" sheetId="1" state="visible" r:id="rId1"/>
    <sheet name="2023年1月" sheetId="2" state="visible" r:id="rId2"/>
    <sheet name="2023年2月" sheetId="3" state="visible" r:id="rId3"/>
    <sheet name="2023年3月" sheetId="4" state="visible" r:id="rId4"/>
    <sheet name="2023年4月" sheetId="5" state="visible" r:id="rId5"/>
    <sheet name="2023年5月" sheetId="6" state="visible" r:id="rId6"/>
    <sheet name="2023年6月" sheetId="7" state="visible" r:id="rId7"/>
    <sheet name="2023年7月" sheetId="8" state="visible" r:id="rId8"/>
    <sheet name="2023年8月 " sheetId="9" state="visible" r:id="rId9"/>
    <sheet name="2023年9月" sheetId="10" state="visible" r:id="rId10"/>
    <sheet name="2023年10月" sheetId="11" state="visible" r:id="rId11"/>
    <sheet name="2023年11月" sheetId="12" state="visible" r:id="rId12"/>
    <sheet name="2023年12月" sheetId="13" state="visible" r:id="rId13"/>
    <sheet name="2024年1月" sheetId="14" state="visible" r:id="rId14"/>
    <sheet name="2024年02月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#,##0&quot;円&quot;\ "/>
    <numFmt numFmtId="165" formatCode="[h]&quot;時&quot;&quot;間&quot;mm&quot;分&quot;\ "/>
    <numFmt numFmtId="166" formatCode="m&quot;月&quot;d&quot;日(&quot;ddd&quot;)&quot;"/>
    <numFmt numFmtId="167" formatCode="h&quot;:&quot;mm"/>
    <numFmt numFmtId="168" formatCode="[h]:mm"/>
    <numFmt numFmtId="169" formatCode="#,##0[$円]"/>
    <numFmt numFmtId="170" formatCode="yyyy&quot;年&quot;m&quot;月&quot;"/>
  </numFmts>
  <fonts count="19">
    <font>
      <name val="Arial"/>
      <color rgb="FF000000"/>
      <sz val="10"/>
    </font>
    <font>
      <name val="Arial"/>
      <b val="1"/>
      <sz val="24"/>
    </font>
    <font>
      <name val="Arial"/>
      <sz val="10"/>
    </font>
    <font>
      <name val="Arial"/>
      <sz val="10"/>
    </font>
    <font>
      <name val="Arial"/>
      <sz val="10"/>
    </font>
    <font>
      <name val="Arial"/>
      <b val="1"/>
      <sz val="14"/>
    </font>
    <font>
      <name val="Arial"/>
      <sz val="12"/>
    </font>
    <font>
      <name val="Arial"/>
      <color rgb="FF666666"/>
      <sz val="12"/>
    </font>
    <font>
      <name val="Arial"/>
      <sz val="12"/>
    </font>
    <font>
      <name val="Arial"/>
      <color rgb="FF666666"/>
      <sz val="11"/>
    </font>
    <font>
      <name val="Arial"/>
      <b val="1"/>
      <sz val="11"/>
    </font>
    <font>
      <name val="Arial"/>
      <b val="1"/>
      <sz val="12"/>
    </font>
    <font>
      <name val="Arial"/>
      <color rgb="FFFF0000"/>
      <sz val="9"/>
    </font>
    <font>
      <name val="Arial"/>
      <b val="1"/>
      <color rgb="FFFFFFFF"/>
      <sz val="10"/>
    </font>
    <font>
      <name val="Arial"/>
      <sz val="11"/>
    </font>
    <font>
      <name val="Arial"/>
      <b val="1"/>
      <color rgb="FFFFFFFF"/>
      <sz val="12"/>
    </font>
    <font>
      <name val="Arial"/>
      <b val="1"/>
      <sz val="12"/>
    </font>
    <font>
      <name val="&quot;Google Sans&quot;"/>
      <color rgb="FF1F1F1F"/>
      <sz val="9"/>
    </font>
    <font>
      <name val="ＭＳ Ｐゴシック"/>
      <charset val="128"/>
      <family val="3"/>
      <sz val="6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666666"/>
      </bottom>
      <diagonal/>
    </border>
    <border>
      <left/>
      <right style="thin">
        <color rgb="FFFFFFFF"/>
      </right>
      <top/>
      <bottom style="thin">
        <color rgb="FF666666"/>
      </bottom>
      <diagonal/>
    </border>
    <border>
      <left/>
      <right style="thin">
        <color rgb="FFFFFFFF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666666"/>
      </bottom>
      <diagonal/>
    </border>
    <border>
      <left/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46" fontId="3" fillId="0" borderId="3" pivotButton="0" quotePrefix="0" xfId="0"/>
    <xf numFmtId="46" fontId="4" fillId="0" borderId="3" pivotButton="0" quotePrefix="0" xfId="0"/>
    <xf numFmtId="0" fontId="4" fillId="0" borderId="3" pivotButton="0" quotePrefix="0" xfId="0"/>
    <xf numFmtId="0" fontId="4" fillId="0" borderId="4" pivotButton="0" quotePrefix="0" xfId="0"/>
    <xf numFmtId="0" fontId="5" fillId="0" borderId="1" pivotButton="0" quotePrefix="0" xfId="0"/>
    <xf numFmtId="0" fontId="6" fillId="0" borderId="3" pivotButton="0" quotePrefix="0" xfId="0"/>
    <xf numFmtId="0" fontId="4" fillId="0" borderId="0" applyAlignment="1" pivotButton="0" quotePrefix="0" xfId="0">
      <alignment horizontal="right" vertical="center"/>
    </xf>
    <xf numFmtId="0" fontId="7" fillId="0" borderId="5" pivotButton="0" quotePrefix="0" xfId="0"/>
    <xf numFmtId="0" fontId="7" fillId="0" borderId="3" pivotButton="0" quotePrefix="0" xfId="0"/>
    <xf numFmtId="46" fontId="6" fillId="0" borderId="3" pivotButton="0" quotePrefix="0" xfId="0"/>
    <xf numFmtId="46" fontId="8" fillId="0" borderId="3" pivotButton="0" quotePrefix="0" xfId="0"/>
    <xf numFmtId="0" fontId="8" fillId="0" borderId="3" pivotButton="0" quotePrefix="0" xfId="0"/>
    <xf numFmtId="0" fontId="8" fillId="0" borderId="4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right" vertical="center"/>
    </xf>
    <xf numFmtId="164" fontId="10" fillId="0" borderId="0" applyAlignment="1" pivotButton="0" quotePrefix="0" xfId="0">
      <alignment horizontal="right" vertical="center"/>
    </xf>
    <xf numFmtId="0" fontId="11" fillId="0" borderId="5" pivotButton="0" quotePrefix="0" xfId="0"/>
    <xf numFmtId="0" fontId="11" fillId="0" borderId="3" pivotButton="0" quotePrefix="0" xfId="0"/>
    <xf numFmtId="165" fontId="10" fillId="0" borderId="0" applyAlignment="1" pivotButton="0" quotePrefix="0" xfId="0">
      <alignment horizontal="right" vertical="center"/>
    </xf>
    <xf numFmtId="0" fontId="12" fillId="0" borderId="6" pivotButton="0" quotePrefix="0" xfId="0"/>
    <xf numFmtId="0" fontId="4" fillId="0" borderId="7" pivotButton="0" quotePrefix="0" xfId="0"/>
    <xf numFmtId="46" fontId="4" fillId="0" borderId="7" pivotButton="0" quotePrefix="0" xfId="0"/>
    <xf numFmtId="0" fontId="4" fillId="0" borderId="8" pivotButton="0" quotePrefix="0" xfId="0"/>
    <xf numFmtId="55" fontId="13" fillId="2" borderId="9" applyAlignment="1" pivotButton="0" quotePrefix="0" xfId="0">
      <alignment horizontal="center" vertical="center"/>
    </xf>
    <xf numFmtId="0" fontId="13" fillId="3" borderId="10" applyAlignment="1" pivotButton="0" quotePrefix="0" xfId="0">
      <alignment horizontal="center" vertical="center"/>
    </xf>
    <xf numFmtId="46" fontId="13" fillId="3" borderId="10" applyAlignment="1" pivotButton="0" quotePrefix="0" xfId="0">
      <alignment horizontal="center" vertical="center"/>
    </xf>
    <xf numFmtId="0" fontId="13" fillId="3" borderId="11" applyAlignment="1" pivotButton="0" quotePrefix="0" xfId="0">
      <alignment horizontal="center" vertical="center"/>
    </xf>
    <xf numFmtId="0" fontId="13" fillId="3" borderId="1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6" fontId="4" fillId="4" borderId="9" applyAlignment="1" pivotButton="0" quotePrefix="0" xfId="0">
      <alignment horizontal="right" vertical="center"/>
    </xf>
    <xf numFmtId="167" fontId="14" fillId="0" borderId="13" applyAlignment="1" pivotButton="0" quotePrefix="0" xfId="0">
      <alignment horizontal="right" vertical="center"/>
    </xf>
    <xf numFmtId="168" fontId="14" fillId="0" borderId="13" applyAlignment="1" pivotButton="0" quotePrefix="0" xfId="0">
      <alignment horizontal="right" vertical="center"/>
    </xf>
    <xf numFmtId="0" fontId="4" fillId="0" borderId="10" applyAlignment="1" pivotButton="0" quotePrefix="0" xfId="0">
      <alignment horizontal="right" vertical="center"/>
    </xf>
    <xf numFmtId="169" fontId="4" fillId="0" borderId="10" applyAlignment="1" pivotButton="0" quotePrefix="0" xfId="0">
      <alignment horizontal="right" vertical="center"/>
    </xf>
    <xf numFmtId="0" fontId="4" fillId="0" borderId="14" applyAlignment="1" pivotButton="0" quotePrefix="0" xfId="0">
      <alignment horizontal="right" vertical="center"/>
    </xf>
    <xf numFmtId="169" fontId="4" fillId="0" borderId="14" applyAlignment="1" pivotButton="0" quotePrefix="0" xfId="0">
      <alignment horizontal="right" vertical="center"/>
    </xf>
    <xf numFmtId="168" fontId="16" fillId="0" borderId="15" applyAlignment="1" pivotButton="0" quotePrefix="0" xfId="0">
      <alignment horizontal="right" vertical="center"/>
    </xf>
    <xf numFmtId="0" fontId="8" fillId="3" borderId="15" applyAlignment="1" pivotButton="0" quotePrefix="0" xfId="0">
      <alignment vertical="center"/>
    </xf>
    <xf numFmtId="0" fontId="8" fillId="3" borderId="16" applyAlignment="1" pivotButton="0" quotePrefix="0" xfId="0">
      <alignment vertical="center"/>
    </xf>
    <xf numFmtId="0" fontId="8" fillId="3" borderId="17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20" fontId="14" fillId="0" borderId="13" applyAlignment="1" pivotButton="0" quotePrefix="0" xfId="0">
      <alignment horizontal="right" vertical="center"/>
    </xf>
    <xf numFmtId="0" fontId="17" fillId="5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15" fillId="3" borderId="15" applyAlignment="1" pivotButton="0" quotePrefix="0" xfId="0">
      <alignment horizontal="center" vertical="center"/>
    </xf>
    <xf numFmtId="0" fontId="2" fillId="0" borderId="16" pivotButton="0" quotePrefix="0" xfId="0"/>
    <xf numFmtId="0" fontId="2" fillId="0" borderId="17" pivotButton="0" quotePrefix="0" xfId="0"/>
    <xf numFmtId="0" fontId="0" fillId="0" borderId="2" pivotButton="0" quotePrefix="0" xfId="0"/>
    <xf numFmtId="164" fontId="10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6" fontId="4" fillId="4" borderId="9" applyAlignment="1" pivotButton="0" quotePrefix="0" xfId="0">
      <alignment horizontal="right" vertical="center"/>
    </xf>
    <xf numFmtId="167" fontId="14" fillId="0" borderId="13" applyAlignment="1" pivotButton="0" quotePrefix="0" xfId="0">
      <alignment horizontal="right" vertical="center"/>
    </xf>
    <xf numFmtId="168" fontId="14" fillId="0" borderId="13" applyAlignment="1" pivotButton="0" quotePrefix="0" xfId="0">
      <alignment horizontal="right" vertical="center"/>
    </xf>
    <xf numFmtId="169" fontId="4" fillId="0" borderId="10" applyAlignment="1" pivotButton="0" quotePrefix="0" xfId="0">
      <alignment horizontal="right" vertical="center"/>
    </xf>
    <xf numFmtId="169" fontId="4" fillId="0" borderId="14" applyAlignment="1" pivotButton="0" quotePrefix="0" xfId="0">
      <alignment horizontal="right" vertical="center"/>
    </xf>
    <xf numFmtId="0" fontId="15" fillId="3" borderId="19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168" fontId="16" fillId="0" borderId="15" applyAlignment="1" pivotButton="0" quotePrefix="0" xfId="0">
      <alignment horizontal="right" vertical="center"/>
    </xf>
    <xf numFmtId="170" fontId="13" fillId="2" borderId="9" applyAlignment="1" pivotButton="0" quotePrefix="0" xfId="0">
      <alignment horizontal="center" vertical="center"/>
    </xf>
  </cellXfs>
  <cellStyles count="1">
    <cellStyle name="標準" xfId="0" builtinId="0"/>
  </cellStyles>
  <dxfs count="14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tabSelected="1" workbookViewId="0">
      <selection activeCell="A10" sqref="A10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44896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A8+1-1</f>
        <v/>
      </c>
      <c r="B9" s="53" t="n">
        <v>0</v>
      </c>
      <c r="C9" s="53" t="n">
        <v>0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n"/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</v>
      </c>
      <c r="C11" s="53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53" t="n">
        <v>0</v>
      </c>
      <c r="C14" s="53" t="n">
        <v>0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n"/>
      <c r="G14" s="33" t="n"/>
      <c r="H14" s="55" t="n"/>
    </row>
    <row r="15" ht="25.5" customHeight="1">
      <c r="A15" s="52">
        <f>A14+1</f>
        <v/>
      </c>
      <c r="B15" s="53" t="n">
        <v>0</v>
      </c>
      <c r="C15" s="53" t="n">
        <v>0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n"/>
      <c r="G15" s="33" t="n"/>
      <c r="H15" s="55" t="n"/>
    </row>
    <row r="16" ht="25.5" customHeight="1">
      <c r="A16" s="52">
        <f>A15+1</f>
        <v/>
      </c>
      <c r="B16" s="53" t="n">
        <v>0</v>
      </c>
      <c r="C16" s="53" t="n">
        <v>0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n"/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</v>
      </c>
      <c r="C18" s="53" t="n">
        <v>0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n"/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</v>
      </c>
      <c r="C20" s="53" t="n">
        <v>0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n"/>
      <c r="G20" s="33" t="n"/>
      <c r="H20" s="55" t="n"/>
    </row>
    <row r="21" ht="25.5" customHeight="1">
      <c r="A21" s="52">
        <f>A20+1</f>
        <v/>
      </c>
      <c r="B21" s="53" t="n">
        <v>0</v>
      </c>
      <c r="C21" s="53" t="n">
        <v>0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n"/>
      <c r="G21" s="33" t="n"/>
      <c r="H21" s="55" t="n"/>
    </row>
    <row r="22" ht="25.5" customHeight="1">
      <c r="A22" s="52">
        <f>A21+1</f>
        <v/>
      </c>
      <c r="B22" s="53" t="n">
        <v>0</v>
      </c>
      <c r="C22" s="53" t="n">
        <v>0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n"/>
      <c r="G22" s="33" t="n"/>
      <c r="H22" s="55" t="n"/>
    </row>
    <row r="23" ht="25.5" customHeight="1">
      <c r="A23" s="52">
        <f>A22+1</f>
        <v/>
      </c>
      <c r="B23" s="53" t="n">
        <v>0</v>
      </c>
      <c r="C23" s="53" t="n">
        <v>0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n"/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</v>
      </c>
      <c r="C27" s="53" t="n">
        <v>0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n"/>
      <c r="G27" s="33" t="n"/>
      <c r="H27" s="55" t="n"/>
    </row>
    <row r="28" ht="25.5" customHeight="1">
      <c r="A28" s="52">
        <f>A27+1</f>
        <v/>
      </c>
      <c r="B28" s="53" t="n">
        <v>0</v>
      </c>
      <c r="C28" s="53" t="n">
        <v>0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n"/>
      <c r="G28" s="33" t="n"/>
      <c r="H28" s="55" t="n"/>
    </row>
    <row r="29" ht="25.5" customHeight="1">
      <c r="A29" s="52">
        <f>A28+1</f>
        <v/>
      </c>
      <c r="B29" s="53" t="n">
        <v>0</v>
      </c>
      <c r="C29" s="53" t="n">
        <v>0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n"/>
      <c r="G29" s="33" t="n"/>
      <c r="H29" s="55" t="n"/>
    </row>
    <row r="30" ht="25.5" customHeight="1">
      <c r="A30" s="52">
        <f>A29+1</f>
        <v/>
      </c>
      <c r="B30" s="53" t="n">
        <v>0</v>
      </c>
      <c r="C30" s="53" t="n">
        <v>0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n"/>
      <c r="G30" s="33" t="n"/>
      <c r="H30" s="55" t="n"/>
    </row>
    <row r="31" ht="25.5" customHeight="1">
      <c r="A31" s="52">
        <f>A30+1</f>
        <v/>
      </c>
      <c r="B31" s="53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</v>
      </c>
      <c r="C32" s="53" t="n">
        <v>0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n"/>
      <c r="G32" s="33" t="n"/>
      <c r="H32" s="55" t="n"/>
    </row>
    <row r="33" ht="25.5" customHeight="1">
      <c r="A33" s="52">
        <f>A32+1</f>
        <v/>
      </c>
      <c r="B33" s="53" t="n">
        <v>0</v>
      </c>
      <c r="C33" s="53" t="n">
        <v>0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n"/>
      <c r="G33" s="33" t="n"/>
      <c r="H33" s="55" t="n"/>
    </row>
    <row r="34" ht="25.5" customHeight="1">
      <c r="A34" s="52">
        <f>A33+1</f>
        <v/>
      </c>
      <c r="B34" s="53" t="n">
        <v>0</v>
      </c>
      <c r="C34" s="53" t="n">
        <v>0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n"/>
      <c r="G34" s="33" t="n"/>
      <c r="H34" s="55" t="n"/>
    </row>
    <row r="35" ht="25.5" customHeight="1">
      <c r="A35" s="52">
        <f>A34+1</f>
        <v/>
      </c>
      <c r="B35" s="53" t="n">
        <v>0</v>
      </c>
      <c r="C35" s="53" t="n">
        <v>0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n"/>
      <c r="G35" s="33" t="n"/>
      <c r="H35" s="55" t="n"/>
    </row>
    <row r="36" ht="25.5" customHeight="1">
      <c r="A36" s="52">
        <f>A35+1</f>
        <v/>
      </c>
      <c r="B36" s="53" t="n">
        <v>0</v>
      </c>
      <c r="C36" s="53" t="n">
        <v>0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n"/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5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44927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</v>
      </c>
      <c r="C9" s="53" t="n">
        <v>0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n"/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</v>
      </c>
      <c r="C11" s="53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53" t="n">
        <v>0</v>
      </c>
      <c r="C14" s="53" t="n">
        <v>0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n"/>
      <c r="G14" s="33" t="n"/>
      <c r="H14" s="55" t="n"/>
    </row>
    <row r="15" ht="25.5" customHeight="1">
      <c r="A15" s="52">
        <f>A14+1</f>
        <v/>
      </c>
      <c r="B15" s="53" t="n">
        <v>0</v>
      </c>
      <c r="C15" s="53" t="n">
        <v>0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n"/>
      <c r="G15" s="33" t="n"/>
      <c r="H15" s="55" t="n"/>
    </row>
    <row r="16" ht="25.5" customHeight="1">
      <c r="A16" s="52">
        <f>A15+1</f>
        <v/>
      </c>
      <c r="B16" s="53" t="n">
        <v>0</v>
      </c>
      <c r="C16" s="53" t="n">
        <v>0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n"/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42" t="n">
        <v>0.375</v>
      </c>
      <c r="C18" s="53" t="n">
        <v>0.75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作業の環境構築</t>
        </is>
      </c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0.7791666666666667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作業の環境構築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0.7930555555555555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ページの改修</t>
        </is>
      </c>
      <c r="G20" s="33" t="n"/>
      <c r="H20" s="55" t="n"/>
    </row>
    <row r="21" ht="25.5" customHeight="1">
      <c r="A21" s="52">
        <f>A20+1</f>
        <v/>
      </c>
      <c r="B21" s="53" t="n">
        <v>0.3826388888888889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ページの改修</t>
        </is>
      </c>
      <c r="G21" s="33" t="n"/>
      <c r="H21" s="55" t="n"/>
    </row>
    <row r="22" ht="25.5" customHeight="1">
      <c r="A22" s="52">
        <f>A21+1</f>
        <v/>
      </c>
      <c r="B22" s="53" t="n">
        <v>0</v>
      </c>
      <c r="C22" s="53" t="n">
        <v>0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n"/>
      <c r="G22" s="33" t="n"/>
      <c r="H22" s="55" t="n"/>
    </row>
    <row r="23" ht="25.5" customHeight="1">
      <c r="A23" s="52">
        <f>A22+1</f>
        <v/>
      </c>
      <c r="B23" s="53" t="n">
        <v>0</v>
      </c>
      <c r="C23" s="53" t="n">
        <v>0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n"/>
      <c r="G23" s="33" t="n"/>
      <c r="H23" s="55" t="n"/>
    </row>
    <row r="24" ht="25.5" customHeight="1">
      <c r="A24" s="52">
        <f>A23+1</f>
        <v/>
      </c>
      <c r="B24" s="53" t="n">
        <v>0.3854166666666667</v>
      </c>
      <c r="C24" s="53" t="n">
        <v>0.7909722222222222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ページの改修</t>
        </is>
      </c>
      <c r="G24" s="33" t="n"/>
      <c r="H24" s="55" t="n"/>
    </row>
    <row r="25" ht="25.5" customHeight="1">
      <c r="A25" s="52">
        <f>A24+1</f>
        <v/>
      </c>
      <c r="B25" s="53" t="n">
        <v>0.3854166666666667</v>
      </c>
      <c r="C25" s="53" t="n">
        <v>0.7986111111111112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ページの改修</t>
        </is>
      </c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0.7986111111111112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ページの改修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0.7923611111111111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ページの改修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0.7638888888888888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ページの改修</t>
        </is>
      </c>
      <c r="G28" s="33" t="n"/>
      <c r="H28" s="55" t="n"/>
    </row>
    <row r="29" ht="25.5" customHeight="1">
      <c r="A29" s="52">
        <f>A28+1</f>
        <v/>
      </c>
      <c r="B29" s="53" t="n">
        <v>0</v>
      </c>
      <c r="C29" s="53" t="n">
        <v>0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n"/>
      <c r="G29" s="33" t="n"/>
      <c r="H29" s="55" t="n"/>
    </row>
    <row r="30" ht="25.5" customHeight="1">
      <c r="A30" s="52">
        <f>A29+1</f>
        <v/>
      </c>
      <c r="B30" s="53" t="n">
        <v>0</v>
      </c>
      <c r="C30" s="53" t="n">
        <v>0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n"/>
      <c r="G30" s="33" t="n"/>
      <c r="H30" s="55" t="n"/>
    </row>
    <row r="31" ht="25.5" customHeight="1">
      <c r="A31" s="52">
        <f>A30+1</f>
        <v/>
      </c>
      <c r="B31" s="53" t="n">
        <v>0.3847222222222222</v>
      </c>
      <c r="C31" s="53" t="n">
        <v>0.7798611111111111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ページの改修</t>
        </is>
      </c>
      <c r="G31" s="33" t="n"/>
      <c r="H31" s="55" t="n"/>
    </row>
    <row r="32" ht="25.5" customHeight="1">
      <c r="A32" s="52">
        <f>A31+1</f>
        <v/>
      </c>
      <c r="B32" s="53" t="n">
        <v>0.3847222222222222</v>
      </c>
      <c r="C32" s="53" t="n">
        <v>0.7666666666666667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ページの改修</t>
        </is>
      </c>
      <c r="G32" s="33" t="n"/>
      <c r="H32" s="55" t="n"/>
    </row>
    <row r="33" ht="25.5" customHeight="1">
      <c r="A33" s="52">
        <f>A32+1</f>
        <v/>
      </c>
      <c r="B33" s="53" t="n">
        <v>0.3833333333333334</v>
      </c>
      <c r="C33" s="53" t="n">
        <v>0.7826388888888889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ページの改修</t>
        </is>
      </c>
      <c r="G33" s="33" t="n"/>
      <c r="H33" s="55" t="n"/>
    </row>
    <row r="34" ht="25.5" customHeight="1">
      <c r="A34" s="52">
        <f>A33+1</f>
        <v/>
      </c>
      <c r="B34" s="42" t="n">
        <v>0.3784722222222222</v>
      </c>
      <c r="C34" s="53" t="n">
        <v>0.7611111111111111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ページの改修</t>
        </is>
      </c>
      <c r="G34" s="33" t="n"/>
      <c r="H34" s="55" t="n"/>
    </row>
    <row r="35" ht="25.5" customHeight="1">
      <c r="A35" s="52">
        <f>A34+1</f>
        <v/>
      </c>
      <c r="B35" s="53" t="n">
        <v>0.3847222222222222</v>
      </c>
      <c r="C35" s="53" t="n">
        <v>0.8201388888888889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ページの改修</t>
        </is>
      </c>
      <c r="G35" s="33" t="n"/>
      <c r="H35" s="55" t="n"/>
    </row>
    <row r="36" ht="25.5" customHeight="1">
      <c r="A36" s="52">
        <f>A35+1</f>
        <v/>
      </c>
      <c r="B36" s="53" t="n">
        <v>0</v>
      </c>
      <c r="C36" s="42" t="n">
        <v>0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n"/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0.3847222222222222</v>
      </c>
      <c r="C38" s="42" t="n">
        <v>0.7652777777777777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ページの改修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0.375</v>
      </c>
      <c r="C39" s="53" t="n">
        <v>0.7631944444444444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5" t="inlineStr">
        <is>
          <t>ページの改修</t>
        </is>
      </c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44958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0.3847222222222222</v>
      </c>
      <c r="C9" s="53" t="n">
        <v>0.7659722222222223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コーポレートサイトの改修</t>
        </is>
      </c>
      <c r="G9" s="33" t="n"/>
      <c r="H9" s="55" t="n"/>
    </row>
    <row r="10" ht="25.5" customHeight="1">
      <c r="A10" s="52">
        <f>A9+1</f>
        <v/>
      </c>
      <c r="B10" s="53" t="n">
        <v>0.3854166666666667</v>
      </c>
      <c r="C10" s="53" t="n">
        <v>0.7666666666666667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コーポレートサイトの改修</t>
        </is>
      </c>
      <c r="G10" s="33" t="n"/>
      <c r="H10" s="55" t="n"/>
    </row>
    <row r="11" ht="25.5" customHeight="1">
      <c r="A11" s="52">
        <f>A10+1</f>
        <v/>
      </c>
      <c r="B11" s="53" t="n">
        <v>0.3833333333333334</v>
      </c>
      <c r="C11" s="53" t="n">
        <v>0.7708333333333334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inlineStr">
        <is>
          <t>コーポレートサイトの改修</t>
        </is>
      </c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53" t="n">
        <v>0.3680555555555556</v>
      </c>
      <c r="C14" s="53" t="n">
        <v>0.7652777777777777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コーポレートサイトの改修</t>
        </is>
      </c>
      <c r="G14" s="33" t="n"/>
      <c r="H14" s="55" t="n"/>
    </row>
    <row r="15" ht="25.5" customHeight="1">
      <c r="A15" s="52">
        <f>A14+1</f>
        <v/>
      </c>
      <c r="B15" s="53" t="n">
        <v>0.3840277777777778</v>
      </c>
      <c r="C15" s="53" t="n">
        <v>0.7743055555555556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コーポレートサイトの改修</t>
        </is>
      </c>
      <c r="G15" s="33" t="n"/>
      <c r="H15" s="55" t="n"/>
    </row>
    <row r="16" ht="25.5" customHeight="1">
      <c r="A16" s="52">
        <f>A15+1</f>
        <v/>
      </c>
      <c r="B16" s="42" t="n">
        <v>0.3736111111111111</v>
      </c>
      <c r="C16" s="42" t="n">
        <v>0.7916666666666666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コーポレートサイトの改修</t>
        </is>
      </c>
      <c r="G16" s="33" t="n"/>
      <c r="H16" s="55" t="n"/>
    </row>
    <row r="17" ht="25.5" customHeight="1">
      <c r="A17" s="52">
        <f>A16+1</f>
        <v/>
      </c>
      <c r="B17" s="53" t="n">
        <v>0.3729166666666667</v>
      </c>
      <c r="C17" s="42" t="n">
        <v>0.78125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コーポレートサイトの改修</t>
        </is>
      </c>
      <c r="G17" s="33" t="n"/>
      <c r="H17" s="55" t="n"/>
    </row>
    <row r="18" ht="25.5" customHeight="1">
      <c r="A18" s="52">
        <f>A17+1</f>
        <v/>
      </c>
      <c r="B18" s="42" t="n">
        <v>0.3826388888888889</v>
      </c>
      <c r="C18" s="53" t="n">
        <v>0.79375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コーポレートサイトの改修</t>
        </is>
      </c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</v>
      </c>
      <c r="C20" s="53" t="n">
        <v>0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n"/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0.7631944444444444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smithを使ったタスクランナーの作成</t>
        </is>
      </c>
      <c r="G21" s="33" t="n"/>
      <c r="H21" s="55" t="n"/>
    </row>
    <row r="22" ht="25.5" customHeight="1">
      <c r="A22" s="52">
        <f>A21+1</f>
        <v/>
      </c>
      <c r="B22" s="53" t="n">
        <v>0.375</v>
      </c>
      <c r="C22" s="53" t="n">
        <v>0.7715277777777778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コーポレートサイトの改修</t>
        </is>
      </c>
      <c r="G22" s="33" t="n"/>
      <c r="H22" s="55" t="n"/>
    </row>
    <row r="23" ht="25.5" customHeight="1">
      <c r="A23" s="52">
        <f>A22+1</f>
        <v/>
      </c>
      <c r="B23" s="53" t="n">
        <v>0.3611111111111111</v>
      </c>
      <c r="C23" s="53" t="n">
        <v>0.7708333333333334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新しいキャンペーンの実装</t>
        </is>
      </c>
      <c r="G23" s="33" t="n"/>
      <c r="H23" s="55" t="n"/>
    </row>
    <row r="24" ht="25.5" customHeight="1">
      <c r="A24" s="52">
        <f>A23+1</f>
        <v/>
      </c>
      <c r="B24" s="53" t="n">
        <v>0.3645833333333333</v>
      </c>
      <c r="C24" s="53" t="n">
        <v>0.7611111111111111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新しいキャンペーンの実装</t>
        </is>
      </c>
      <c r="G24" s="33" t="n"/>
      <c r="H24" s="55" t="n"/>
    </row>
    <row r="25" ht="25.5" customHeight="1">
      <c r="A25" s="52">
        <f>A24+1</f>
        <v/>
      </c>
      <c r="B25" s="53" t="n">
        <v>0.3638888888888889</v>
      </c>
      <c r="C25" s="53" t="n">
        <v>0.7736111111111111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新しいキャンペーンの実装</t>
        </is>
      </c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</v>
      </c>
      <c r="C27" s="53" t="n">
        <v>0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n"/>
      <c r="G27" s="33" t="n"/>
      <c r="H27" s="55" t="n"/>
    </row>
    <row r="28" ht="25.5" customHeight="1">
      <c r="A28" s="52">
        <f>A27+1</f>
        <v/>
      </c>
      <c r="B28" s="53" t="n">
        <v>0.34375</v>
      </c>
      <c r="C28" s="53" t="n">
        <v>0.7618055555555555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コーポレートサイトの改修</t>
        </is>
      </c>
      <c r="G28" s="33" t="n"/>
      <c r="H28" s="55" t="n"/>
    </row>
    <row r="29" ht="25.5" customHeight="1">
      <c r="A29" s="52">
        <f>A28+1</f>
        <v/>
      </c>
      <c r="B29" s="53" t="n">
        <v>0.3819444444444444</v>
      </c>
      <c r="C29" s="53" t="n">
        <v>0.8131944444444444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コーポレートサイトの改修</t>
        </is>
      </c>
      <c r="G29" s="33" t="n"/>
      <c r="H29" s="55" t="n"/>
    </row>
    <row r="30" ht="25.5" customHeight="1">
      <c r="A30" s="52">
        <f>A29+1</f>
        <v/>
      </c>
      <c r="B30" s="53" t="n">
        <v>0.3694444444444445</v>
      </c>
      <c r="C30" s="53" t="n">
        <v>0.7916666666666666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MAMPの設定</t>
        </is>
      </c>
      <c r="G30" s="33" t="n"/>
      <c r="H30" s="55" t="n"/>
    </row>
    <row r="31" ht="25.5" customHeight="1">
      <c r="A31" s="52">
        <f>A30+1</f>
        <v/>
      </c>
      <c r="B31" s="53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MAMPの設定</t>
        </is>
      </c>
      <c r="G31" s="33" t="n"/>
      <c r="H31" s="55" t="n"/>
    </row>
    <row r="32" ht="25.5" customHeight="1">
      <c r="A32" s="52">
        <f>A31+1</f>
        <v/>
      </c>
      <c r="B32" s="53" t="n">
        <v>0.3618055555555555</v>
      </c>
      <c r="C32" s="53" t="n">
        <v>0.7652777777777777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MAMPの設定</t>
        </is>
      </c>
      <c r="G32" s="33" t="n"/>
      <c r="H32" s="55" t="n"/>
    </row>
    <row r="33" ht="25.5" customHeight="1">
      <c r="A33" s="52">
        <f>A32+1</f>
        <v/>
      </c>
      <c r="B33" s="53" t="n">
        <v>0</v>
      </c>
      <c r="C33" s="53" t="n">
        <v>0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n"/>
      <c r="G33" s="33" t="n"/>
      <c r="H33" s="55" t="n"/>
    </row>
    <row r="34" ht="25.5" customHeight="1">
      <c r="A34" s="52">
        <f>A33+1</f>
        <v/>
      </c>
      <c r="B34" s="53" t="n">
        <v>0</v>
      </c>
      <c r="C34" s="53" t="n">
        <v>0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n"/>
      <c r="G34" s="33" t="n"/>
      <c r="H34" s="55" t="n"/>
    </row>
    <row r="35" ht="25.5" customHeight="1">
      <c r="A35" s="52">
        <f>A34+1</f>
        <v/>
      </c>
      <c r="B35" s="53" t="n">
        <v>0.375</v>
      </c>
      <c r="C35" s="53" t="n">
        <v>0.7638888888888888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charlesの設定</t>
        </is>
      </c>
      <c r="G35" s="33" t="n"/>
      <c r="H35" s="55" t="n"/>
    </row>
    <row r="36" ht="25.5" customHeight="1">
      <c r="A36" s="52">
        <f>A35+1</f>
        <v/>
      </c>
      <c r="B36" s="53" t="n">
        <v>0.36875</v>
      </c>
      <c r="C36" s="53" t="n">
        <v>0.7708333333333334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コーポレートサイトの改修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5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44986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0.3722222222222222</v>
      </c>
      <c r="C9" s="53" t="n">
        <v>0.8104166666666667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コーポレートサイトのレスポンシブ対応</t>
        </is>
      </c>
      <c r="G9" s="33" t="n"/>
      <c r="H9" s="55" t="n"/>
    </row>
    <row r="10" ht="25.5" customHeight="1">
      <c r="A10" s="52">
        <f>A9+1</f>
        <v/>
      </c>
      <c r="B10" s="53" t="n">
        <v>0.375</v>
      </c>
      <c r="C10" s="53" t="n">
        <v>0.7958333333333333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コーポレートサイトのレスポンシブ対応</t>
        </is>
      </c>
      <c r="G10" s="33" t="n"/>
      <c r="H10" s="55" t="n"/>
    </row>
    <row r="11" ht="25.5" customHeight="1">
      <c r="A11" s="52">
        <f>A10+1</f>
        <v/>
      </c>
      <c r="B11" s="53" t="n">
        <v>0.3743055555555556</v>
      </c>
      <c r="C11" s="53" t="n">
        <v>0.8013888888888889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inlineStr">
        <is>
          <t>記事配信対応</t>
        </is>
      </c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53" t="n">
        <v>0.3604166666666667</v>
      </c>
      <c r="C14" s="53" t="n">
        <v>0.7923611111111111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コーポレートサイトの対応</t>
        </is>
      </c>
      <c r="G14" s="33" t="n"/>
      <c r="H14" s="55" t="n"/>
    </row>
    <row r="15" ht="25.5" customHeight="1">
      <c r="A15" s="52">
        <f>A14+1</f>
        <v/>
      </c>
      <c r="B15" s="53" t="n">
        <v>0.3770833333333333</v>
      </c>
      <c r="C15" s="53" t="n">
        <v>0.7763888888888889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他部署からの依頼対応</t>
        </is>
      </c>
      <c r="G15" s="33" t="n"/>
      <c r="H15" s="55" t="n"/>
    </row>
    <row r="16" ht="25.5" customHeight="1">
      <c r="A16" s="52">
        <f>A15+1</f>
        <v/>
      </c>
      <c r="B16" s="53" t="n">
        <v>0.375</v>
      </c>
      <c r="C16" s="53" t="n">
        <v>0.7611111111111111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他部署からの依頼対応</t>
        </is>
      </c>
      <c r="G16" s="33" t="n"/>
      <c r="H16" s="55" t="n"/>
    </row>
    <row r="17" ht="25.5" customHeight="1">
      <c r="A17" s="52">
        <f>A16+1</f>
        <v/>
      </c>
      <c r="B17" s="53" t="n">
        <v>0.3701388888888889</v>
      </c>
      <c r="C17" s="53" t="n">
        <v>0.7916666666666666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他部署からの依頼対応</t>
        </is>
      </c>
      <c r="G17" s="33" t="n"/>
      <c r="H17" s="55" t="n"/>
    </row>
    <row r="18" ht="25.5" customHeight="1">
      <c r="A18" s="52">
        <f>A17+1</f>
        <v/>
      </c>
      <c r="B18" s="53" t="n">
        <v>0.3680555555555556</v>
      </c>
      <c r="C18" s="53" t="n">
        <v>0.7972222222222223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４月から始まるキャンペーンの動的実装</t>
        </is>
      </c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</v>
      </c>
      <c r="C20" s="53" t="n">
        <v>0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n"/>
      <c r="G20" s="33" t="n"/>
      <c r="H20" s="55" t="n"/>
    </row>
    <row r="21" ht="25.5" customHeight="1">
      <c r="A21" s="52">
        <f>A20+1</f>
        <v/>
      </c>
      <c r="B21" s="53" t="n">
        <v>0.3673611111111111</v>
      </c>
      <c r="C21" s="53" t="n">
        <v>0.7916666666666666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記事配信に伴うアプリケーションの作成</t>
        </is>
      </c>
      <c r="G21" s="33" t="n"/>
      <c r="H21" s="55" t="n"/>
    </row>
    <row r="22" ht="25.5" customHeight="1">
      <c r="A22" s="52">
        <f>A21+1</f>
        <v/>
      </c>
      <c r="B22" s="53" t="n">
        <v>0.3729166666666667</v>
      </c>
      <c r="C22" s="53" t="n">
        <v>0.7520833333333333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記事配信に伴うアプリケーションの作成</t>
        </is>
      </c>
      <c r="G22" s="33" t="n"/>
      <c r="H22" s="55" t="n"/>
    </row>
    <row r="23" ht="25.5" customHeight="1">
      <c r="A23" s="52">
        <f>A22+1</f>
        <v/>
      </c>
      <c r="B23" s="53" t="n">
        <v>0.3701388888888889</v>
      </c>
      <c r="C23" s="53" t="n">
        <v>0.7638888888888888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記事配信作業</t>
        </is>
      </c>
      <c r="G23" s="33" t="n"/>
      <c r="H23" s="55" t="n"/>
    </row>
    <row r="24" ht="25.5" customHeight="1">
      <c r="A24" s="52">
        <f>A23+1</f>
        <v/>
      </c>
      <c r="B24" s="53" t="n">
        <v>0.3694444444444445</v>
      </c>
      <c r="C24" s="53" t="n">
        <v>0.7638888888888888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記事配信作業</t>
        </is>
      </c>
      <c r="G24" s="33" t="n"/>
      <c r="H24" s="55" t="n"/>
    </row>
    <row r="25" ht="25.5" customHeight="1">
      <c r="A25" s="52">
        <f>A24+1</f>
        <v/>
      </c>
      <c r="B25" s="53" t="n">
        <v>0.3736111111111111</v>
      </c>
      <c r="C25" s="53" t="n">
        <v>0.7756944444444445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コーポレートサイトの改修</t>
        </is>
      </c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</v>
      </c>
      <c r="C27" s="53" t="n">
        <v>0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n"/>
      <c r="G27" s="33" t="n"/>
      <c r="H27" s="55" t="n"/>
    </row>
    <row r="28" ht="25.5" customHeight="1">
      <c r="A28" s="52">
        <f>A27+1</f>
        <v/>
      </c>
      <c r="B28" s="53" t="n">
        <v>0.3680555555555556</v>
      </c>
      <c r="C28" s="53" t="n">
        <v>0.7729166666666667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43" t="inlineStr">
        <is>
          <t>コーポレートサイトの改修</t>
        </is>
      </c>
      <c r="G28" s="33" t="n"/>
      <c r="H28" s="55" t="n"/>
    </row>
    <row r="29" ht="25.5" customHeight="1">
      <c r="A29" s="52">
        <f>A28+1</f>
        <v/>
      </c>
      <c r="B29" s="53" t="n">
        <v>0</v>
      </c>
      <c r="C29" s="53" t="n">
        <v>0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n"/>
      <c r="G29" s="33" t="n"/>
      <c r="H29" s="55" t="n"/>
    </row>
    <row r="30" ht="25.5" customHeight="1">
      <c r="A30" s="52">
        <f>A29+1</f>
        <v/>
      </c>
      <c r="B30" s="53" t="n">
        <v>0.3701388888888889</v>
      </c>
      <c r="C30" s="53" t="n">
        <v>0.7729166666666667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STG環境でのテスト</t>
        </is>
      </c>
      <c r="G30" s="33" t="n"/>
      <c r="H30" s="55" t="n"/>
    </row>
    <row r="31" ht="25.5" customHeight="1">
      <c r="A31" s="52">
        <f>A30+1</f>
        <v/>
      </c>
      <c r="B31" s="53" t="n">
        <v>0.3743055555555556</v>
      </c>
      <c r="C31" s="53" t="n">
        <v>0.7708333333333334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STG環境でのテスト</t>
        </is>
      </c>
      <c r="G31" s="33" t="n"/>
      <c r="H31" s="55" t="n"/>
    </row>
    <row r="32" ht="25.5" customHeight="1">
      <c r="A32" s="52">
        <f>A31+1</f>
        <v/>
      </c>
      <c r="B32" s="53" t="n">
        <v>0.3680555555555556</v>
      </c>
      <c r="C32" s="53" t="n">
        <v>0.7708333333333334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STG環境でのテスト</t>
        </is>
      </c>
      <c r="G32" s="33" t="n"/>
      <c r="H32" s="55" t="n"/>
    </row>
    <row r="33" ht="25.5" customHeight="1">
      <c r="A33" s="52">
        <f>A32+1</f>
        <v/>
      </c>
      <c r="B33" s="53" t="n">
        <v>0</v>
      </c>
      <c r="C33" s="53" t="n">
        <v>0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n"/>
      <c r="G33" s="33" t="n"/>
      <c r="H33" s="55" t="n"/>
    </row>
    <row r="34" ht="25.5" customHeight="1">
      <c r="A34" s="52">
        <f>A33+1</f>
        <v/>
      </c>
      <c r="B34" s="53" t="n">
        <v>0</v>
      </c>
      <c r="C34" s="53" t="n">
        <v>0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n"/>
      <c r="G34" s="33" t="n"/>
      <c r="H34" s="55" t="n"/>
    </row>
    <row r="35" ht="25.5" customHeight="1">
      <c r="A35" s="52">
        <f>A34+1</f>
        <v/>
      </c>
      <c r="B35" s="53" t="n">
        <v>0.3722222222222222</v>
      </c>
      <c r="C35" s="53" t="n">
        <v>0.7861111111111111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n"/>
      <c r="G35" s="33" t="n"/>
      <c r="H35" s="55" t="n"/>
    </row>
    <row r="36" ht="25.5" customHeight="1">
      <c r="A36" s="52">
        <f>A35+1</f>
        <v/>
      </c>
      <c r="B36" s="53" t="n">
        <v>0.3729166666666667</v>
      </c>
      <c r="C36" s="53" t="n">
        <v>0.8256944444444444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GitLabを使ったCI/CDのパイプラインの作成のセッション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0.3680555555555556</v>
      </c>
      <c r="C37" s="53" t="n">
        <v>0.8041666666666667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記事配信作業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0.3736111111111111</v>
      </c>
      <c r="C38" s="53" t="n">
        <v>0.7916666666666666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他部署からの依頼作業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0.3743055555555556</v>
      </c>
      <c r="C39" s="53" t="n">
        <v>0.7708333333333334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inlineStr">
        <is>
          <t>他部署からの依頼作業</t>
        </is>
      </c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45017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</v>
      </c>
      <c r="C9" s="53" t="n">
        <v>0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n"/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0.3854166666666667</v>
      </c>
      <c r="C11" s="53" t="n">
        <v>0.7604166666666666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inlineStr">
        <is>
          <t>サイトの改修作業</t>
        </is>
      </c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サイトの改修作業</t>
        </is>
      </c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0.7604166666666666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サイトの改修作業</t>
        </is>
      </c>
      <c r="G13" s="33" t="n"/>
      <c r="H13" s="55" t="n"/>
    </row>
    <row r="14" ht="25.5" customHeight="1">
      <c r="A14" s="52">
        <f>A13+1</f>
        <v/>
      </c>
      <c r="B14" s="53" t="n">
        <v>0.3854166666666667</v>
      </c>
      <c r="C14" s="53" t="n">
        <v>0.7604166666666666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記事の配信作業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0.7604166666666666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サイトの改修作業</t>
        </is>
      </c>
      <c r="G15" s="33" t="n"/>
      <c r="H15" s="55" t="n"/>
    </row>
    <row r="16" ht="25.5" customHeight="1">
      <c r="A16" s="52">
        <f>A15+1</f>
        <v/>
      </c>
      <c r="B16" s="53" t="n">
        <v>0</v>
      </c>
      <c r="C16" s="53" t="n">
        <v>0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n"/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0.3854166666666667</v>
      </c>
      <c r="C18" s="53" t="n">
        <v>0.7604166666666666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サイトの改修作業</t>
        </is>
      </c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サイトの改修作業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0.7604166666666666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サイトの改修作業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記事の配信作業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0.7604166666666666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記事の配信作業</t>
        </is>
      </c>
      <c r="G22" s="33" t="n"/>
      <c r="H22" s="55" t="n"/>
    </row>
    <row r="23" ht="25.5" customHeight="1">
      <c r="A23" s="52">
        <f>A22+1</f>
        <v/>
      </c>
      <c r="B23" s="53" t="n">
        <v>0</v>
      </c>
      <c r="C23" s="53" t="n">
        <v>0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n"/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0.3854166666666667</v>
      </c>
      <c r="C25" s="53" t="n">
        <v>0.7604166666666666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サイトの改修作業</t>
        </is>
      </c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0.7604166666666666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サイトの改修作業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サイトの改修作業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0.7604166666666666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サイトの改修作業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0.5104166666666666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記事の配信作業</t>
        </is>
      </c>
      <c r="G29" s="33" t="n"/>
      <c r="H29" s="55" t="n"/>
    </row>
    <row r="30" ht="25.5" customHeight="1">
      <c r="A30" s="52">
        <f>A29+1</f>
        <v/>
      </c>
      <c r="B30" s="53" t="n">
        <v>0</v>
      </c>
      <c r="C30" s="53" t="n">
        <v>0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n"/>
      <c r="G30" s="33" t="n"/>
      <c r="H30" s="55" t="n"/>
    </row>
    <row r="31" ht="25.5" customHeight="1">
      <c r="A31" s="52">
        <f>A30+1</f>
        <v/>
      </c>
      <c r="B31" s="53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0.3854166666666667</v>
      </c>
      <c r="C32" s="53" t="n">
        <v>0.7604166666666666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サイトの改修作業</t>
        </is>
      </c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0.7604166666666666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サイトの改修作業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0.7604166666666666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サイトの改修作業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記事の配信作業</t>
        </is>
      </c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53" t="n">
        <v>0.7604166666666666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サイトの改修作業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5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45047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0.7618055555555555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記事配信作業</t>
        </is>
      </c>
      <c r="G9" s="33" t="n"/>
      <c r="H9" s="55" t="n"/>
    </row>
    <row r="10" ht="25.5" customHeight="1">
      <c r="A10" s="52">
        <f>A9+1</f>
        <v/>
      </c>
      <c r="B10" s="53" t="n">
        <v>0.3854166666666667</v>
      </c>
      <c r="C10" s="53" t="n">
        <v>0.7604166666666666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記事配信作業</t>
        </is>
      </c>
      <c r="G10" s="33" t="n"/>
      <c r="H10" s="55" t="n"/>
    </row>
    <row r="11" ht="25.5" customHeight="1">
      <c r="A11" s="52">
        <f>A10+1</f>
        <v/>
      </c>
      <c r="B11" s="53" t="n">
        <v>0</v>
      </c>
      <c r="C11" s="53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53" t="n">
        <v>0</v>
      </c>
      <c r="C14" s="53" t="n">
        <v>0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n"/>
      <c r="G14" s="33" t="n"/>
      <c r="H14" s="55" t="n"/>
    </row>
    <row r="15" ht="25.5" customHeight="1">
      <c r="A15" s="52">
        <f>A14+1</f>
        <v/>
      </c>
      <c r="B15" s="53" t="n">
        <v>0</v>
      </c>
      <c r="C15" s="53" t="n">
        <v>0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n"/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0.7604166666666666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キャンペーン対応</t>
        </is>
      </c>
      <c r="G16" s="33" t="n"/>
      <c r="H16" s="55" t="n"/>
    </row>
    <row r="17" ht="25.5" customHeight="1">
      <c r="A17" s="52">
        <f>A16+1</f>
        <v/>
      </c>
      <c r="B17" s="53" t="n">
        <v>0.3854166666666667</v>
      </c>
      <c r="C17" s="53" t="n">
        <v>0.7604166666666666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キャンペーン対応</t>
        </is>
      </c>
      <c r="G17" s="33" t="n"/>
      <c r="H17" s="55" t="n"/>
    </row>
    <row r="18" ht="25.5" customHeight="1">
      <c r="A18" s="52">
        <f>A17+1</f>
        <v/>
      </c>
      <c r="B18" s="53" t="n">
        <v>0.3854166666666667</v>
      </c>
      <c r="C18" s="53" t="n">
        <v>0.7604166666666666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サイトの改修作業</t>
        </is>
      </c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サイトの改修作業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0.7604166666666666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サイトの改修作業</t>
        </is>
      </c>
      <c r="G20" s="33" t="n"/>
      <c r="H20" s="55" t="n"/>
    </row>
    <row r="21" ht="25.5" customHeight="1">
      <c r="A21" s="52">
        <f>A20+1</f>
        <v/>
      </c>
      <c r="B21" s="53" t="n">
        <v>0</v>
      </c>
      <c r="C21" s="53" t="n">
        <v>0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n"/>
      <c r="G21" s="33" t="n"/>
      <c r="H21" s="55" t="n"/>
    </row>
    <row r="22" ht="25.5" customHeight="1">
      <c r="A22" s="52">
        <f>A21+1</f>
        <v/>
      </c>
      <c r="B22" s="53" t="n">
        <v>0</v>
      </c>
      <c r="C22" s="53" t="n">
        <v>0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n"/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0.7604166666666666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記事配信作業</t>
        </is>
      </c>
      <c r="G23" s="33" t="n"/>
      <c r="H23" s="55" t="n"/>
    </row>
    <row r="24" ht="25.5" customHeight="1">
      <c r="A24" s="52">
        <f>A23+1</f>
        <v/>
      </c>
      <c r="B24" s="53" t="n">
        <v>0.3854166666666667</v>
      </c>
      <c r="C24" s="53" t="n">
        <v>0.7604166666666666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記事配信作業</t>
        </is>
      </c>
      <c r="G24" s="33" t="n"/>
      <c r="H24" s="55" t="n"/>
    </row>
    <row r="25" ht="25.5" customHeight="1">
      <c r="A25" s="52">
        <f>A24+1</f>
        <v/>
      </c>
      <c r="B25" s="53" t="n">
        <v>0.3854166666666667</v>
      </c>
      <c r="C25" s="53" t="n">
        <v>0.7604166666666666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キャンペーン対応</t>
        </is>
      </c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0.7604166666666666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キャンペーン対応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0.7888888888888889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キャンペーン対応</t>
        </is>
      </c>
      <c r="G27" s="33" t="n"/>
      <c r="H27" s="55" t="n"/>
    </row>
    <row r="28" ht="25.5" customHeight="1">
      <c r="A28" s="52">
        <f>A27+1</f>
        <v/>
      </c>
      <c r="B28" s="53" t="n">
        <v>0</v>
      </c>
      <c r="C28" s="53" t="n">
        <v>0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n"/>
      <c r="G28" s="33" t="n"/>
      <c r="H28" s="55" t="n"/>
    </row>
    <row r="29" ht="25.5" customHeight="1">
      <c r="A29" s="52">
        <f>A28+1</f>
        <v/>
      </c>
      <c r="B29" s="53" t="n">
        <v>0</v>
      </c>
      <c r="C29" s="53" t="n">
        <v>0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n"/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0.7604166666666666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キャンペーン対応</t>
        </is>
      </c>
      <c r="G30" s="33" t="n"/>
      <c r="H30" s="55" t="n"/>
    </row>
    <row r="31" ht="25.5" customHeight="1">
      <c r="A31" s="52">
        <f>A30+1</f>
        <v/>
      </c>
      <c r="B31" s="53" t="n">
        <v>0.3854166666666667</v>
      </c>
      <c r="C31" s="53" t="n">
        <v>0.7680555555555556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キャンペーン対応</t>
        </is>
      </c>
      <c r="G31" s="33" t="n"/>
      <c r="H31" s="55" t="n"/>
    </row>
    <row r="32" ht="25.5" customHeight="1">
      <c r="A32" s="52">
        <f>A31+1</f>
        <v/>
      </c>
      <c r="B32" s="53" t="n">
        <v>0.3854166666666667</v>
      </c>
      <c r="C32" s="53" t="n">
        <v>0.7604166666666666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キャンペーン対応</t>
        </is>
      </c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0.7604166666666666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サイトの改修作業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0.7604166666666666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サイトの改修作業</t>
        </is>
      </c>
      <c r="G34" s="33" t="n"/>
      <c r="H34" s="55" t="n"/>
    </row>
    <row r="35" ht="25.5" customHeight="1">
      <c r="A35" s="52">
        <f>A34+1</f>
        <v/>
      </c>
      <c r="B35" s="53" t="n">
        <v>0</v>
      </c>
      <c r="C35" s="53" t="n">
        <v>0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n"/>
      <c r="G35" s="33" t="n"/>
      <c r="H35" s="55" t="n"/>
    </row>
    <row r="36" ht="25.5" customHeight="1">
      <c r="A36" s="52">
        <f>A35+1</f>
        <v/>
      </c>
      <c r="B36" s="53" t="n">
        <v>0</v>
      </c>
      <c r="C36" s="53" t="n">
        <v>0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n"/>
      <c r="G36" s="33" t="n"/>
      <c r="H36" s="55" t="n"/>
    </row>
    <row r="37" ht="25.5" customHeight="1">
      <c r="A37" s="52">
        <f>IF(MONTH(A36)=MONTH(A36+1),A36+1,"")</f>
        <v/>
      </c>
      <c r="B37" s="53" t="n">
        <v>0.3854166666666667</v>
      </c>
      <c r="C37" s="53" t="n">
        <v>0.7604166666666666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サイトの改修作業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0.3854166666666667</v>
      </c>
      <c r="C38" s="53" t="n">
        <v>0.7604166666666666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サイトの改修作業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0.3854166666666667</v>
      </c>
      <c r="C39" s="53" t="n">
        <v>0.7604166666666666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inlineStr">
        <is>
          <t>サイトの改修作業</t>
        </is>
      </c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45078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0.7611111111111111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記事配信作業</t>
        </is>
      </c>
      <c r="G9" s="33" t="n"/>
      <c r="H9" s="55" t="n"/>
    </row>
    <row r="10" ht="25.5" customHeight="1">
      <c r="A10" s="52">
        <f>A9+1</f>
        <v/>
      </c>
      <c r="B10" s="53" t="n">
        <v>0.3854166666666667</v>
      </c>
      <c r="C10" s="53" t="n">
        <v>0.7625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サイト改修作業</t>
        </is>
      </c>
      <c r="G10" s="33" t="n"/>
      <c r="H10" s="55" t="n"/>
    </row>
    <row r="11" ht="25.5" customHeight="1">
      <c r="A11" s="52">
        <f>A10+1</f>
        <v/>
      </c>
      <c r="B11" s="53" t="n">
        <v>0</v>
      </c>
      <c r="C11" s="53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0.7604166666666666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サイト改修作業</t>
        </is>
      </c>
      <c r="G13" s="33" t="n"/>
      <c r="H13" s="55" t="n"/>
    </row>
    <row r="14" ht="25.5" customHeight="1">
      <c r="A14" s="52">
        <f>A13+1</f>
        <v/>
      </c>
      <c r="B14" s="53" t="n">
        <v>0.3854166666666667</v>
      </c>
      <c r="C14" s="53" t="n">
        <v>0.7604166666666666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サイト改修作業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0.7756944444444445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サイト改修作業</t>
        </is>
      </c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0.7631944444444444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キャンペーン対応</t>
        </is>
      </c>
      <c r="G16" s="33" t="n"/>
      <c r="H16" s="55" t="n"/>
    </row>
    <row r="17" ht="25.5" customHeight="1">
      <c r="A17" s="52">
        <f>A16+1</f>
        <v/>
      </c>
      <c r="B17" s="53" t="n">
        <v>0.3854166666666667</v>
      </c>
      <c r="C17" s="53" t="n">
        <v>0.7604166666666666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キャンペーン対応</t>
        </is>
      </c>
      <c r="G17" s="33" t="n"/>
      <c r="H17" s="55" t="n"/>
    </row>
    <row r="18" ht="25.5" customHeight="1">
      <c r="A18" s="52">
        <f>A17+1</f>
        <v/>
      </c>
      <c r="B18" s="53" t="n">
        <v>0</v>
      </c>
      <c r="C18" s="42" t="n">
        <v>0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n"/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0.7715277777777778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サイト改修作業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0.7611111111111111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記事配信作業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0.7604166666666666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サイト改修作業</t>
        </is>
      </c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0.7604166666666666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サイト改修作業</t>
        </is>
      </c>
      <c r="G23" s="33" t="n"/>
      <c r="H23" s="55" t="n"/>
    </row>
    <row r="24" ht="25.5" customHeight="1">
      <c r="A24" s="52">
        <f>A23+1</f>
        <v/>
      </c>
      <c r="B24" s="53" t="n">
        <v>0.3854166666666667</v>
      </c>
      <c r="C24" s="53" t="n">
        <v>0.7604166666666666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記事配信作業</t>
        </is>
      </c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サイトの改修作業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0.7618055555555555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サイトの改修作業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0.7618055555555555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記事配信作業</t>
        </is>
      </c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0.7604166666666666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サイトの改修作業</t>
        </is>
      </c>
      <c r="G30" s="33" t="n"/>
      <c r="H30" s="55" t="n"/>
    </row>
    <row r="31" ht="25.5" customHeight="1">
      <c r="A31" s="52">
        <f>A30+1</f>
        <v/>
      </c>
      <c r="B31" s="53" t="n">
        <v>0.3854166666666667</v>
      </c>
      <c r="C31" s="53" t="n">
        <v>0.7680555555555556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サイトの改修作業</t>
        </is>
      </c>
      <c r="G31" s="33" t="n"/>
      <c r="H31" s="55" t="n"/>
    </row>
    <row r="32" ht="25.5" customHeight="1">
      <c r="A32" s="52">
        <f>A31+1</f>
        <v/>
      </c>
      <c r="B32" s="53" t="n">
        <v>0</v>
      </c>
      <c r="C32" s="53" t="n">
        <v>0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n"/>
      <c r="G32" s="33" t="n"/>
      <c r="H32" s="55" t="n"/>
    </row>
    <row r="33" ht="25.5" customHeight="1">
      <c r="A33" s="52">
        <f>A32+1</f>
        <v/>
      </c>
      <c r="B33" s="53" t="n">
        <v>0</v>
      </c>
      <c r="C33" s="53" t="n">
        <v>0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n"/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0.7680555555555556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サイトの改修作業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記事配信作業</t>
        </is>
      </c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42" t="n">
        <v>0.7631944444444444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サイトの改修作業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0.3854166666666667</v>
      </c>
      <c r="C37" s="53" t="n">
        <v>0.7604166666666666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サイトの改修作業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0.3854166666666667</v>
      </c>
      <c r="C38" s="53" t="n">
        <v>0.7604166666666666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サイトの改修作業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/>
      <c r="C39" s="53" t="n"/>
      <c r="D39" s="54">
        <f>IF((C39-B39)*24&gt;=8,IF(OR(WEEKDAY(A39)=2,WEEKDAY(A39)=3,WEEKDAY(A39)=4,WEEKDAY(A39)=5,WEEKDAY(A39)=6),"1:00",""),"")</f>
        <v/>
      </c>
      <c r="E39" s="54" t="n"/>
      <c r="F39" s="33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45108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</v>
      </c>
      <c r="C9" s="53" t="n">
        <v>0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n"/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0.3854166666666667</v>
      </c>
      <c r="C11" s="53" t="n">
        <v>0.7604166666666666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inlineStr">
        <is>
          <t>サイト改修作業</t>
        </is>
      </c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サイト改修作業</t>
        </is>
      </c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0.7604166666666666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ペイメント配信作業</t>
        </is>
      </c>
      <c r="G13" s="33" t="n"/>
      <c r="H13" s="55" t="n"/>
    </row>
    <row r="14" ht="25.5" customHeight="1">
      <c r="A14" s="52">
        <f>A13+1</f>
        <v/>
      </c>
      <c r="B14" s="53" t="n">
        <v>0.3854166666666667</v>
      </c>
      <c r="C14" s="53" t="n">
        <v>0.7659722222222223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サイト改修作業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0.7604166666666666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サイト改修作業</t>
        </is>
      </c>
      <c r="G15" s="33" t="n"/>
      <c r="H15" s="55" t="n"/>
    </row>
    <row r="16" ht="25.5" customHeight="1">
      <c r="A16" s="52">
        <f>A15+1</f>
        <v/>
      </c>
      <c r="B16" s="53" t="n">
        <v>0</v>
      </c>
      <c r="C16" s="53" t="n">
        <v>0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n"/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0.3854166666666667</v>
      </c>
      <c r="C18" s="42" t="n">
        <v>0.7618055555555555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サイト改修作業</t>
        </is>
      </c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サイト改修作業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0.7604166666666666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ペイメント配信作業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0.7611111111111111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サイト改修作業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0.7604166666666666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ペイメント配信作業</t>
        </is>
      </c>
      <c r="G22" s="33" t="n"/>
      <c r="H22" s="55" t="n"/>
    </row>
    <row r="23" ht="25.5" customHeight="1">
      <c r="A23" s="52">
        <f>A22+1</f>
        <v/>
      </c>
      <c r="B23" s="53" t="n">
        <v>0</v>
      </c>
      <c r="C23" s="53" t="n">
        <v>0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n"/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0.7652777777777777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サイト改修作業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サイト改修作業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0.7625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ペイメント配信作業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0.7618055555555555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サイト改修作業</t>
        </is>
      </c>
      <c r="G29" s="33" t="n"/>
      <c r="H29" s="55" t="n"/>
    </row>
    <row r="30" ht="25.5" customHeight="1">
      <c r="A30" s="52">
        <f>A29+1</f>
        <v/>
      </c>
      <c r="B30" s="53" t="n">
        <v>0</v>
      </c>
      <c r="C30" s="53" t="n">
        <v>0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n"/>
      <c r="G30" s="33" t="n"/>
      <c r="H30" s="55" t="n"/>
    </row>
    <row r="31" ht="25.5" customHeight="1">
      <c r="A31" s="52">
        <f>A30+1</f>
        <v/>
      </c>
      <c r="B31" s="53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0.3854166666666667</v>
      </c>
      <c r="C32" s="53" t="n">
        <v>0.7604166666666666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サイト改修作業</t>
        </is>
      </c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0.7618055555555555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サイト改修作業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0.7611111111111111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ペイメント配信作業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サイト改修作業</t>
        </is>
      </c>
      <c r="G35" s="33" t="n"/>
      <c r="H35" s="55" t="n"/>
    </row>
    <row r="36" ht="25.5" customHeight="1">
      <c r="A36" s="52">
        <f>A35+1</f>
        <v/>
      </c>
      <c r="B36" s="53" t="n">
        <v>0</v>
      </c>
      <c r="C36" s="42" t="n">
        <v>0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夏季休暇のため休み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夏季休暇のため休み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夏季休暇のため休み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inlineStr">
        <is>
          <t>夏季休暇のため休み</t>
        </is>
      </c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45139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0.7604166666666666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ペイメント配信</t>
        </is>
      </c>
      <c r="G9" s="33" t="n"/>
      <c r="H9" s="55" t="n"/>
    </row>
    <row r="10" ht="25.5" customHeight="1">
      <c r="A10" s="52">
        <f>A9+1</f>
        <v/>
      </c>
      <c r="B10" s="53" t="n">
        <v>0.3854166666666667</v>
      </c>
      <c r="C10" s="53" t="n">
        <v>0.7604166666666666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アプリUI作成</t>
        </is>
      </c>
      <c r="G10" s="33" t="n"/>
      <c r="H10" s="55" t="n"/>
    </row>
    <row r="11" ht="25.5" customHeight="1">
      <c r="A11" s="52">
        <f>A10+1</f>
        <v/>
      </c>
      <c r="B11" s="53" t="n">
        <v>0.3854166666666667</v>
      </c>
      <c r="C11" s="53" t="n">
        <v>0.7604166666666666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inlineStr">
        <is>
          <t>アプリUI作成</t>
        </is>
      </c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アプリUI作成</t>
        </is>
      </c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42" t="n">
        <v>0</v>
      </c>
      <c r="C14" s="53" t="n">
        <v>0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n"/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0.7604166666666666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アプリUI作成</t>
        </is>
      </c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0.7604166666666666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アプリUI作成</t>
        </is>
      </c>
      <c r="G16" s="33" t="n"/>
      <c r="H16" s="55" t="n"/>
    </row>
    <row r="17" ht="25.5" customHeight="1">
      <c r="A17" s="52">
        <f>A16+1</f>
        <v/>
      </c>
      <c r="B17" s="53" t="n">
        <v>0.3854166666666667</v>
      </c>
      <c r="C17" s="53" t="n">
        <v>0.7604166666666666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ペイメント配信</t>
        </is>
      </c>
      <c r="G17" s="33" t="n"/>
      <c r="H17" s="55" t="n"/>
    </row>
    <row r="18" ht="25.5" customHeight="1">
      <c r="A18" s="52">
        <f>A17+1</f>
        <v/>
      </c>
      <c r="B18" s="53" t="n">
        <v>0.3854166666666667</v>
      </c>
      <c r="C18" s="42" t="n">
        <v>0.7618055555555555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アプリUI作成</t>
        </is>
      </c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</v>
      </c>
      <c r="C20" s="53" t="n">
        <v>0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n"/>
      <c r="G20" s="33" t="n"/>
      <c r="H20" s="55" t="n"/>
    </row>
    <row r="21" ht="25.5" customHeight="1">
      <c r="A21" s="52">
        <f>A20+1</f>
        <v/>
      </c>
      <c r="B21" s="53" t="n">
        <v>0</v>
      </c>
      <c r="C21" s="53" t="n">
        <v>0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n"/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0.7604166666666666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アプリUI作成</t>
        </is>
      </c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0.7604166666666666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アプリUI作成</t>
        </is>
      </c>
      <c r="G23" s="33" t="n"/>
      <c r="H23" s="55" t="n"/>
    </row>
    <row r="24" ht="25.5" customHeight="1">
      <c r="A24" s="52">
        <f>A23+1</f>
        <v/>
      </c>
      <c r="B24" s="53" t="n">
        <v>0.3854166666666667</v>
      </c>
      <c r="C24" s="53" t="n">
        <v>0.7604166666666666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アプリUI作成</t>
        </is>
      </c>
      <c r="G24" s="33" t="n"/>
      <c r="H24" s="55" t="n"/>
    </row>
    <row r="25" ht="25.5" customHeight="1">
      <c r="A25" s="52">
        <f>A24+1</f>
        <v/>
      </c>
      <c r="B25" s="53" t="n">
        <v>0.3854166666666667</v>
      </c>
      <c r="C25" s="53" t="n">
        <v>0.7604166666666666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アプリUI作成</t>
        </is>
      </c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</v>
      </c>
      <c r="C27" s="53" t="n">
        <v>0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n"/>
      <c r="G27" s="33" t="n"/>
      <c r="H27" s="55" t="n"/>
    </row>
    <row r="28" ht="25.5" customHeight="1">
      <c r="A28" s="52">
        <f>A27+1</f>
        <v/>
      </c>
      <c r="B28" s="53" t="n">
        <v>0</v>
      </c>
      <c r="C28" s="53" t="n">
        <v>0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n"/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0.7618055555555555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ペイメント配信</t>
        </is>
      </c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0.7604166666666666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アプリUI作成</t>
        </is>
      </c>
      <c r="G30" s="33" t="n"/>
      <c r="H30" s="55" t="n"/>
    </row>
    <row r="31" ht="25.5" customHeight="1">
      <c r="A31" s="52">
        <f>A30+1</f>
        <v/>
      </c>
      <c r="B31" s="53" t="n">
        <v>0.3854166666666667</v>
      </c>
      <c r="C31" s="53" t="n">
        <v>0.7604166666666666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ペイメント配信</t>
        </is>
      </c>
      <c r="G31" s="33" t="n"/>
      <c r="H31" s="55" t="n"/>
    </row>
    <row r="32" ht="25.5" customHeight="1">
      <c r="A32" s="52">
        <f>A31+1</f>
        <v/>
      </c>
      <c r="B32" s="53" t="n">
        <v>0.3854166666666667</v>
      </c>
      <c r="C32" s="53" t="n">
        <v>0.7604166666666666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アプリUI作成</t>
        </is>
      </c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0.7618055555555555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アプリUI作成</t>
        </is>
      </c>
      <c r="G33" s="33" t="n"/>
      <c r="H33" s="55" t="n"/>
    </row>
    <row r="34" ht="25.5" customHeight="1">
      <c r="A34" s="52">
        <f>A33+1</f>
        <v/>
      </c>
      <c r="B34" s="53" t="n">
        <v>0</v>
      </c>
      <c r="C34" s="53" t="n">
        <v>0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n"/>
      <c r="G34" s="33" t="n"/>
      <c r="H34" s="55" t="n"/>
    </row>
    <row r="35" ht="25.5" customHeight="1">
      <c r="A35" s="52">
        <f>A34+1</f>
        <v/>
      </c>
      <c r="B35" s="53" t="n">
        <v>0</v>
      </c>
      <c r="C35" s="53" t="n">
        <v>0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n"/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42" t="n">
        <v>0.7604166666666666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アプリUI作成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0.3854166666666667</v>
      </c>
      <c r="C37" s="53" t="n">
        <v>0.7604166666666666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アプリUI作成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0.3854166666666667</v>
      </c>
      <c r="C38" s="53" t="n">
        <v>0.7604166666666666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アプリUI作成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0.3854166666666667</v>
      </c>
      <c r="C39" s="53" t="n">
        <v>0.7604166666666666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inlineStr">
        <is>
          <t>ペイメント配信</t>
        </is>
      </c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45170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0.7604166666666666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ペイメント配信</t>
        </is>
      </c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</v>
      </c>
      <c r="C11" s="53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アプリUI作成</t>
        </is>
      </c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0.7604166666666666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アプリUI作成</t>
        </is>
      </c>
      <c r="G13" s="33" t="n"/>
      <c r="H13" s="55" t="n"/>
    </row>
    <row r="14" ht="25.5" customHeight="1">
      <c r="A14" s="52">
        <f>A13+1</f>
        <v/>
      </c>
      <c r="B14" s="42" t="n">
        <v>0.3854166666666667</v>
      </c>
      <c r="C14" s="53" t="n">
        <v>0.7604166666666666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アプリUI作成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0.7604166666666666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アプリUI作成</t>
        </is>
      </c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0.7604166666666666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アプリUI作成</t>
        </is>
      </c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</v>
      </c>
      <c r="C18" s="42" t="n">
        <v>0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n"/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ペイメント配信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0.7604166666666666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アプリUI作成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アプリUI作成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0.7604166666666666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アプリUI作成</t>
        </is>
      </c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0.7604166666666666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アプリUI作成</t>
        </is>
      </c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アプリUI作成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0.7604166666666666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アプリUI作成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0.7618055555555555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ペイメント配信</t>
        </is>
      </c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0.7604166666666666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アプリUI作成</t>
        </is>
      </c>
      <c r="G30" s="33" t="n"/>
      <c r="H30" s="55" t="n"/>
    </row>
    <row r="31" ht="25.5" customHeight="1">
      <c r="A31" s="52">
        <f>A30+1</f>
        <v/>
      </c>
      <c r="B31" s="42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</v>
      </c>
      <c r="C32" s="53" t="n">
        <v>0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n"/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0.7618055555555555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ペイメント配信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0.7604166666666666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アプリUI配信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アプリUI配信</t>
        </is>
      </c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42" t="n">
        <v>0.7604166666666666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アプリUI作成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0.3854166666666667</v>
      </c>
      <c r="C37" s="53" t="n">
        <v>0.7604166666666666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アプリUI作成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/>
      <c r="C39" s="53" t="n"/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45200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</v>
      </c>
      <c r="C9" s="53" t="n">
        <v>0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n"/>
      <c r="G9" s="33" t="n"/>
      <c r="H9" s="55" t="n"/>
    </row>
    <row r="10" ht="25.5" customHeight="1">
      <c r="A10" s="52">
        <f>A9+1</f>
        <v/>
      </c>
      <c r="B10" s="53" t="n">
        <v>0.3854166666666667</v>
      </c>
      <c r="C10" s="53" t="n">
        <v>0.7604166666666666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アプリUI作成</t>
        </is>
      </c>
      <c r="G10" s="33" t="n"/>
      <c r="H10" s="55" t="n"/>
    </row>
    <row r="11" ht="25.5" customHeight="1">
      <c r="A11" s="52">
        <f>A10+1</f>
        <v/>
      </c>
      <c r="B11" s="53" t="n">
        <v>0.3854166666666667</v>
      </c>
      <c r="C11" s="42" t="n">
        <v>0.7604166666666666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inlineStr">
        <is>
          <t>アプリUI作成</t>
        </is>
      </c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アプリUI作成</t>
        </is>
      </c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0.7743055555555556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ペイメント配信</t>
        </is>
      </c>
      <c r="G13" s="33" t="n"/>
      <c r="H13" s="55" t="n"/>
    </row>
    <row r="14" ht="25.5" customHeight="1">
      <c r="A14" s="52">
        <f>A13+1</f>
        <v/>
      </c>
      <c r="B14" s="42" t="n">
        <v>0.3854166666666667</v>
      </c>
      <c r="C14" s="53" t="n">
        <v>0.7604166666666666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アプリUI作成</t>
        </is>
      </c>
      <c r="G14" s="33" t="n"/>
      <c r="H14" s="55" t="n"/>
    </row>
    <row r="15" ht="25.5" customHeight="1">
      <c r="A15" s="52">
        <f>A14+1</f>
        <v/>
      </c>
      <c r="B15" s="53" t="n">
        <v>0</v>
      </c>
      <c r="C15" s="53" t="n">
        <v>0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n"/>
      <c r="G15" s="33" t="n"/>
      <c r="H15" s="55" t="n"/>
    </row>
    <row r="16" ht="25.5" customHeight="1">
      <c r="A16" s="52">
        <f>A15+1</f>
        <v/>
      </c>
      <c r="B16" s="53" t="n">
        <v>0</v>
      </c>
      <c r="C16" s="53" t="n">
        <v>0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n"/>
      <c r="G16" s="33" t="n"/>
      <c r="H16" s="55" t="n"/>
    </row>
    <row r="17" ht="25.5" customHeight="1">
      <c r="A17" s="52">
        <f>A16+1</f>
        <v/>
      </c>
      <c r="B17" s="53" t="n">
        <v>0.3854166666666667</v>
      </c>
      <c r="C17" s="53" t="n">
        <v>0.7604166666666666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アプリUI作成</t>
        </is>
      </c>
      <c r="G17" s="33" t="n"/>
      <c r="H17" s="55" t="n"/>
    </row>
    <row r="18" ht="25.5" customHeight="1">
      <c r="A18" s="52">
        <f>A17+1</f>
        <v/>
      </c>
      <c r="B18" s="53" t="n">
        <v>0.3854166666666667</v>
      </c>
      <c r="C18" s="42" t="n">
        <v>0.8333333333333334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アプリUI作成</t>
        </is>
      </c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ペイメント配信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0.7611111111111111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アプリUI作成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アプリUI作成</t>
        </is>
      </c>
      <c r="G21" s="33" t="n"/>
      <c r="H21" s="55" t="n"/>
    </row>
    <row r="22" ht="25.5" customHeight="1">
      <c r="A22" s="52">
        <f>A21+1</f>
        <v/>
      </c>
      <c r="B22" s="53" t="n">
        <v>0</v>
      </c>
      <c r="C22" s="53" t="n">
        <v>0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n"/>
      <c r="G22" s="33" t="n"/>
      <c r="H22" s="55" t="n"/>
    </row>
    <row r="23" ht="25.5" customHeight="1">
      <c r="A23" s="52">
        <f>A22+1</f>
        <v/>
      </c>
      <c r="B23" s="53" t="n">
        <v>0</v>
      </c>
      <c r="C23" s="53" t="n">
        <v>0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n"/>
      <c r="G23" s="33" t="n"/>
      <c r="H23" s="55" t="n"/>
    </row>
    <row r="24" ht="25.5" customHeight="1">
      <c r="A24" s="52">
        <f>A23+1</f>
        <v/>
      </c>
      <c r="B24" s="53" t="n">
        <v>0.3854166666666667</v>
      </c>
      <c r="C24" s="53" t="n">
        <v>0.7604166666666666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キャンペーン対応</t>
        </is>
      </c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0.7604166666666666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キャンペーン対応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アプリUI作成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0.7604166666666666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アプリUI作成</t>
        </is>
      </c>
      <c r="G28" s="33" t="n"/>
      <c r="H28" s="55" t="n"/>
    </row>
    <row r="29" ht="25.5" customHeight="1">
      <c r="A29" s="52">
        <f>A28+1</f>
        <v/>
      </c>
      <c r="B29" s="53" t="n">
        <v>0</v>
      </c>
      <c r="C29" s="53" t="n">
        <v>0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n"/>
      <c r="G29" s="33" t="n"/>
      <c r="H29" s="55" t="n"/>
    </row>
    <row r="30" ht="25.5" customHeight="1">
      <c r="A30" s="52">
        <f>A29+1</f>
        <v/>
      </c>
      <c r="B30" s="53" t="n">
        <v>0</v>
      </c>
      <c r="C30" s="53" t="n">
        <v>0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n"/>
      <c r="G30" s="33" t="n"/>
      <c r="H30" s="55" t="n"/>
    </row>
    <row r="31" ht="25.5" customHeight="1">
      <c r="A31" s="52">
        <f>A30+1</f>
        <v/>
      </c>
      <c r="B31" s="42" t="n">
        <v>0.3854166666666667</v>
      </c>
      <c r="C31" s="53" t="n">
        <v>0.7604166666666666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inlineStr">
        <is>
          <t>ペイメント配信</t>
        </is>
      </c>
      <c r="G31" s="33" t="n"/>
      <c r="H31" s="55" t="n"/>
    </row>
    <row r="32" ht="25.5" customHeight="1">
      <c r="A32" s="52">
        <f>A31+1</f>
        <v/>
      </c>
      <c r="B32" s="53" t="n">
        <v>0.3854166666666667</v>
      </c>
      <c r="C32" s="53" t="n">
        <v>0.8333333333333334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アプリUI作成</t>
        </is>
      </c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0.7618055555555555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ペイメント配信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0.7604166666666666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アプリUI配信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アプリUI配信</t>
        </is>
      </c>
      <c r="G35" s="33" t="n"/>
      <c r="H35" s="55" t="n"/>
    </row>
    <row r="36" ht="25.5" customHeight="1">
      <c r="A36" s="52">
        <f>A35+1</f>
        <v/>
      </c>
      <c r="B36" s="53" t="n">
        <v>0</v>
      </c>
      <c r="C36" s="42" t="n">
        <v>0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n"/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0.3854166666666667</v>
      </c>
      <c r="C38" s="53" t="n">
        <v>0.7604166666666666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アプリUI作成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0.3854166666666667</v>
      </c>
      <c r="C39" s="53" t="n">
        <v>0.7604166666666666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inlineStr">
        <is>
          <t>アプリUI作成</t>
        </is>
      </c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45231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0.7611111111111111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アプリUI作成</t>
        </is>
      </c>
      <c r="G9" s="33" t="n"/>
      <c r="H9" s="55" t="n"/>
    </row>
    <row r="10" ht="25.5" customHeight="1">
      <c r="A10" s="52">
        <f>A9+1</f>
        <v/>
      </c>
      <c r="B10" s="53" t="n">
        <v>0.3854166666666667</v>
      </c>
      <c r="C10" s="53" t="n">
        <v>0.7604166666666666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>
        <is>
          <t>アプリUI作成</t>
        </is>
      </c>
      <c r="G10" s="33" t="n"/>
      <c r="H10" s="55" t="n"/>
    </row>
    <row r="11" ht="25.5" customHeight="1">
      <c r="A11" s="52">
        <f>A10+1</f>
        <v/>
      </c>
      <c r="B11" s="53" t="n">
        <v>0</v>
      </c>
      <c r="C11" s="42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42" t="n">
        <v>0.3854166666666667</v>
      </c>
      <c r="C14" s="53" t="n">
        <v>0.7604166666666666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アプリUI作成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0.775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アプリUI作成</t>
        </is>
      </c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0.7604166666666666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ペイメント配信</t>
        </is>
      </c>
      <c r="G16" s="33" t="n"/>
      <c r="H16" s="55" t="n"/>
    </row>
    <row r="17" ht="25.5" customHeight="1">
      <c r="A17" s="52">
        <f>A16+1</f>
        <v/>
      </c>
      <c r="B17" s="53" t="n">
        <v>0.3854166666666667</v>
      </c>
      <c r="C17" s="53" t="n">
        <v>0.7604166666666666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inlineStr">
        <is>
          <t>アプリUI作成</t>
        </is>
      </c>
      <c r="G17" s="33" t="n"/>
      <c r="H17" s="55" t="n"/>
    </row>
    <row r="18" ht="25.5" customHeight="1">
      <c r="A18" s="52">
        <f>A17+1</f>
        <v/>
      </c>
      <c r="B18" s="53" t="n">
        <v>0.3854166666666667</v>
      </c>
      <c r="C18" s="42" t="n">
        <v>0.7673611111111112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inlineStr">
        <is>
          <t>アプリUI作成</t>
        </is>
      </c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</v>
      </c>
      <c r="C20" s="53" t="n">
        <v>0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n"/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アプリUI作成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0.7611111111111111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アプリUI作成</t>
        </is>
      </c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0.7604166666666666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ペイメント配信</t>
        </is>
      </c>
      <c r="G23" s="33" t="n"/>
      <c r="H23" s="55" t="n"/>
    </row>
    <row r="24" ht="25.5" customHeight="1">
      <c r="A24" s="52">
        <f>A23+1</f>
        <v/>
      </c>
      <c r="B24" s="53" t="n">
        <v>0.3854166666666667</v>
      </c>
      <c r="C24" s="53" t="n">
        <v>0.7631944444444444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inlineStr">
        <is>
          <t>アプリUI作成</t>
        </is>
      </c>
      <c r="G24" s="33" t="n"/>
      <c r="H24" s="55" t="n"/>
    </row>
    <row r="25" ht="25.5" customHeight="1">
      <c r="A25" s="52">
        <f>A24+1</f>
        <v/>
      </c>
      <c r="B25" s="53" t="n">
        <v>0.3854166666666667</v>
      </c>
      <c r="C25" s="53" t="n">
        <v>0.7604166666666666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inlineStr">
        <is>
          <t>アプリUI作成</t>
        </is>
      </c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</v>
      </c>
      <c r="C27" s="53" t="n">
        <v>0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n"/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0.7625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アプリUI作成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0.7916666666666666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アプリUI作成</t>
        </is>
      </c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0.7604166666666666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アプリUI作成</t>
        </is>
      </c>
      <c r="G30" s="33" t="n"/>
      <c r="H30" s="55" t="n"/>
    </row>
    <row r="31" ht="25.5" customHeight="1">
      <c r="A31" s="52">
        <f>A30+1</f>
        <v/>
      </c>
      <c r="B31" s="42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0.3854166666666667</v>
      </c>
      <c r="C32" s="53" t="n">
        <v>0.7611111111111111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inlineStr">
        <is>
          <t>アプリUI作成</t>
        </is>
      </c>
      <c r="G32" s="33" t="n"/>
      <c r="H32" s="55" t="n"/>
    </row>
    <row r="33" ht="25.5" customHeight="1">
      <c r="A33" s="52">
        <f>A32+1</f>
        <v/>
      </c>
      <c r="B33" s="53" t="n">
        <v>0</v>
      </c>
      <c r="C33" s="53" t="n">
        <v>0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n"/>
      <c r="G33" s="33" t="n"/>
      <c r="H33" s="55" t="n"/>
    </row>
    <row r="34" ht="25.5" customHeight="1">
      <c r="A34" s="52">
        <f>A33+1</f>
        <v/>
      </c>
      <c r="B34" s="53" t="n">
        <v>0</v>
      </c>
      <c r="C34" s="53" t="n">
        <v>0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n"/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アプリUI配信</t>
        </is>
      </c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42" t="n">
        <v>0.775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アプリUI配信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0.7604166666666666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inlineStr">
        <is>
          <t>アプリUI配信</t>
        </is>
      </c>
      <c r="G37" s="33" t="n"/>
      <c r="H37" s="55" t="n"/>
    </row>
    <row r="38" ht="25.5" customHeight="1">
      <c r="A38" s="52">
        <f>IF(MONTH(A37)=MONTH(A37+1),A37+1,"")</f>
        <v/>
      </c>
      <c r="B38" s="53" t="n">
        <v>0.3854166666666667</v>
      </c>
      <c r="C38" s="53" t="n">
        <v>0.7604166666666666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inlineStr">
        <is>
          <t>アプリUI作成</t>
        </is>
      </c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45261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0.7625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アプリUI作成</t>
        </is>
      </c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</v>
      </c>
      <c r="C11" s="42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アプリUI作成</t>
        </is>
      </c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0.7604166666666666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アプリUI作成</t>
        </is>
      </c>
      <c r="G13" s="33" t="n"/>
      <c r="H13" s="55" t="n"/>
    </row>
    <row r="14" ht="25.5" customHeight="1">
      <c r="A14" s="52">
        <f>A13+1</f>
        <v/>
      </c>
      <c r="B14" s="42" t="n">
        <v>0.3854166666666667</v>
      </c>
      <c r="C14" s="53" t="n">
        <v>0.775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アプリUI作成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0.7618055555555555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アプリUI作成</t>
        </is>
      </c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0.7625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アプリUI作成</t>
        </is>
      </c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</v>
      </c>
      <c r="C18" s="42" t="n">
        <v>0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n"/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アプリUI作成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0.7604166666666666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アプリUI作成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アプリUI作成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0.7625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アプリUI作成</t>
        </is>
      </c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0.7694444444444445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アプリUI作成</t>
        </is>
      </c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0.7604166666666666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アプリUI作成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アプリUI作成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0.7625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アプリUI作成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0.7604166666666666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お知らせページの作成</t>
        </is>
      </c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0.7625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お知らせページの作成</t>
        </is>
      </c>
      <c r="G30" s="33" t="n"/>
      <c r="H30" s="55" t="n"/>
    </row>
    <row r="31" ht="25.5" customHeight="1">
      <c r="A31" s="52">
        <f>A30+1</f>
        <v/>
      </c>
      <c r="B31" s="42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</v>
      </c>
      <c r="C32" s="53" t="n">
        <v>0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n"/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0.7604166666666666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お知らせページの作成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0.7611111111111111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アプリUI作成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アプリUI作成</t>
        </is>
      </c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42" t="n">
        <v>0.7604166666666666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アプリUI作成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45292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</f>
        <v/>
      </c>
      <c r="B9" s="53" t="n">
        <v>0.3854166666666667</v>
      </c>
      <c r="C9" s="53" t="n">
        <v>0.7625</v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アプリUI作成</t>
        </is>
      </c>
      <c r="G9" s="33" t="n"/>
      <c r="H9" s="55" t="n"/>
    </row>
    <row r="10" ht="25.5" customHeight="1">
      <c r="A10" s="52">
        <f>A9+1</f>
        <v/>
      </c>
      <c r="B10" s="53" t="n">
        <v>0</v>
      </c>
      <c r="C10" s="53" t="n">
        <v>0</v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n"/>
      <c r="G10" s="33" t="n"/>
      <c r="H10" s="55" t="n"/>
    </row>
    <row r="11" ht="25.5" customHeight="1">
      <c r="A11" s="52">
        <f>A10+1</f>
        <v/>
      </c>
      <c r="B11" s="53" t="n">
        <v>0</v>
      </c>
      <c r="C11" s="42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0.3854166666666667</v>
      </c>
      <c r="C12" s="53" t="n">
        <v>0.7604166666666666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inlineStr">
        <is>
          <t>アプリUI作成</t>
        </is>
      </c>
      <c r="G12" s="33" t="n"/>
      <c r="H12" s="55" t="n"/>
    </row>
    <row r="13" ht="25.5" customHeight="1">
      <c r="A13" s="52">
        <f>A12+1</f>
        <v/>
      </c>
      <c r="B13" s="53" t="n">
        <v>0.3854166666666667</v>
      </c>
      <c r="C13" s="53" t="n">
        <v>0.7604166666666666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inlineStr">
        <is>
          <t>アプリUI作成</t>
        </is>
      </c>
      <c r="G13" s="33" t="n"/>
      <c r="H13" s="55" t="n"/>
    </row>
    <row r="14" ht="25.5" customHeight="1">
      <c r="A14" s="52">
        <f>A13+1</f>
        <v/>
      </c>
      <c r="B14" s="42" t="n">
        <v>0.3854166666666667</v>
      </c>
      <c r="C14" s="53" t="n">
        <v>0.775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inlineStr">
        <is>
          <t>アプリUI作成</t>
        </is>
      </c>
      <c r="G14" s="33" t="n"/>
      <c r="H14" s="55" t="n"/>
    </row>
    <row r="15" ht="25.5" customHeight="1">
      <c r="A15" s="52">
        <f>A14+1</f>
        <v/>
      </c>
      <c r="B15" s="53" t="n">
        <v>0.3854166666666667</v>
      </c>
      <c r="C15" s="53" t="n">
        <v>0.7618055555555555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inlineStr">
        <is>
          <t>アプリUI作成</t>
        </is>
      </c>
      <c r="G15" s="33" t="n"/>
      <c r="H15" s="55" t="n"/>
    </row>
    <row r="16" ht="25.5" customHeight="1">
      <c r="A16" s="52">
        <f>A15+1</f>
        <v/>
      </c>
      <c r="B16" s="53" t="n">
        <v>0.3854166666666667</v>
      </c>
      <c r="C16" s="53" t="n">
        <v>0.7625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inlineStr">
        <is>
          <t>アプリUI作成</t>
        </is>
      </c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</v>
      </c>
      <c r="C18" s="42" t="n">
        <v>0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n"/>
      <c r="G18" s="33" t="n"/>
      <c r="H18" s="55" t="n"/>
    </row>
    <row r="19" ht="25.5" customHeight="1">
      <c r="A19" s="52">
        <f>A18+1</f>
        <v/>
      </c>
      <c r="B19" s="53" t="n">
        <v>0.3854166666666667</v>
      </c>
      <c r="C19" s="53" t="n">
        <v>0.7604166666666666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inlineStr">
        <is>
          <t>アプリUI作成</t>
        </is>
      </c>
      <c r="G19" s="33" t="n"/>
      <c r="H19" s="55" t="n"/>
    </row>
    <row r="20" ht="25.5" customHeight="1">
      <c r="A20" s="52">
        <f>A19+1</f>
        <v/>
      </c>
      <c r="B20" s="53" t="n">
        <v>0.3854166666666667</v>
      </c>
      <c r="C20" s="53" t="n">
        <v>0.7604166666666666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inlineStr">
        <is>
          <t>アプリUI作成</t>
        </is>
      </c>
      <c r="G20" s="33" t="n"/>
      <c r="H20" s="55" t="n"/>
    </row>
    <row r="21" ht="25.5" customHeight="1">
      <c r="A21" s="52">
        <f>A20+1</f>
        <v/>
      </c>
      <c r="B21" s="53" t="n">
        <v>0.3854166666666667</v>
      </c>
      <c r="C21" s="53" t="n">
        <v>0.7604166666666666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inlineStr">
        <is>
          <t>アプリUI作成</t>
        </is>
      </c>
      <c r="G21" s="33" t="n"/>
      <c r="H21" s="55" t="n"/>
    </row>
    <row r="22" ht="25.5" customHeight="1">
      <c r="A22" s="52">
        <f>A21+1</f>
        <v/>
      </c>
      <c r="B22" s="53" t="n">
        <v>0.3854166666666667</v>
      </c>
      <c r="C22" s="53" t="n">
        <v>0.7625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inlineStr">
        <is>
          <t>アプリUI作成</t>
        </is>
      </c>
      <c r="G22" s="33" t="n"/>
      <c r="H22" s="55" t="n"/>
    </row>
    <row r="23" ht="25.5" customHeight="1">
      <c r="A23" s="52">
        <f>A22+1</f>
        <v/>
      </c>
      <c r="B23" s="53" t="n">
        <v>0.3854166666666667</v>
      </c>
      <c r="C23" s="53" t="n">
        <v>0.7694444444444445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inlineStr">
        <is>
          <t>アプリUI作成</t>
        </is>
      </c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0.3854166666666667</v>
      </c>
      <c r="C26" s="53" t="n">
        <v>0.7604166666666666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inlineStr">
        <is>
          <t>アプリUI作成</t>
        </is>
      </c>
      <c r="G26" s="33" t="n"/>
      <c r="H26" s="55" t="n"/>
    </row>
    <row r="27" ht="25.5" customHeight="1">
      <c r="A27" s="52">
        <f>A26+1</f>
        <v/>
      </c>
      <c r="B27" s="53" t="n">
        <v>0.3854166666666667</v>
      </c>
      <c r="C27" s="53" t="n">
        <v>0.7604166666666666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inlineStr">
        <is>
          <t>アプリUI作成</t>
        </is>
      </c>
      <c r="G27" s="33" t="n"/>
      <c r="H27" s="55" t="n"/>
    </row>
    <row r="28" ht="25.5" customHeight="1">
      <c r="A28" s="52">
        <f>A27+1</f>
        <v/>
      </c>
      <c r="B28" s="53" t="n">
        <v>0.3854166666666667</v>
      </c>
      <c r="C28" s="53" t="n">
        <v>0.7625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inlineStr">
        <is>
          <t>アプリUI作成</t>
        </is>
      </c>
      <c r="G28" s="33" t="n"/>
      <c r="H28" s="55" t="n"/>
    </row>
    <row r="29" ht="25.5" customHeight="1">
      <c r="A29" s="52">
        <f>A28+1</f>
        <v/>
      </c>
      <c r="B29" s="53" t="n">
        <v>0.3854166666666667</v>
      </c>
      <c r="C29" s="53" t="n">
        <v>0.7604166666666666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inlineStr">
        <is>
          <t>お知らせページの作成</t>
        </is>
      </c>
      <c r="G29" s="33" t="n"/>
      <c r="H29" s="55" t="n"/>
    </row>
    <row r="30" ht="25.5" customHeight="1">
      <c r="A30" s="52">
        <f>A29+1</f>
        <v/>
      </c>
      <c r="B30" s="53" t="n">
        <v>0.3854166666666667</v>
      </c>
      <c r="C30" s="53" t="n">
        <v>0.7625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inlineStr">
        <is>
          <t>お知らせページの作成</t>
        </is>
      </c>
      <c r="G30" s="33" t="n"/>
      <c r="H30" s="55" t="n"/>
    </row>
    <row r="31" ht="25.5" customHeight="1">
      <c r="A31" s="52">
        <f>A30+1</f>
        <v/>
      </c>
      <c r="B31" s="42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</v>
      </c>
      <c r="C32" s="53" t="n">
        <v>0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n"/>
      <c r="G32" s="33" t="n"/>
      <c r="H32" s="55" t="n"/>
    </row>
    <row r="33" ht="25.5" customHeight="1">
      <c r="A33" s="52">
        <f>A32+1</f>
        <v/>
      </c>
      <c r="B33" s="53" t="n">
        <v>0.3854166666666667</v>
      </c>
      <c r="C33" s="53" t="n">
        <v>0.7604166666666666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inlineStr">
        <is>
          <t>お知らせページの作成</t>
        </is>
      </c>
      <c r="G33" s="33" t="n"/>
      <c r="H33" s="55" t="n"/>
    </row>
    <row r="34" ht="25.5" customHeight="1">
      <c r="A34" s="52">
        <f>A33+1</f>
        <v/>
      </c>
      <c r="B34" s="53" t="n">
        <v>0.3854166666666667</v>
      </c>
      <c r="C34" s="53" t="n">
        <v>0.7611111111111111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inlineStr">
        <is>
          <t>アプリUI作成</t>
        </is>
      </c>
      <c r="G34" s="33" t="n"/>
      <c r="H34" s="55" t="n"/>
    </row>
    <row r="35" ht="25.5" customHeight="1">
      <c r="A35" s="52">
        <f>A34+1</f>
        <v/>
      </c>
      <c r="B35" s="53" t="n">
        <v>0.3854166666666667</v>
      </c>
      <c r="C35" s="53" t="n">
        <v>0.7604166666666666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inlineStr">
        <is>
          <t>アプリUI作成</t>
        </is>
      </c>
      <c r="G35" s="33" t="n"/>
      <c r="H35" s="55" t="n"/>
    </row>
    <row r="36" ht="25.5" customHeight="1">
      <c r="A36" s="52">
        <f>A35+1</f>
        <v/>
      </c>
      <c r="B36" s="53" t="n">
        <v>0.3854166666666667</v>
      </c>
      <c r="C36" s="42" t="n">
        <v>0.7604166666666666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inlineStr">
        <is>
          <t>アプリUI作成</t>
        </is>
      </c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3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H9:H39" showDropDown="1" showInputMessage="0" showErrorMessage="1" allowBlank="0" type="decimal">
      <formula1>0</formula1>
      <formula2>10000000</formula2>
    </dataValidation>
    <dataValidation sqref="A8" showDropDown="1" showInputMessage="0" showErrorMessage="1" allowBlank="0" type="custom">
      <formula1>OR(NOT(ISERROR(DATEVALUE(A8))), AND(ISNUMBER(A8), LEFT(CELL("format", A8))="D"))</formula1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T40"/>
  <sheetViews>
    <sheetView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4">
        <f>" "&amp;TEXT(A8,"mm")&amp;" 月 度 作 業 報 告 書"</f>
        <v/>
      </c>
      <c r="B1" s="49" t="n"/>
      <c r="C1" s="49" t="n"/>
      <c r="D1" s="49" t="n"/>
      <c r="E1" s="49" t="n"/>
      <c r="F1" s="49" t="n"/>
      <c r="G1" s="49" t="n"/>
      <c r="H1" s="49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50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1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61" t="inlineStr">
        <is>
          <t>2024/02/1</t>
        </is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2">
        <f>A8+1-1</f>
        <v/>
      </c>
      <c r="B9" s="53" t="inlineStr">
        <is>
          <t>9:15</t>
        </is>
      </c>
      <c r="C9" s="53" t="inlineStr">
        <is>
          <t>18:15</t>
        </is>
      </c>
      <c r="D9" s="54">
        <f>IF((C9-B9)*24&gt;=8,IF(OR(WEEKDAY(A9)=2,WEEKDAY(A9)=3,WEEKDAY(A9)=4,WEEKDAY(A9)=5,WEEKDAY(A9)=6),"1:00",""),"")</f>
        <v/>
      </c>
      <c r="E9" s="54">
        <f>C9-B9-D9</f>
        <v/>
      </c>
      <c r="F9" s="33" t="inlineStr">
        <is>
          <t>アプリ作成</t>
        </is>
      </c>
      <c r="G9" s="33" t="inlineStr">
        <is>
          <t>有給</t>
        </is>
      </c>
      <c r="H9" s="55" t="n"/>
    </row>
    <row r="10" ht="25.5" customHeight="1">
      <c r="A10" s="52">
        <f>A9+1</f>
        <v/>
      </c>
      <c r="B10" s="53" t="inlineStr">
        <is>
          <t>9:30</t>
        </is>
      </c>
      <c r="C10" s="53" t="inlineStr">
        <is>
          <t>18:30</t>
        </is>
      </c>
      <c r="D10" s="54">
        <f>IF((C10-B10)*24&gt;=8,IF(OR(WEEKDAY(A10)=2,WEEKDAY(A10)=3,WEEKDAY(A10)=4,WEEKDAY(A10)=5,WEEKDAY(A10)=6),"1:00",""),"")</f>
        <v/>
      </c>
      <c r="E10" s="54">
        <f>C10-B10-D10</f>
        <v/>
      </c>
      <c r="F10" s="33" t="inlineStr"/>
      <c r="G10" s="33" t="inlineStr"/>
      <c r="H10" s="55" t="n"/>
    </row>
    <row r="11" ht="25.5" customHeight="1">
      <c r="A11" s="52">
        <f>A10+1</f>
        <v/>
      </c>
      <c r="B11" s="53" t="n">
        <v>0</v>
      </c>
      <c r="C11" s="53" t="n">
        <v>0</v>
      </c>
      <c r="D11" s="54">
        <f>IF((C11-B11)*24&gt;=8,IF(OR(WEEKDAY(A11)=2,WEEKDAY(A11)=3,WEEKDAY(A11)=4,WEEKDAY(A11)=5,WEEKDAY(A11)=6),"1:00",""),"")</f>
        <v/>
      </c>
      <c r="E11" s="54">
        <f>C11-B11-D11</f>
        <v/>
      </c>
      <c r="F11" s="33" t="n"/>
      <c r="G11" s="33" t="n"/>
      <c r="H11" s="55" t="n"/>
    </row>
    <row r="12" ht="25.5" customHeight="1">
      <c r="A12" s="52">
        <f>A11+1</f>
        <v/>
      </c>
      <c r="B12" s="53" t="n">
        <v>0</v>
      </c>
      <c r="C12" s="53" t="n">
        <v>0</v>
      </c>
      <c r="D12" s="54">
        <f>IF((C12-B12)*24&gt;=8,IF(OR(WEEKDAY(A12)=2,WEEKDAY(A12)=3,WEEKDAY(A12)=4,WEEKDAY(A12)=5,WEEKDAY(A12)=6),"1:00",""),"")</f>
        <v/>
      </c>
      <c r="E12" s="54">
        <f>C12-B12-D12</f>
        <v/>
      </c>
      <c r="F12" s="33" t="n"/>
      <c r="G12" s="33" t="n"/>
      <c r="H12" s="55" t="n"/>
    </row>
    <row r="13" ht="25.5" customHeight="1">
      <c r="A13" s="52">
        <f>A12+1</f>
        <v/>
      </c>
      <c r="B13" s="53" t="n">
        <v>0</v>
      </c>
      <c r="C13" s="53" t="n">
        <v>0</v>
      </c>
      <c r="D13" s="54">
        <f>IF((C13-B13)*24&gt;=8,IF(OR(WEEKDAY(A13)=2,WEEKDAY(A13)=3,WEEKDAY(A13)=4,WEEKDAY(A13)=5,WEEKDAY(A13)=6),"1:00",""),"")</f>
        <v/>
      </c>
      <c r="E13" s="54">
        <f>C13-B13-D13</f>
        <v/>
      </c>
      <c r="F13" s="33" t="n"/>
      <c r="G13" s="33" t="n"/>
      <c r="H13" s="55" t="n"/>
    </row>
    <row r="14" ht="25.5" customHeight="1">
      <c r="A14" s="52">
        <f>A13+1</f>
        <v/>
      </c>
      <c r="B14" s="53" t="n">
        <v>0</v>
      </c>
      <c r="C14" s="53" t="n">
        <v>0</v>
      </c>
      <c r="D14" s="54">
        <f>IF((C14-B14)*24&gt;=8,IF(OR(WEEKDAY(A14)=2,WEEKDAY(A14)=3,WEEKDAY(A14)=4,WEEKDAY(A14)=5,WEEKDAY(A14)=6),"1:00",""),"")</f>
        <v/>
      </c>
      <c r="E14" s="54">
        <f>C14-B14-D14</f>
        <v/>
      </c>
      <c r="F14" s="33" t="n"/>
      <c r="G14" s="33" t="n"/>
      <c r="H14" s="55" t="n"/>
    </row>
    <row r="15" ht="25.5" customHeight="1">
      <c r="A15" s="52">
        <f>A14+1</f>
        <v/>
      </c>
      <c r="B15" s="53" t="n">
        <v>0</v>
      </c>
      <c r="C15" s="53" t="n">
        <v>0</v>
      </c>
      <c r="D15" s="54">
        <f>IF((C15-B15)*24&gt;=8,IF(OR(WEEKDAY(A15)=2,WEEKDAY(A15)=3,WEEKDAY(A15)=4,WEEKDAY(A15)=5,WEEKDAY(A15)=6),"1:00",""),"")</f>
        <v/>
      </c>
      <c r="E15" s="54">
        <f>C15-B15-D15</f>
        <v/>
      </c>
      <c r="F15" s="33" t="n"/>
      <c r="G15" s="33" t="n"/>
      <c r="H15" s="55" t="n"/>
    </row>
    <row r="16" ht="25.5" customHeight="1">
      <c r="A16" s="52">
        <f>A15+1</f>
        <v/>
      </c>
      <c r="B16" s="53" t="n">
        <v>0</v>
      </c>
      <c r="C16" s="53" t="n">
        <v>0</v>
      </c>
      <c r="D16" s="54">
        <f>IF((C16-B16)*24&gt;=8,IF(OR(WEEKDAY(A16)=2,WEEKDAY(A16)=3,WEEKDAY(A16)=4,WEEKDAY(A16)=5,WEEKDAY(A16)=6),"1:00",""),"")</f>
        <v/>
      </c>
      <c r="E16" s="54">
        <f>C16-B16-D16</f>
        <v/>
      </c>
      <c r="F16" s="33" t="n"/>
      <c r="G16" s="33" t="n"/>
      <c r="H16" s="55" t="n"/>
    </row>
    <row r="17" ht="25.5" customHeight="1">
      <c r="A17" s="52">
        <f>A16+1</f>
        <v/>
      </c>
      <c r="B17" s="53" t="n">
        <v>0</v>
      </c>
      <c r="C17" s="53" t="n">
        <v>0</v>
      </c>
      <c r="D17" s="54">
        <f>IF((C17-B17)*24&gt;=8,IF(OR(WEEKDAY(A17)=2,WEEKDAY(A17)=3,WEEKDAY(A17)=4,WEEKDAY(A17)=5,WEEKDAY(A17)=6),"1:00",""),"")</f>
        <v/>
      </c>
      <c r="E17" s="54">
        <f>C17-B17-D17</f>
        <v/>
      </c>
      <c r="F17" s="33" t="n"/>
      <c r="G17" s="33" t="n"/>
      <c r="H17" s="55" t="n"/>
    </row>
    <row r="18" ht="25.5" customHeight="1">
      <c r="A18" s="52">
        <f>A17+1</f>
        <v/>
      </c>
      <c r="B18" s="53" t="n">
        <v>0</v>
      </c>
      <c r="C18" s="53" t="n">
        <v>0</v>
      </c>
      <c r="D18" s="54">
        <f>IF((C18-B18)*24&gt;=8,IF(OR(WEEKDAY(A18)=2,WEEKDAY(A18)=3,WEEKDAY(A18)=4,WEEKDAY(A18)=5,WEEKDAY(A18)=6),"1:00",""),"")</f>
        <v/>
      </c>
      <c r="E18" s="54">
        <f>C18-B18-D18</f>
        <v/>
      </c>
      <c r="F18" s="33" t="n"/>
      <c r="G18" s="33" t="n"/>
      <c r="H18" s="55" t="n"/>
    </row>
    <row r="19" ht="25.5" customHeight="1">
      <c r="A19" s="52">
        <f>A18+1</f>
        <v/>
      </c>
      <c r="B19" s="53" t="n">
        <v>0</v>
      </c>
      <c r="C19" s="53" t="n">
        <v>0</v>
      </c>
      <c r="D19" s="54">
        <f>IF((C19-B19)*24&gt;=8,IF(OR(WEEKDAY(A19)=2,WEEKDAY(A19)=3,WEEKDAY(A19)=4,WEEKDAY(A19)=5,WEEKDAY(A19)=6),"1:00",""),"")</f>
        <v/>
      </c>
      <c r="E19" s="54">
        <f>C19-B19-D19</f>
        <v/>
      </c>
      <c r="F19" s="33" t="n"/>
      <c r="G19" s="33" t="n"/>
      <c r="H19" s="55" t="n"/>
    </row>
    <row r="20" ht="25.5" customHeight="1">
      <c r="A20" s="52">
        <f>A19+1</f>
        <v/>
      </c>
      <c r="B20" s="53" t="n">
        <v>0</v>
      </c>
      <c r="C20" s="53" t="n">
        <v>0</v>
      </c>
      <c r="D20" s="54">
        <f>IF((C20-B20)*24&gt;=8,IF(OR(WEEKDAY(A20)=2,WEEKDAY(A20)=3,WEEKDAY(A20)=4,WEEKDAY(A20)=5,WEEKDAY(A20)=6),"1:00",""),"")</f>
        <v/>
      </c>
      <c r="E20" s="54">
        <f>C20-B20-D20</f>
        <v/>
      </c>
      <c r="F20" s="33" t="n"/>
      <c r="G20" s="33" t="n"/>
      <c r="H20" s="55" t="n"/>
    </row>
    <row r="21" ht="25.5" customHeight="1">
      <c r="A21" s="52">
        <f>A20+1</f>
        <v/>
      </c>
      <c r="B21" s="53" t="n">
        <v>0</v>
      </c>
      <c r="C21" s="53" t="n">
        <v>0</v>
      </c>
      <c r="D21" s="54">
        <f>IF((C21-B21)*24&gt;=8,IF(OR(WEEKDAY(A21)=2,WEEKDAY(A21)=3,WEEKDAY(A21)=4,WEEKDAY(A21)=5,WEEKDAY(A21)=6),"1:00",""),"")</f>
        <v/>
      </c>
      <c r="E21" s="54">
        <f>C21-B21-D21</f>
        <v/>
      </c>
      <c r="F21" s="33" t="n"/>
      <c r="G21" s="33" t="n"/>
      <c r="H21" s="55" t="n"/>
    </row>
    <row r="22" ht="25.5" customHeight="1">
      <c r="A22" s="52">
        <f>A21+1</f>
        <v/>
      </c>
      <c r="B22" s="53" t="n">
        <v>0</v>
      </c>
      <c r="C22" s="53" t="n">
        <v>0</v>
      </c>
      <c r="D22" s="54">
        <f>IF((C22-B22)*24&gt;=8,IF(OR(WEEKDAY(A22)=2,WEEKDAY(A22)=3,WEEKDAY(A22)=4,WEEKDAY(A22)=5,WEEKDAY(A22)=6),"1:00",""),"")</f>
        <v/>
      </c>
      <c r="E22" s="54">
        <f>C22-B22-D22</f>
        <v/>
      </c>
      <c r="F22" s="33" t="n"/>
      <c r="G22" s="33" t="n"/>
      <c r="H22" s="55" t="n"/>
    </row>
    <row r="23" ht="25.5" customHeight="1">
      <c r="A23" s="52">
        <f>A22+1</f>
        <v/>
      </c>
      <c r="B23" s="53" t="n">
        <v>0</v>
      </c>
      <c r="C23" s="53" t="n">
        <v>0</v>
      </c>
      <c r="D23" s="54">
        <f>IF((C23-B23)*24&gt;=8,IF(OR(WEEKDAY(A23)=2,WEEKDAY(A23)=3,WEEKDAY(A23)=4,WEEKDAY(A23)=5,WEEKDAY(A23)=6),"1:00",""),"")</f>
        <v/>
      </c>
      <c r="E23" s="54">
        <f>C23-B23-D23</f>
        <v/>
      </c>
      <c r="F23" s="33" t="n"/>
      <c r="G23" s="33" t="n"/>
      <c r="H23" s="55" t="n"/>
    </row>
    <row r="24" ht="25.5" customHeight="1">
      <c r="A24" s="52">
        <f>A23+1</f>
        <v/>
      </c>
      <c r="B24" s="53" t="n">
        <v>0</v>
      </c>
      <c r="C24" s="53" t="n">
        <v>0</v>
      </c>
      <c r="D24" s="54">
        <f>IF((C24-B24)*24&gt;=8,IF(OR(WEEKDAY(A24)=2,WEEKDAY(A24)=3,WEEKDAY(A24)=4,WEEKDAY(A24)=5,WEEKDAY(A24)=6),"1:00",""),"")</f>
        <v/>
      </c>
      <c r="E24" s="54">
        <f>C24-B24-D24</f>
        <v/>
      </c>
      <c r="F24" s="33" t="n"/>
      <c r="G24" s="33" t="n"/>
      <c r="H24" s="55" t="n"/>
    </row>
    <row r="25" ht="25.5" customHeight="1">
      <c r="A25" s="52">
        <f>A24+1</f>
        <v/>
      </c>
      <c r="B25" s="53" t="n">
        <v>0</v>
      </c>
      <c r="C25" s="53" t="n">
        <v>0</v>
      </c>
      <c r="D25" s="54">
        <f>IF((C25-B25)*24&gt;=8,IF(OR(WEEKDAY(A25)=2,WEEKDAY(A25)=3,WEEKDAY(A25)=4,WEEKDAY(A25)=5,WEEKDAY(A25)=6),"1:00",""),"")</f>
        <v/>
      </c>
      <c r="E25" s="54">
        <f>C25-B25-D25</f>
        <v/>
      </c>
      <c r="F25" s="33" t="n"/>
      <c r="G25" s="33" t="n"/>
      <c r="H25" s="55" t="n"/>
    </row>
    <row r="26" ht="25.5" customHeight="1">
      <c r="A26" s="52">
        <f>A25+1</f>
        <v/>
      </c>
      <c r="B26" s="53" t="n">
        <v>0</v>
      </c>
      <c r="C26" s="53" t="n">
        <v>0</v>
      </c>
      <c r="D26" s="54">
        <f>IF((C26-B26)*24&gt;=8,IF(OR(WEEKDAY(A26)=2,WEEKDAY(A26)=3,WEEKDAY(A26)=4,WEEKDAY(A26)=5,WEEKDAY(A26)=6),"1:00",""),"")</f>
        <v/>
      </c>
      <c r="E26" s="54">
        <f>C26-B26-D26</f>
        <v/>
      </c>
      <c r="F26" s="33" t="n"/>
      <c r="G26" s="33" t="n"/>
      <c r="H26" s="55" t="n"/>
    </row>
    <row r="27" ht="25.5" customHeight="1">
      <c r="A27" s="52">
        <f>A26+1</f>
        <v/>
      </c>
      <c r="B27" s="53" t="n">
        <v>0</v>
      </c>
      <c r="C27" s="53" t="n">
        <v>0</v>
      </c>
      <c r="D27" s="54">
        <f>IF((C27-B27)*24&gt;=8,IF(OR(WEEKDAY(A27)=2,WEEKDAY(A27)=3,WEEKDAY(A27)=4,WEEKDAY(A27)=5,WEEKDAY(A27)=6),"1:00",""),"")</f>
        <v/>
      </c>
      <c r="E27" s="54">
        <f>C27-B27-D27</f>
        <v/>
      </c>
      <c r="F27" s="33" t="n"/>
      <c r="G27" s="33" t="n"/>
      <c r="H27" s="55" t="n"/>
    </row>
    <row r="28" ht="25.5" customHeight="1">
      <c r="A28" s="52">
        <f>A27+1</f>
        <v/>
      </c>
      <c r="B28" s="53" t="n">
        <v>0</v>
      </c>
      <c r="C28" s="53" t="n">
        <v>0</v>
      </c>
      <c r="D28" s="54">
        <f>IF((C28-B28)*24&gt;=8,IF(OR(WEEKDAY(A28)=2,WEEKDAY(A28)=3,WEEKDAY(A28)=4,WEEKDAY(A28)=5,WEEKDAY(A28)=6),"1:00",""),"")</f>
        <v/>
      </c>
      <c r="E28" s="54">
        <f>C28-B28-D28</f>
        <v/>
      </c>
      <c r="F28" s="33" t="n"/>
      <c r="G28" s="33" t="n"/>
      <c r="H28" s="55" t="n"/>
    </row>
    <row r="29" ht="25.5" customHeight="1">
      <c r="A29" s="52">
        <f>A28+1</f>
        <v/>
      </c>
      <c r="B29" s="53" t="n">
        <v>0</v>
      </c>
      <c r="C29" s="53" t="n">
        <v>0</v>
      </c>
      <c r="D29" s="54">
        <f>IF((C29-B29)*24&gt;=8,IF(OR(WEEKDAY(A29)=2,WEEKDAY(A29)=3,WEEKDAY(A29)=4,WEEKDAY(A29)=5,WEEKDAY(A29)=6),"1:00",""),"")</f>
        <v/>
      </c>
      <c r="E29" s="54">
        <f>C29-B29-D29</f>
        <v/>
      </c>
      <c r="F29" s="33" t="n"/>
      <c r="G29" s="33" t="n"/>
      <c r="H29" s="55" t="n"/>
    </row>
    <row r="30" ht="25.5" customHeight="1">
      <c r="A30" s="52">
        <f>A29+1</f>
        <v/>
      </c>
      <c r="B30" s="53" t="n">
        <v>0</v>
      </c>
      <c r="C30" s="53" t="n">
        <v>0</v>
      </c>
      <c r="D30" s="54">
        <f>IF((C30-B30)*24&gt;=8,IF(OR(WEEKDAY(A30)=2,WEEKDAY(A30)=3,WEEKDAY(A30)=4,WEEKDAY(A30)=5,WEEKDAY(A30)=6),"1:00",""),"")</f>
        <v/>
      </c>
      <c r="E30" s="54">
        <f>C30-B30-D30</f>
        <v/>
      </c>
      <c r="F30" s="33" t="n"/>
      <c r="G30" s="33" t="n"/>
      <c r="H30" s="55" t="n"/>
    </row>
    <row r="31" ht="25.5" customHeight="1">
      <c r="A31" s="52">
        <f>A30+1</f>
        <v/>
      </c>
      <c r="B31" s="53" t="n">
        <v>0</v>
      </c>
      <c r="C31" s="53" t="n">
        <v>0</v>
      </c>
      <c r="D31" s="54">
        <f>IF((C31-B31)*24&gt;=8,IF(OR(WEEKDAY(A31)=2,WEEKDAY(A31)=3,WEEKDAY(A31)=4,WEEKDAY(A31)=5,WEEKDAY(A31)=6),"1:00",""),"")</f>
        <v/>
      </c>
      <c r="E31" s="54">
        <f>C31-B31-D31</f>
        <v/>
      </c>
      <c r="F31" s="33" t="n"/>
      <c r="G31" s="33" t="n"/>
      <c r="H31" s="55" t="n"/>
    </row>
    <row r="32" ht="25.5" customHeight="1">
      <c r="A32" s="52">
        <f>A31+1</f>
        <v/>
      </c>
      <c r="B32" s="53" t="n">
        <v>0</v>
      </c>
      <c r="C32" s="53" t="n">
        <v>0</v>
      </c>
      <c r="D32" s="54">
        <f>IF((C32-B32)*24&gt;=8,IF(OR(WEEKDAY(A32)=2,WEEKDAY(A32)=3,WEEKDAY(A32)=4,WEEKDAY(A32)=5,WEEKDAY(A32)=6),"1:00",""),"")</f>
        <v/>
      </c>
      <c r="E32" s="54">
        <f>C32-B32-D32</f>
        <v/>
      </c>
      <c r="F32" s="33" t="n"/>
      <c r="G32" s="33" t="n"/>
      <c r="H32" s="55" t="n"/>
    </row>
    <row r="33" ht="25.5" customHeight="1">
      <c r="A33" s="52">
        <f>A32+1</f>
        <v/>
      </c>
      <c r="B33" s="53" t="n">
        <v>0</v>
      </c>
      <c r="C33" s="53" t="n">
        <v>0</v>
      </c>
      <c r="D33" s="54">
        <f>IF((C33-B33)*24&gt;=8,IF(OR(WEEKDAY(A33)=2,WEEKDAY(A33)=3,WEEKDAY(A33)=4,WEEKDAY(A33)=5,WEEKDAY(A33)=6),"1:00",""),"")</f>
        <v/>
      </c>
      <c r="E33" s="54">
        <f>C33-B33-D33</f>
        <v/>
      </c>
      <c r="F33" s="33" t="n"/>
      <c r="G33" s="33" t="n"/>
      <c r="H33" s="55" t="n"/>
    </row>
    <row r="34" ht="25.5" customHeight="1">
      <c r="A34" s="52">
        <f>A33+1</f>
        <v/>
      </c>
      <c r="B34" s="53" t="n">
        <v>0</v>
      </c>
      <c r="C34" s="53" t="n">
        <v>0</v>
      </c>
      <c r="D34" s="54">
        <f>IF((C34-B34)*24&gt;=8,IF(OR(WEEKDAY(A34)=2,WEEKDAY(A34)=3,WEEKDAY(A34)=4,WEEKDAY(A34)=5,WEEKDAY(A34)=6),"1:00",""),"")</f>
        <v/>
      </c>
      <c r="E34" s="54">
        <f>C34-B34-D34</f>
        <v/>
      </c>
      <c r="F34" s="33" t="n"/>
      <c r="G34" s="33" t="n"/>
      <c r="H34" s="55" t="n"/>
    </row>
    <row r="35" ht="25.5" customHeight="1">
      <c r="A35" s="52">
        <f>A34+1</f>
        <v/>
      </c>
      <c r="B35" s="53" t="n">
        <v>0</v>
      </c>
      <c r="C35" s="53" t="n">
        <v>0</v>
      </c>
      <c r="D35" s="54">
        <f>IF((C35-B35)*24&gt;=8,IF(OR(WEEKDAY(A35)=2,WEEKDAY(A35)=3,WEEKDAY(A35)=4,WEEKDAY(A35)=5,WEEKDAY(A35)=6),"1:00",""),"")</f>
        <v/>
      </c>
      <c r="E35" s="54">
        <f>C35-B35-D35</f>
        <v/>
      </c>
      <c r="F35" s="33" t="n"/>
      <c r="G35" s="33" t="n"/>
      <c r="H35" s="55" t="n"/>
    </row>
    <row r="36" ht="25.5" customHeight="1">
      <c r="A36" s="52">
        <f>A35+1</f>
        <v/>
      </c>
      <c r="B36" s="53" t="n">
        <v>0</v>
      </c>
      <c r="C36" s="53" t="n">
        <v>0</v>
      </c>
      <c r="D36" s="54">
        <f>IF((C36-B36)*24&gt;=8,IF(OR(WEEKDAY(A36)=2,WEEKDAY(A36)=3,WEEKDAY(A36)=4,WEEKDAY(A36)=5,WEEKDAY(A36)=6),"1:00",""),"")</f>
        <v/>
      </c>
      <c r="E36" s="54">
        <f>C36-B36-D36</f>
        <v/>
      </c>
      <c r="F36" s="33" t="n"/>
      <c r="G36" s="33" t="n"/>
      <c r="H36" s="55" t="n"/>
    </row>
    <row r="37" ht="25.5" customHeight="1">
      <c r="A37" s="52">
        <f>IF(MONTH(A36)=MONTH(A36+1),A36+1,"")</f>
        <v/>
      </c>
      <c r="B37" s="53" t="n">
        <v>0</v>
      </c>
      <c r="C37" s="53" t="n">
        <v>0</v>
      </c>
      <c r="D37" s="54">
        <f>IF((C37-B37)*24&gt;=8,IF(OR(WEEKDAY(A37)=2,WEEKDAY(A37)=3,WEEKDAY(A37)=4,WEEKDAY(A37)=5,WEEKDAY(A37)=6),"1:00",""),"")</f>
        <v/>
      </c>
      <c r="E37" s="54">
        <f>C37-B37-D37</f>
        <v/>
      </c>
      <c r="F37" s="33" t="n"/>
      <c r="G37" s="33" t="n"/>
      <c r="H37" s="55" t="n"/>
    </row>
    <row r="38" ht="25.5" customHeight="1">
      <c r="A38" s="52">
        <f>IF(MONTH(A37)=MONTH(A37+1),A37+1,"")</f>
        <v/>
      </c>
      <c r="B38" s="53" t="n">
        <v>0</v>
      </c>
      <c r="C38" s="53" t="n">
        <v>0</v>
      </c>
      <c r="D38" s="54">
        <f>IF((C38-B38)*24&gt;=8,IF(OR(WEEKDAY(A38)=2,WEEKDAY(A38)=3,WEEKDAY(A38)=4,WEEKDAY(A38)=5,WEEKDAY(A38)=6),"1:00",""),"")</f>
        <v/>
      </c>
      <c r="E38" s="54">
        <f>C38-B38-D38</f>
        <v/>
      </c>
      <c r="F38" s="33" t="n"/>
      <c r="G38" s="33" t="n"/>
      <c r="H38" s="55" t="n"/>
    </row>
    <row r="39" ht="25.5" customHeight="1">
      <c r="A39" s="52">
        <f>IF(A38="","", IF(MONTH(A38)=MONTH(A38+1),A38+1,""))</f>
        <v/>
      </c>
      <c r="B39" s="53" t="n">
        <v>0</v>
      </c>
      <c r="C39" s="53" t="n">
        <v>0</v>
      </c>
      <c r="D39" s="54">
        <f>IF((C39-B39)*24&gt;=8,IF(OR(WEEKDAY(A39)=2,WEEKDAY(A39)=3,WEEKDAY(A39)=4,WEEKDAY(A39)=5,WEEKDAY(A39)=6),"1:00",""),"")</f>
        <v/>
      </c>
      <c r="E39" s="54">
        <f>C39-B39-D39</f>
        <v/>
      </c>
      <c r="F39" s="35" t="n"/>
      <c r="G39" s="35" t="n"/>
      <c r="H39" s="56" t="n"/>
    </row>
    <row r="40" ht="26.25" customHeight="1">
      <c r="A40" s="57" t="inlineStr">
        <is>
          <t>月間合計稼働時間</t>
        </is>
      </c>
      <c r="B40" s="58" t="n"/>
      <c r="C40" s="58" t="n"/>
      <c r="D40" s="59" t="n"/>
      <c r="E40" s="60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</sheetData>
  <mergeCells count="2">
    <mergeCell ref="A40:D40"/>
    <mergeCell ref="A1:H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2024-03-08T06:27:56Z</dcterms:created>
  <dcterms:modified xsi:type="dcterms:W3CDTF">2024-03-08T06:27:56Z</dcterms:modified>
  <cp:lastModifiedBy>淳司 中川</cp:lastModifiedBy>
</cp:coreProperties>
</file>