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3d5e3c84069195c/Desktop/Thesis Atta/Scatter plots/"/>
    </mc:Choice>
  </mc:AlternateContent>
  <xr:revisionPtr revIDLastSave="6" documentId="13_ncr:1_{7E96A5D0-A8C7-4218-81AF-FAE4D0A49D9F}" xr6:coauthVersionLast="47" xr6:coauthVersionMax="47" xr10:uidLastSave="{E9C3DEB1-543F-4883-85AE-2CFCF3D34123}"/>
  <bookViews>
    <workbookView xWindow="-108" yWindow="-108" windowWidth="23256" windowHeight="12576" activeTab="4" xr2:uid="{00000000-000D-0000-FFFF-FFFF00000000}"/>
  </bookViews>
  <sheets>
    <sheet name="Train" sheetId="1" r:id="rId1"/>
    <sheet name="test" sheetId="2" r:id="rId2"/>
    <sheet name="k-fold" sheetId="3" r:id="rId3"/>
    <sheet name="params" sheetId="4" r:id="rId4"/>
    <sheet name="Sheet1" sheetId="5" r:id="rId5"/>
  </sheets>
  <definedNames>
    <definedName name="_xlnm._FilterDatabase" localSheetId="1" hidden="1">test!$F$2:$F$71</definedName>
    <definedName name="_xlnm._FilterDatabase" localSheetId="0" hidden="1">Train!$F$2:$F$261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J29" i="1"/>
  <c r="J28" i="1"/>
  <c r="J27" i="1"/>
  <c r="I30" i="1"/>
  <c r="I29" i="1"/>
  <c r="I28" i="1"/>
  <c r="I27" i="1"/>
  <c r="H8" i="2"/>
  <c r="H5" i="2"/>
  <c r="B67" i="2"/>
  <c r="B68" i="2" s="1"/>
  <c r="A67" i="2"/>
  <c r="A68" i="2" s="1"/>
  <c r="A69" i="2" s="1"/>
  <c r="C3" i="2"/>
  <c r="D3" i="2" s="1"/>
  <c r="F3" i="2"/>
  <c r="C4" i="2"/>
  <c r="D4" i="2" s="1"/>
  <c r="F4" i="2"/>
  <c r="C5" i="2"/>
  <c r="D5" i="2" s="1"/>
  <c r="F5" i="2"/>
  <c r="C6" i="2"/>
  <c r="D6" i="2" s="1"/>
  <c r="F6" i="2"/>
  <c r="C7" i="2"/>
  <c r="D7" i="2" s="1"/>
  <c r="F7" i="2"/>
  <c r="C8" i="2"/>
  <c r="D8" i="2" s="1"/>
  <c r="F8" i="2"/>
  <c r="C9" i="2"/>
  <c r="D9" i="2" s="1"/>
  <c r="F9" i="2"/>
  <c r="C10" i="2"/>
  <c r="D10" i="2" s="1"/>
  <c r="F10" i="2"/>
  <c r="C11" i="2"/>
  <c r="D11" i="2" s="1"/>
  <c r="F11" i="2"/>
  <c r="C12" i="2"/>
  <c r="D12" i="2" s="1"/>
  <c r="F12" i="2"/>
  <c r="C13" i="2"/>
  <c r="D13" i="2" s="1"/>
  <c r="F13" i="2"/>
  <c r="C14" i="2"/>
  <c r="D14" i="2" s="1"/>
  <c r="F14" i="2"/>
  <c r="C15" i="2"/>
  <c r="D15" i="2" s="1"/>
  <c r="F15" i="2"/>
  <c r="C16" i="2"/>
  <c r="D16" i="2" s="1"/>
  <c r="F16" i="2"/>
  <c r="C17" i="2"/>
  <c r="D17" i="2" s="1"/>
  <c r="F17" i="2"/>
  <c r="C18" i="2"/>
  <c r="D18" i="2" s="1"/>
  <c r="F18" i="2"/>
  <c r="C19" i="2"/>
  <c r="D19" i="2" s="1"/>
  <c r="F19" i="2"/>
  <c r="C20" i="2"/>
  <c r="D20" i="2" s="1"/>
  <c r="F20" i="2"/>
  <c r="C21" i="2"/>
  <c r="D21" i="2" s="1"/>
  <c r="F21" i="2"/>
  <c r="C22" i="2"/>
  <c r="D22" i="2" s="1"/>
  <c r="F22" i="2"/>
  <c r="C23" i="2"/>
  <c r="D23" i="2" s="1"/>
  <c r="F23" i="2"/>
  <c r="C24" i="2"/>
  <c r="D24" i="2" s="1"/>
  <c r="F24" i="2"/>
  <c r="C25" i="2"/>
  <c r="D25" i="2" s="1"/>
  <c r="F25" i="2"/>
  <c r="C26" i="2"/>
  <c r="D26" i="2" s="1"/>
  <c r="F26" i="2"/>
  <c r="C27" i="2"/>
  <c r="D27" i="2" s="1"/>
  <c r="F27" i="2"/>
  <c r="C28" i="2"/>
  <c r="D28" i="2" s="1"/>
  <c r="F28" i="2"/>
  <c r="C29" i="2"/>
  <c r="D29" i="2" s="1"/>
  <c r="F29" i="2"/>
  <c r="C30" i="2"/>
  <c r="D30" i="2" s="1"/>
  <c r="F30" i="2"/>
  <c r="C31" i="2"/>
  <c r="D31" i="2" s="1"/>
  <c r="F31" i="2"/>
  <c r="C32" i="2"/>
  <c r="D32" i="2" s="1"/>
  <c r="F32" i="2"/>
  <c r="C33" i="2"/>
  <c r="D33" i="2" s="1"/>
  <c r="F33" i="2"/>
  <c r="C34" i="2"/>
  <c r="D34" i="2" s="1"/>
  <c r="F34" i="2"/>
  <c r="C35" i="2"/>
  <c r="D35" i="2" s="1"/>
  <c r="F35" i="2"/>
  <c r="C36" i="2"/>
  <c r="D36" i="2" s="1"/>
  <c r="F36" i="2"/>
  <c r="C37" i="2"/>
  <c r="D37" i="2" s="1"/>
  <c r="F37" i="2"/>
  <c r="C38" i="2"/>
  <c r="D38" i="2" s="1"/>
  <c r="F38" i="2"/>
  <c r="C39" i="2"/>
  <c r="D39" i="2" s="1"/>
  <c r="F39" i="2"/>
  <c r="C40" i="2"/>
  <c r="D40" i="2" s="1"/>
  <c r="F40" i="2"/>
  <c r="C41" i="2"/>
  <c r="D41" i="2" s="1"/>
  <c r="F41" i="2"/>
  <c r="C42" i="2"/>
  <c r="D42" i="2" s="1"/>
  <c r="F42" i="2"/>
  <c r="C43" i="2"/>
  <c r="D43" i="2" s="1"/>
  <c r="F43" i="2"/>
  <c r="C44" i="2"/>
  <c r="D44" i="2" s="1"/>
  <c r="F44" i="2"/>
  <c r="C45" i="2"/>
  <c r="D45" i="2" s="1"/>
  <c r="F45" i="2"/>
  <c r="C46" i="2"/>
  <c r="D46" i="2" s="1"/>
  <c r="F46" i="2"/>
  <c r="C47" i="2"/>
  <c r="D47" i="2" s="1"/>
  <c r="F47" i="2"/>
  <c r="C48" i="2"/>
  <c r="D48" i="2" s="1"/>
  <c r="F48" i="2"/>
  <c r="C49" i="2"/>
  <c r="D49" i="2" s="1"/>
  <c r="F49" i="2"/>
  <c r="C50" i="2"/>
  <c r="D50" i="2" s="1"/>
  <c r="F50" i="2"/>
  <c r="C51" i="2"/>
  <c r="D51" i="2" s="1"/>
  <c r="F51" i="2"/>
  <c r="C52" i="2"/>
  <c r="D52" i="2" s="1"/>
  <c r="F52" i="2"/>
  <c r="C53" i="2"/>
  <c r="D53" i="2" s="1"/>
  <c r="F53" i="2"/>
  <c r="C54" i="2"/>
  <c r="D54" i="2" s="1"/>
  <c r="F54" i="2"/>
  <c r="C55" i="2"/>
  <c r="D55" i="2" s="1"/>
  <c r="F55" i="2"/>
  <c r="C56" i="2"/>
  <c r="D56" i="2" s="1"/>
  <c r="F56" i="2"/>
  <c r="C57" i="2"/>
  <c r="D57" i="2" s="1"/>
  <c r="F57" i="2"/>
  <c r="C58" i="2"/>
  <c r="D58" i="2" s="1"/>
  <c r="F58" i="2"/>
  <c r="C59" i="2"/>
  <c r="D59" i="2" s="1"/>
  <c r="F59" i="2"/>
  <c r="C60" i="2"/>
  <c r="D60" i="2" s="1"/>
  <c r="F60" i="2"/>
  <c r="C61" i="2"/>
  <c r="D61" i="2" s="1"/>
  <c r="F61" i="2"/>
  <c r="C62" i="2"/>
  <c r="D62" i="2" s="1"/>
  <c r="F62" i="2"/>
  <c r="C63" i="2"/>
  <c r="D63" i="2" s="1"/>
  <c r="F63" i="2"/>
  <c r="C64" i="2"/>
  <c r="D64" i="2" s="1"/>
  <c r="F64" i="2"/>
  <c r="C65" i="2"/>
  <c r="D65" i="2" s="1"/>
  <c r="F65" i="2"/>
  <c r="F2" i="2"/>
  <c r="E2" i="2"/>
  <c r="D2" i="2"/>
  <c r="C2" i="2"/>
  <c r="H7" i="1"/>
  <c r="H5" i="1"/>
  <c r="B257" i="1"/>
  <c r="B258" i="1" s="1"/>
  <c r="A257" i="1"/>
  <c r="A258" i="1" s="1"/>
  <c r="A259" i="1" s="1"/>
  <c r="C3" i="1"/>
  <c r="D3" i="1" s="1"/>
  <c r="E3" i="1"/>
  <c r="F3" i="1"/>
  <c r="C4" i="1"/>
  <c r="D4" i="1" s="1"/>
  <c r="F4" i="1"/>
  <c r="C5" i="1"/>
  <c r="D5" i="1" s="1"/>
  <c r="E5" i="1"/>
  <c r="F5" i="1"/>
  <c r="C6" i="1"/>
  <c r="F6" i="1"/>
  <c r="C7" i="1"/>
  <c r="D7" i="1" s="1"/>
  <c r="F7" i="1"/>
  <c r="C8" i="1"/>
  <c r="D8" i="1" s="1"/>
  <c r="E8" i="1"/>
  <c r="F8" i="1"/>
  <c r="C9" i="1"/>
  <c r="D9" i="1" s="1"/>
  <c r="F9" i="1"/>
  <c r="C10" i="1"/>
  <c r="F10" i="1"/>
  <c r="C11" i="1"/>
  <c r="D11" i="1" s="1"/>
  <c r="E11" i="1"/>
  <c r="F11" i="1"/>
  <c r="C12" i="1"/>
  <c r="D12" i="1" s="1"/>
  <c r="F12" i="1"/>
  <c r="C13" i="1"/>
  <c r="D13" i="1" s="1"/>
  <c r="E13" i="1"/>
  <c r="F13" i="1"/>
  <c r="C14" i="1"/>
  <c r="F14" i="1"/>
  <c r="C15" i="1"/>
  <c r="D15" i="1" s="1"/>
  <c r="F15" i="1"/>
  <c r="C16" i="1"/>
  <c r="D16" i="1" s="1"/>
  <c r="F16" i="1"/>
  <c r="C17" i="1"/>
  <c r="D17" i="1" s="1"/>
  <c r="E17" i="1"/>
  <c r="F17" i="1"/>
  <c r="C18" i="1"/>
  <c r="F18" i="1"/>
  <c r="C19" i="1"/>
  <c r="D19" i="1" s="1"/>
  <c r="F19" i="1"/>
  <c r="C20" i="1"/>
  <c r="D20" i="1" s="1"/>
  <c r="E20" i="1"/>
  <c r="F20" i="1"/>
  <c r="C21" i="1"/>
  <c r="D21" i="1" s="1"/>
  <c r="F21" i="1"/>
  <c r="C22" i="1"/>
  <c r="F22" i="1"/>
  <c r="C23" i="1"/>
  <c r="D23" i="1" s="1"/>
  <c r="E23" i="1"/>
  <c r="F23" i="1"/>
  <c r="C24" i="1"/>
  <c r="D24" i="1" s="1"/>
  <c r="F24" i="1"/>
  <c r="C25" i="1"/>
  <c r="D25" i="1" s="1"/>
  <c r="E25" i="1"/>
  <c r="F25" i="1"/>
  <c r="C26" i="1"/>
  <c r="F26" i="1"/>
  <c r="C27" i="1"/>
  <c r="D27" i="1" s="1"/>
  <c r="F27" i="1"/>
  <c r="C28" i="1"/>
  <c r="D28" i="1" s="1"/>
  <c r="E28" i="1"/>
  <c r="F28" i="1"/>
  <c r="C29" i="1"/>
  <c r="D29" i="1" s="1"/>
  <c r="F29" i="1"/>
  <c r="C30" i="1"/>
  <c r="F30" i="1"/>
  <c r="C31" i="1"/>
  <c r="D31" i="1" s="1"/>
  <c r="F31" i="1"/>
  <c r="C32" i="1"/>
  <c r="D32" i="1" s="1"/>
  <c r="E32" i="1"/>
  <c r="F32" i="1"/>
  <c r="C33" i="1"/>
  <c r="D33" i="1" s="1"/>
  <c r="F33" i="1"/>
  <c r="C34" i="1"/>
  <c r="F34" i="1"/>
  <c r="C35" i="1"/>
  <c r="D35" i="1" s="1"/>
  <c r="E35" i="1"/>
  <c r="F35" i="1"/>
  <c r="C36" i="1"/>
  <c r="D36" i="1" s="1"/>
  <c r="F36" i="1"/>
  <c r="C37" i="1"/>
  <c r="D37" i="1" s="1"/>
  <c r="E37" i="1"/>
  <c r="F37" i="1"/>
  <c r="C38" i="1"/>
  <c r="F38" i="1"/>
  <c r="C39" i="1"/>
  <c r="D39" i="1" s="1"/>
  <c r="F39" i="1"/>
  <c r="C40" i="1"/>
  <c r="F40" i="1"/>
  <c r="C41" i="1"/>
  <c r="F41" i="1"/>
  <c r="C42" i="1"/>
  <c r="D42" i="1" s="1"/>
  <c r="E42" i="1"/>
  <c r="F42" i="1"/>
  <c r="C43" i="1"/>
  <c r="D43" i="1" s="1"/>
  <c r="F43" i="1"/>
  <c r="C44" i="1"/>
  <c r="F44" i="1"/>
  <c r="C45" i="1"/>
  <c r="D45" i="1" s="1"/>
  <c r="F45" i="1"/>
  <c r="C46" i="1"/>
  <c r="F46" i="1"/>
  <c r="C47" i="1"/>
  <c r="D47" i="1" s="1"/>
  <c r="F47" i="1"/>
  <c r="C48" i="1"/>
  <c r="F48" i="1"/>
  <c r="C49" i="1"/>
  <c r="F49" i="1"/>
  <c r="C50" i="1"/>
  <c r="D50" i="1" s="1"/>
  <c r="F50" i="1"/>
  <c r="C51" i="1"/>
  <c r="D51" i="1" s="1"/>
  <c r="E51" i="1"/>
  <c r="F51" i="1"/>
  <c r="C52" i="1"/>
  <c r="F52" i="1"/>
  <c r="C53" i="1"/>
  <c r="D53" i="1" s="1"/>
  <c r="F53" i="1"/>
  <c r="C54" i="1"/>
  <c r="D54" i="1" s="1"/>
  <c r="E54" i="1"/>
  <c r="F54" i="1"/>
  <c r="C55" i="1"/>
  <c r="D55" i="1" s="1"/>
  <c r="F55" i="1"/>
  <c r="C56" i="1"/>
  <c r="F56" i="1"/>
  <c r="C57" i="1"/>
  <c r="D57" i="1" s="1"/>
  <c r="E57" i="1"/>
  <c r="F57" i="1"/>
  <c r="C58" i="1"/>
  <c r="D58" i="1" s="1"/>
  <c r="F58" i="1"/>
  <c r="C59" i="1"/>
  <c r="F59" i="1"/>
  <c r="C60" i="1"/>
  <c r="F60" i="1"/>
  <c r="C61" i="1"/>
  <c r="D61" i="1" s="1"/>
  <c r="F61" i="1"/>
  <c r="C62" i="1"/>
  <c r="D62" i="1" s="1"/>
  <c r="E62" i="1"/>
  <c r="F62" i="1"/>
  <c r="C63" i="1"/>
  <c r="D63" i="1" s="1"/>
  <c r="F63" i="1"/>
  <c r="C64" i="1"/>
  <c r="F64" i="1"/>
  <c r="C65" i="1"/>
  <c r="D65" i="1" s="1"/>
  <c r="E65" i="1"/>
  <c r="F65" i="1"/>
  <c r="C66" i="1"/>
  <c r="D66" i="1" s="1"/>
  <c r="F66" i="1"/>
  <c r="C67" i="1"/>
  <c r="D67" i="1" s="1"/>
  <c r="F67" i="1"/>
  <c r="C68" i="1"/>
  <c r="F68" i="1"/>
  <c r="C69" i="1"/>
  <c r="D69" i="1" s="1"/>
  <c r="E69" i="1"/>
  <c r="F69" i="1"/>
  <c r="C70" i="1"/>
  <c r="F70" i="1"/>
  <c r="C71" i="1"/>
  <c r="D71" i="1" s="1"/>
  <c r="F71" i="1"/>
  <c r="C72" i="1"/>
  <c r="F72" i="1"/>
  <c r="C73" i="1"/>
  <c r="D73" i="1" s="1"/>
  <c r="F73" i="1"/>
  <c r="C74" i="1"/>
  <c r="D74" i="1" s="1"/>
  <c r="F74" i="1"/>
  <c r="C75" i="1"/>
  <c r="D75" i="1" s="1"/>
  <c r="F75" i="1"/>
  <c r="C76" i="1"/>
  <c r="F76" i="1"/>
  <c r="C77" i="1"/>
  <c r="D77" i="1" s="1"/>
  <c r="F77" i="1"/>
  <c r="C78" i="1"/>
  <c r="D78" i="1" s="1"/>
  <c r="F78" i="1"/>
  <c r="C79" i="1"/>
  <c r="D79" i="1" s="1"/>
  <c r="F79" i="1"/>
  <c r="C80" i="1"/>
  <c r="F80" i="1"/>
  <c r="C81" i="1"/>
  <c r="D81" i="1" s="1"/>
  <c r="F81" i="1"/>
  <c r="C82" i="1"/>
  <c r="D82" i="1" s="1"/>
  <c r="E82" i="1"/>
  <c r="F82" i="1"/>
  <c r="C83" i="1"/>
  <c r="D83" i="1" s="1"/>
  <c r="F83" i="1"/>
  <c r="C84" i="1"/>
  <c r="F84" i="1"/>
  <c r="C85" i="1"/>
  <c r="D85" i="1" s="1"/>
  <c r="F85" i="1"/>
  <c r="C86" i="1"/>
  <c r="D86" i="1" s="1"/>
  <c r="F86" i="1"/>
  <c r="C87" i="1"/>
  <c r="D87" i="1" s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/>
  <c r="C134" i="1"/>
  <c r="F134" i="1"/>
  <c r="C135" i="1"/>
  <c r="F135" i="1"/>
  <c r="C136" i="1"/>
  <c r="F136" i="1"/>
  <c r="C137" i="1"/>
  <c r="F137" i="1"/>
  <c r="C138" i="1"/>
  <c r="F138" i="1"/>
  <c r="C139" i="1"/>
  <c r="F139" i="1"/>
  <c r="C140" i="1"/>
  <c r="F140" i="1"/>
  <c r="C141" i="1"/>
  <c r="F141" i="1"/>
  <c r="C142" i="1"/>
  <c r="F142" i="1"/>
  <c r="C143" i="1"/>
  <c r="F143" i="1"/>
  <c r="C144" i="1"/>
  <c r="F144" i="1"/>
  <c r="C145" i="1"/>
  <c r="F145" i="1"/>
  <c r="C146" i="1"/>
  <c r="F146" i="1"/>
  <c r="C147" i="1"/>
  <c r="F147" i="1"/>
  <c r="C148" i="1"/>
  <c r="F148" i="1"/>
  <c r="C149" i="1"/>
  <c r="F149" i="1"/>
  <c r="C150" i="1"/>
  <c r="F150" i="1"/>
  <c r="C151" i="1"/>
  <c r="F151" i="1"/>
  <c r="C152" i="1"/>
  <c r="F152" i="1"/>
  <c r="C153" i="1"/>
  <c r="F153" i="1"/>
  <c r="C154" i="1"/>
  <c r="F154" i="1"/>
  <c r="C155" i="1"/>
  <c r="F155" i="1"/>
  <c r="C156" i="1"/>
  <c r="F156" i="1"/>
  <c r="C157" i="1"/>
  <c r="F157" i="1"/>
  <c r="C158" i="1"/>
  <c r="F158" i="1"/>
  <c r="C159" i="1"/>
  <c r="F159" i="1"/>
  <c r="C160" i="1"/>
  <c r="F160" i="1"/>
  <c r="C161" i="1"/>
  <c r="E161" i="1" s="1"/>
  <c r="F161" i="1"/>
  <c r="C162" i="1"/>
  <c r="D162" i="1" s="1"/>
  <c r="E162" i="1"/>
  <c r="F162" i="1"/>
  <c r="C163" i="1"/>
  <c r="D163" i="1" s="1"/>
  <c r="F163" i="1"/>
  <c r="C164" i="1"/>
  <c r="D164" i="1" s="1"/>
  <c r="F164" i="1"/>
  <c r="C165" i="1"/>
  <c r="D165" i="1" s="1"/>
  <c r="E165" i="1"/>
  <c r="F165" i="1"/>
  <c r="C166" i="1"/>
  <c r="D166" i="1" s="1"/>
  <c r="F166" i="1"/>
  <c r="C167" i="1"/>
  <c r="D167" i="1" s="1"/>
  <c r="E167" i="1"/>
  <c r="F167" i="1"/>
  <c r="C168" i="1"/>
  <c r="D168" i="1" s="1"/>
  <c r="F168" i="1"/>
  <c r="C169" i="1"/>
  <c r="D169" i="1" s="1"/>
  <c r="F169" i="1"/>
  <c r="C170" i="1"/>
  <c r="D170" i="1" s="1"/>
  <c r="E170" i="1"/>
  <c r="F170" i="1"/>
  <c r="C171" i="1"/>
  <c r="D171" i="1" s="1"/>
  <c r="F171" i="1"/>
  <c r="C172" i="1"/>
  <c r="D172" i="1" s="1"/>
  <c r="F172" i="1"/>
  <c r="C173" i="1"/>
  <c r="D173" i="1" s="1"/>
  <c r="E173" i="1"/>
  <c r="F173" i="1"/>
  <c r="C174" i="1"/>
  <c r="D174" i="1" s="1"/>
  <c r="F174" i="1"/>
  <c r="C175" i="1"/>
  <c r="D175" i="1" s="1"/>
  <c r="E175" i="1"/>
  <c r="F175" i="1"/>
  <c r="C176" i="1"/>
  <c r="D176" i="1" s="1"/>
  <c r="F176" i="1"/>
  <c r="C177" i="1"/>
  <c r="D177" i="1" s="1"/>
  <c r="F177" i="1"/>
  <c r="C178" i="1"/>
  <c r="D178" i="1" s="1"/>
  <c r="E178" i="1"/>
  <c r="F178" i="1"/>
  <c r="C179" i="1"/>
  <c r="D179" i="1" s="1"/>
  <c r="F179" i="1"/>
  <c r="C180" i="1"/>
  <c r="D180" i="1" s="1"/>
  <c r="F180" i="1"/>
  <c r="C181" i="1"/>
  <c r="D181" i="1" s="1"/>
  <c r="F181" i="1"/>
  <c r="C182" i="1"/>
  <c r="D182" i="1" s="1"/>
  <c r="E182" i="1"/>
  <c r="F182" i="1"/>
  <c r="C183" i="1"/>
  <c r="D183" i="1" s="1"/>
  <c r="F183" i="1"/>
  <c r="C184" i="1"/>
  <c r="D184" i="1" s="1"/>
  <c r="F184" i="1"/>
  <c r="C185" i="1"/>
  <c r="D185" i="1" s="1"/>
  <c r="F185" i="1"/>
  <c r="C186" i="1"/>
  <c r="D186" i="1" s="1"/>
  <c r="E186" i="1"/>
  <c r="F186" i="1"/>
  <c r="C187" i="1"/>
  <c r="D187" i="1" s="1"/>
  <c r="F187" i="1"/>
  <c r="C188" i="1"/>
  <c r="D188" i="1" s="1"/>
  <c r="F188" i="1"/>
  <c r="C189" i="1"/>
  <c r="D189" i="1" s="1"/>
  <c r="F189" i="1"/>
  <c r="C190" i="1"/>
  <c r="D190" i="1" s="1"/>
  <c r="E190" i="1"/>
  <c r="F190" i="1"/>
  <c r="C191" i="1"/>
  <c r="D191" i="1" s="1"/>
  <c r="F191" i="1"/>
  <c r="C192" i="1"/>
  <c r="D192" i="1" s="1"/>
  <c r="F192" i="1"/>
  <c r="C193" i="1"/>
  <c r="D193" i="1" s="1"/>
  <c r="F193" i="1"/>
  <c r="C194" i="1"/>
  <c r="D194" i="1" s="1"/>
  <c r="E194" i="1"/>
  <c r="F194" i="1"/>
  <c r="C195" i="1"/>
  <c r="D195" i="1" s="1"/>
  <c r="F195" i="1"/>
  <c r="C196" i="1"/>
  <c r="D196" i="1" s="1"/>
  <c r="F196" i="1"/>
  <c r="C197" i="1"/>
  <c r="D197" i="1" s="1"/>
  <c r="F197" i="1"/>
  <c r="C198" i="1"/>
  <c r="D198" i="1" s="1"/>
  <c r="E198" i="1"/>
  <c r="F198" i="1"/>
  <c r="C199" i="1"/>
  <c r="D199" i="1" s="1"/>
  <c r="F199" i="1"/>
  <c r="C200" i="1"/>
  <c r="D200" i="1" s="1"/>
  <c r="F200" i="1"/>
  <c r="C201" i="1"/>
  <c r="D201" i="1" s="1"/>
  <c r="F201" i="1"/>
  <c r="C202" i="1"/>
  <c r="D202" i="1" s="1"/>
  <c r="E202" i="1"/>
  <c r="F202" i="1"/>
  <c r="C203" i="1"/>
  <c r="D203" i="1" s="1"/>
  <c r="F203" i="1"/>
  <c r="C204" i="1"/>
  <c r="D204" i="1" s="1"/>
  <c r="F204" i="1"/>
  <c r="C205" i="1"/>
  <c r="D205" i="1" s="1"/>
  <c r="F205" i="1"/>
  <c r="C206" i="1"/>
  <c r="D206" i="1" s="1"/>
  <c r="E206" i="1"/>
  <c r="F206" i="1"/>
  <c r="C207" i="1"/>
  <c r="D207" i="1" s="1"/>
  <c r="F207" i="1"/>
  <c r="C208" i="1"/>
  <c r="D208" i="1" s="1"/>
  <c r="F208" i="1"/>
  <c r="C209" i="1"/>
  <c r="D209" i="1" s="1"/>
  <c r="F209" i="1"/>
  <c r="C210" i="1"/>
  <c r="D210" i="1" s="1"/>
  <c r="E210" i="1"/>
  <c r="F210" i="1"/>
  <c r="C211" i="1"/>
  <c r="D211" i="1" s="1"/>
  <c r="F211" i="1"/>
  <c r="C212" i="1"/>
  <c r="D212" i="1" s="1"/>
  <c r="F212" i="1"/>
  <c r="C213" i="1"/>
  <c r="D213" i="1" s="1"/>
  <c r="E213" i="1"/>
  <c r="F213" i="1"/>
  <c r="C214" i="1"/>
  <c r="D214" i="1" s="1"/>
  <c r="F214" i="1"/>
  <c r="C215" i="1"/>
  <c r="D215" i="1" s="1"/>
  <c r="F215" i="1"/>
  <c r="C216" i="1"/>
  <c r="D216" i="1" s="1"/>
  <c r="F216" i="1"/>
  <c r="C217" i="1"/>
  <c r="D217" i="1" s="1"/>
  <c r="E217" i="1"/>
  <c r="F217" i="1"/>
  <c r="C218" i="1"/>
  <c r="D218" i="1" s="1"/>
  <c r="F218" i="1"/>
  <c r="C219" i="1"/>
  <c r="D219" i="1" s="1"/>
  <c r="F219" i="1"/>
  <c r="C220" i="1"/>
  <c r="D220" i="1" s="1"/>
  <c r="F220" i="1"/>
  <c r="C221" i="1"/>
  <c r="D221" i="1" s="1"/>
  <c r="E221" i="1"/>
  <c r="F221" i="1"/>
  <c r="C222" i="1"/>
  <c r="D222" i="1" s="1"/>
  <c r="F222" i="1"/>
  <c r="C223" i="1"/>
  <c r="D223" i="1" s="1"/>
  <c r="E223" i="1"/>
  <c r="F223" i="1"/>
  <c r="C224" i="1"/>
  <c r="D224" i="1" s="1"/>
  <c r="F224" i="1"/>
  <c r="C225" i="1"/>
  <c r="D225" i="1" s="1"/>
  <c r="F225" i="1"/>
  <c r="C226" i="1"/>
  <c r="D226" i="1" s="1"/>
  <c r="E226" i="1"/>
  <c r="F226" i="1"/>
  <c r="C227" i="1"/>
  <c r="D227" i="1" s="1"/>
  <c r="F227" i="1"/>
  <c r="C228" i="1"/>
  <c r="D228" i="1" s="1"/>
  <c r="F228" i="1"/>
  <c r="C229" i="1"/>
  <c r="E229" i="1" s="1"/>
  <c r="D229" i="1"/>
  <c r="F229" i="1"/>
  <c r="C230" i="1"/>
  <c r="E230" i="1" s="1"/>
  <c r="F230" i="1"/>
  <c r="C231" i="1"/>
  <c r="E231" i="1" s="1"/>
  <c r="D231" i="1"/>
  <c r="F231" i="1"/>
  <c r="C232" i="1"/>
  <c r="E232" i="1" s="1"/>
  <c r="F232" i="1"/>
  <c r="C233" i="1"/>
  <c r="E233" i="1" s="1"/>
  <c r="D233" i="1"/>
  <c r="F233" i="1"/>
  <c r="C234" i="1"/>
  <c r="E234" i="1" s="1"/>
  <c r="F234" i="1"/>
  <c r="C235" i="1"/>
  <c r="E235" i="1" s="1"/>
  <c r="D235" i="1"/>
  <c r="F235" i="1"/>
  <c r="C236" i="1"/>
  <c r="E236" i="1" s="1"/>
  <c r="F236" i="1"/>
  <c r="C237" i="1"/>
  <c r="E237" i="1" s="1"/>
  <c r="D237" i="1"/>
  <c r="F237" i="1"/>
  <c r="C238" i="1"/>
  <c r="E238" i="1" s="1"/>
  <c r="F238" i="1"/>
  <c r="C239" i="1"/>
  <c r="E239" i="1" s="1"/>
  <c r="D239" i="1"/>
  <c r="F239" i="1"/>
  <c r="C240" i="1"/>
  <c r="E240" i="1" s="1"/>
  <c r="F240" i="1"/>
  <c r="C241" i="1"/>
  <c r="E241" i="1" s="1"/>
  <c r="D241" i="1"/>
  <c r="F241" i="1"/>
  <c r="C242" i="1"/>
  <c r="E242" i="1" s="1"/>
  <c r="F242" i="1"/>
  <c r="C243" i="1"/>
  <c r="E243" i="1" s="1"/>
  <c r="D243" i="1"/>
  <c r="F243" i="1"/>
  <c r="C244" i="1"/>
  <c r="E244" i="1" s="1"/>
  <c r="F244" i="1"/>
  <c r="C245" i="1"/>
  <c r="E245" i="1" s="1"/>
  <c r="D245" i="1"/>
  <c r="F245" i="1"/>
  <c r="C246" i="1"/>
  <c r="E246" i="1" s="1"/>
  <c r="F246" i="1"/>
  <c r="C247" i="1"/>
  <c r="E247" i="1" s="1"/>
  <c r="D247" i="1"/>
  <c r="F247" i="1"/>
  <c r="C248" i="1"/>
  <c r="E248" i="1" s="1"/>
  <c r="F248" i="1"/>
  <c r="C249" i="1"/>
  <c r="E249" i="1" s="1"/>
  <c r="D249" i="1"/>
  <c r="F249" i="1"/>
  <c r="C250" i="1"/>
  <c r="E250" i="1" s="1"/>
  <c r="F250" i="1"/>
  <c r="C251" i="1"/>
  <c r="E251" i="1" s="1"/>
  <c r="D251" i="1"/>
  <c r="F251" i="1"/>
  <c r="C252" i="1"/>
  <c r="E252" i="1" s="1"/>
  <c r="F252" i="1"/>
  <c r="C253" i="1"/>
  <c r="E253" i="1" s="1"/>
  <c r="D253" i="1"/>
  <c r="F253" i="1"/>
  <c r="C254" i="1"/>
  <c r="E254" i="1" s="1"/>
  <c r="F254" i="1"/>
  <c r="C255" i="1"/>
  <c r="E255" i="1" s="1"/>
  <c r="D255" i="1"/>
  <c r="F255" i="1"/>
  <c r="F2" i="1"/>
  <c r="E2" i="1"/>
  <c r="D2" i="1"/>
  <c r="D67" i="2" l="1"/>
  <c r="D68" i="2" s="1"/>
  <c r="C67" i="2"/>
  <c r="C68" i="2" s="1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52" i="1"/>
  <c r="D248" i="1"/>
  <c r="D244" i="1"/>
  <c r="D240" i="1"/>
  <c r="D236" i="1"/>
  <c r="D232" i="1"/>
  <c r="E225" i="1"/>
  <c r="E222" i="1"/>
  <c r="E214" i="1"/>
  <c r="E211" i="1"/>
  <c r="E205" i="1"/>
  <c r="E197" i="1"/>
  <c r="E189" i="1"/>
  <c r="E181" i="1"/>
  <c r="E169" i="1"/>
  <c r="E166" i="1"/>
  <c r="E163" i="1"/>
  <c r="E73" i="1"/>
  <c r="E66" i="1"/>
  <c r="E63" i="1"/>
  <c r="E58" i="1"/>
  <c r="E55" i="1"/>
  <c r="E29" i="1"/>
  <c r="E19" i="1"/>
  <c r="E16" i="1"/>
  <c r="E7" i="1"/>
  <c r="E4" i="1"/>
  <c r="D254" i="1"/>
  <c r="D250" i="1"/>
  <c r="D246" i="1"/>
  <c r="D242" i="1"/>
  <c r="D238" i="1"/>
  <c r="D234" i="1"/>
  <c r="D230" i="1"/>
  <c r="E227" i="1"/>
  <c r="E218" i="1"/>
  <c r="E209" i="1"/>
  <c r="E201" i="1"/>
  <c r="E193" i="1"/>
  <c r="E185" i="1"/>
  <c r="E177" i="1"/>
  <c r="E174" i="1"/>
  <c r="E171" i="1"/>
  <c r="D161" i="1"/>
  <c r="E53" i="1"/>
  <c r="E50" i="1"/>
  <c r="E39" i="1"/>
  <c r="E36" i="1"/>
  <c r="E33" i="1"/>
  <c r="E27" i="1"/>
  <c r="E24" i="1"/>
  <c r="E21" i="1"/>
  <c r="E12" i="1"/>
  <c r="E9" i="1"/>
  <c r="D41" i="1"/>
  <c r="E41" i="1"/>
  <c r="D10" i="1"/>
  <c r="E10" i="1"/>
  <c r="E219" i="1"/>
  <c r="E215" i="1"/>
  <c r="E207" i="1"/>
  <c r="E203" i="1"/>
  <c r="E199" i="1"/>
  <c r="E195" i="1"/>
  <c r="E191" i="1"/>
  <c r="E187" i="1"/>
  <c r="E183" i="1"/>
  <c r="E179" i="1"/>
  <c r="E78" i="1"/>
  <c r="D46" i="1"/>
  <c r="E46" i="1"/>
  <c r="D30" i="1"/>
  <c r="E30" i="1"/>
  <c r="D14" i="1"/>
  <c r="E14" i="1"/>
  <c r="D59" i="1"/>
  <c r="E59" i="1"/>
  <c r="D38" i="1"/>
  <c r="E38" i="1"/>
  <c r="D22" i="1"/>
  <c r="E22" i="1"/>
  <c r="D6" i="1"/>
  <c r="E6" i="1"/>
  <c r="D70" i="1"/>
  <c r="E70" i="1"/>
  <c r="D26" i="1"/>
  <c r="E26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86" i="1"/>
  <c r="E81" i="1"/>
  <c r="E74" i="1"/>
  <c r="D49" i="1"/>
  <c r="E49" i="1"/>
  <c r="E47" i="1"/>
  <c r="D34" i="1"/>
  <c r="E34" i="1"/>
  <c r="E31" i="1"/>
  <c r="D18" i="1"/>
  <c r="E18" i="1"/>
  <c r="E15" i="1"/>
  <c r="C257" i="1"/>
  <c r="C258" i="1" s="1"/>
  <c r="D52" i="1"/>
  <c r="E52" i="1"/>
  <c r="D159" i="1"/>
  <c r="E159" i="1"/>
  <c r="D157" i="1"/>
  <c r="E157" i="1"/>
  <c r="D153" i="1"/>
  <c r="E153" i="1"/>
  <c r="D149" i="1"/>
  <c r="E149" i="1"/>
  <c r="D145" i="1"/>
  <c r="E145" i="1"/>
  <c r="D143" i="1"/>
  <c r="E143" i="1"/>
  <c r="D141" i="1"/>
  <c r="E141" i="1"/>
  <c r="D137" i="1"/>
  <c r="E137" i="1"/>
  <c r="D133" i="1"/>
  <c r="E133" i="1"/>
  <c r="D129" i="1"/>
  <c r="E129" i="1"/>
  <c r="D125" i="1"/>
  <c r="E125" i="1"/>
  <c r="D121" i="1"/>
  <c r="E121" i="1"/>
  <c r="D117" i="1"/>
  <c r="E117" i="1"/>
  <c r="D113" i="1"/>
  <c r="E113" i="1"/>
  <c r="D109" i="1"/>
  <c r="E109" i="1"/>
  <c r="D105" i="1"/>
  <c r="E105" i="1"/>
  <c r="D101" i="1"/>
  <c r="E101" i="1"/>
  <c r="D99" i="1"/>
  <c r="E99" i="1"/>
  <c r="D95" i="1"/>
  <c r="E95" i="1"/>
  <c r="D91" i="1"/>
  <c r="E91" i="1"/>
  <c r="D84" i="1"/>
  <c r="E84" i="1"/>
  <c r="D76" i="1"/>
  <c r="E76" i="1"/>
  <c r="D68" i="1"/>
  <c r="E68" i="1"/>
  <c r="D56" i="1"/>
  <c r="E56" i="1"/>
  <c r="E85" i="1"/>
  <c r="E77" i="1"/>
  <c r="D60" i="1"/>
  <c r="E60" i="1"/>
  <c r="D44" i="1"/>
  <c r="E44" i="1"/>
  <c r="D40" i="1"/>
  <c r="E40" i="1"/>
  <c r="D155" i="1"/>
  <c r="E155" i="1"/>
  <c r="D151" i="1"/>
  <c r="E151" i="1"/>
  <c r="D147" i="1"/>
  <c r="E147" i="1"/>
  <c r="D139" i="1"/>
  <c r="E139" i="1"/>
  <c r="D135" i="1"/>
  <c r="E135" i="1"/>
  <c r="D131" i="1"/>
  <c r="E131" i="1"/>
  <c r="D127" i="1"/>
  <c r="E127" i="1"/>
  <c r="D123" i="1"/>
  <c r="E123" i="1"/>
  <c r="D119" i="1"/>
  <c r="E119" i="1"/>
  <c r="D115" i="1"/>
  <c r="E115" i="1"/>
  <c r="D111" i="1"/>
  <c r="E111" i="1"/>
  <c r="D107" i="1"/>
  <c r="E107" i="1"/>
  <c r="D103" i="1"/>
  <c r="E103" i="1"/>
  <c r="D97" i="1"/>
  <c r="E97" i="1"/>
  <c r="D93" i="1"/>
  <c r="E93" i="1"/>
  <c r="D89" i="1"/>
  <c r="E89" i="1"/>
  <c r="D160" i="1"/>
  <c r="E160" i="1"/>
  <c r="D158" i="1"/>
  <c r="E158" i="1"/>
  <c r="D156" i="1"/>
  <c r="E156" i="1"/>
  <c r="D154" i="1"/>
  <c r="E154" i="1"/>
  <c r="D152" i="1"/>
  <c r="E152" i="1"/>
  <c r="D150" i="1"/>
  <c r="E150" i="1"/>
  <c r="D148" i="1"/>
  <c r="E148" i="1"/>
  <c r="D146" i="1"/>
  <c r="E146" i="1"/>
  <c r="D144" i="1"/>
  <c r="E144" i="1"/>
  <c r="D142" i="1"/>
  <c r="E142" i="1"/>
  <c r="D140" i="1"/>
  <c r="E140" i="1"/>
  <c r="D138" i="1"/>
  <c r="E138" i="1"/>
  <c r="D136" i="1"/>
  <c r="E136" i="1"/>
  <c r="D134" i="1"/>
  <c r="E134" i="1"/>
  <c r="D132" i="1"/>
  <c r="E132" i="1"/>
  <c r="D130" i="1"/>
  <c r="E130" i="1"/>
  <c r="D128" i="1"/>
  <c r="E128" i="1"/>
  <c r="D126" i="1"/>
  <c r="E126" i="1"/>
  <c r="D124" i="1"/>
  <c r="E124" i="1"/>
  <c r="D122" i="1"/>
  <c r="E122" i="1"/>
  <c r="D120" i="1"/>
  <c r="E120" i="1"/>
  <c r="D118" i="1"/>
  <c r="E118" i="1"/>
  <c r="D116" i="1"/>
  <c r="E116" i="1"/>
  <c r="D114" i="1"/>
  <c r="E114" i="1"/>
  <c r="D112" i="1"/>
  <c r="E112" i="1"/>
  <c r="D110" i="1"/>
  <c r="E110" i="1"/>
  <c r="D108" i="1"/>
  <c r="E108" i="1"/>
  <c r="D106" i="1"/>
  <c r="E106" i="1"/>
  <c r="D104" i="1"/>
  <c r="E104" i="1"/>
  <c r="D102" i="1"/>
  <c r="E102" i="1"/>
  <c r="D100" i="1"/>
  <c r="E100" i="1"/>
  <c r="D98" i="1"/>
  <c r="E98" i="1"/>
  <c r="D96" i="1"/>
  <c r="E96" i="1"/>
  <c r="D94" i="1"/>
  <c r="E94" i="1"/>
  <c r="D92" i="1"/>
  <c r="E92" i="1"/>
  <c r="D90" i="1"/>
  <c r="E90" i="1"/>
  <c r="D88" i="1"/>
  <c r="E88" i="1"/>
  <c r="D80" i="1"/>
  <c r="E80" i="1"/>
  <c r="D72" i="1"/>
  <c r="E72" i="1"/>
  <c r="D64" i="1"/>
  <c r="E64" i="1"/>
  <c r="E61" i="1"/>
  <c r="D48" i="1"/>
  <c r="E48" i="1"/>
  <c r="E45" i="1"/>
  <c r="E87" i="1"/>
  <c r="E83" i="1"/>
  <c r="E79" i="1"/>
  <c r="E75" i="1"/>
  <c r="E71" i="1"/>
  <c r="E67" i="1"/>
  <c r="E43" i="1"/>
  <c r="E67" i="2" l="1"/>
  <c r="E68" i="2" s="1"/>
  <c r="E69" i="2" s="1"/>
  <c r="A70" i="2" s="1"/>
  <c r="C71" i="2" s="1"/>
  <c r="E257" i="1"/>
  <c r="E258" i="1" s="1"/>
  <c r="E259" i="1" s="1"/>
  <c r="A260" i="1" s="1"/>
  <c r="C261" i="1" s="1"/>
  <c r="D257" i="1"/>
  <c r="D258" i="1" s="1"/>
</calcChain>
</file>

<file path=xl/sharedStrings.xml><?xml version="1.0" encoding="utf-8"?>
<sst xmlns="http://schemas.openxmlformats.org/spreadsheetml/2006/main" count="328" uniqueCount="9">
  <si>
    <t>x</t>
  </si>
  <si>
    <t>y</t>
  </si>
  <si>
    <t xml:space="preserve"> </t>
  </si>
  <si>
    <t xml:space="preserve">       </t>
  </si>
  <si>
    <t>x-y</t>
  </si>
  <si>
    <t>|x-y|</t>
  </si>
  <si>
    <t>(x-y)^2</t>
  </si>
  <si>
    <t>x/y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</si>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</sst>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theme="1"/>
      <name val="Var(--jp-code-font-family)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Train!$A$2:$A$255</c:f>
              <c:numCache>
                <c:formatCode>General</c:formatCode>
                <c:ptCount val="254"/>
                <c:pt idx="0">
                  <c:v>2.1</c:v>
                </c:pt>
                <c:pt idx="1">
                  <c:v>1.7</c:v>
                </c:pt>
                <c:pt idx="2">
                  <c:v>3.7</c:v>
                </c:pt>
                <c:pt idx="3">
                  <c:v>6</c:v>
                </c:pt>
                <c:pt idx="4">
                  <c:v>5</c:v>
                </c:pt>
                <c:pt idx="5">
                  <c:v>25</c:v>
                </c:pt>
                <c:pt idx="6">
                  <c:v>1.1000000000000001</c:v>
                </c:pt>
                <c:pt idx="7">
                  <c:v>1.3</c:v>
                </c:pt>
                <c:pt idx="8">
                  <c:v>12.7</c:v>
                </c:pt>
                <c:pt idx="9">
                  <c:v>1.4</c:v>
                </c:pt>
                <c:pt idx="10">
                  <c:v>2.2000000000000002</c:v>
                </c:pt>
                <c:pt idx="11">
                  <c:v>10</c:v>
                </c:pt>
                <c:pt idx="12">
                  <c:v>5</c:v>
                </c:pt>
                <c:pt idx="13">
                  <c:v>6.4</c:v>
                </c:pt>
                <c:pt idx="14">
                  <c:v>8.4</c:v>
                </c:pt>
                <c:pt idx="15">
                  <c:v>4.9000000000000004</c:v>
                </c:pt>
                <c:pt idx="16">
                  <c:v>10.3</c:v>
                </c:pt>
                <c:pt idx="17">
                  <c:v>1.1000000000000001</c:v>
                </c:pt>
                <c:pt idx="18">
                  <c:v>0.2</c:v>
                </c:pt>
                <c:pt idx="19">
                  <c:v>0.9</c:v>
                </c:pt>
                <c:pt idx="20">
                  <c:v>15</c:v>
                </c:pt>
                <c:pt idx="21">
                  <c:v>9</c:v>
                </c:pt>
                <c:pt idx="22">
                  <c:v>6.4</c:v>
                </c:pt>
                <c:pt idx="23">
                  <c:v>28</c:v>
                </c:pt>
                <c:pt idx="24">
                  <c:v>6.4</c:v>
                </c:pt>
                <c:pt idx="25">
                  <c:v>7.3</c:v>
                </c:pt>
                <c:pt idx="26">
                  <c:v>1.3</c:v>
                </c:pt>
                <c:pt idx="27">
                  <c:v>9.4</c:v>
                </c:pt>
                <c:pt idx="28">
                  <c:v>0.3</c:v>
                </c:pt>
                <c:pt idx="29">
                  <c:v>26</c:v>
                </c:pt>
                <c:pt idx="30">
                  <c:v>9</c:v>
                </c:pt>
                <c:pt idx="31">
                  <c:v>10</c:v>
                </c:pt>
                <c:pt idx="32">
                  <c:v>22</c:v>
                </c:pt>
                <c:pt idx="33">
                  <c:v>2.8</c:v>
                </c:pt>
                <c:pt idx="34">
                  <c:v>18</c:v>
                </c:pt>
                <c:pt idx="35">
                  <c:v>8</c:v>
                </c:pt>
                <c:pt idx="36">
                  <c:v>1.7</c:v>
                </c:pt>
                <c:pt idx="37">
                  <c:v>5.2</c:v>
                </c:pt>
                <c:pt idx="38">
                  <c:v>0.4</c:v>
                </c:pt>
                <c:pt idx="39">
                  <c:v>1</c:v>
                </c:pt>
                <c:pt idx="40">
                  <c:v>3.1</c:v>
                </c:pt>
                <c:pt idx="41">
                  <c:v>18</c:v>
                </c:pt>
                <c:pt idx="42">
                  <c:v>2.7</c:v>
                </c:pt>
                <c:pt idx="43">
                  <c:v>3.1</c:v>
                </c:pt>
                <c:pt idx="44">
                  <c:v>8</c:v>
                </c:pt>
                <c:pt idx="45">
                  <c:v>8.1999999999999993</c:v>
                </c:pt>
                <c:pt idx="46">
                  <c:v>3.1</c:v>
                </c:pt>
                <c:pt idx="47">
                  <c:v>3.2</c:v>
                </c:pt>
                <c:pt idx="48">
                  <c:v>5.8</c:v>
                </c:pt>
                <c:pt idx="49">
                  <c:v>0.3</c:v>
                </c:pt>
                <c:pt idx="50">
                  <c:v>2.9</c:v>
                </c:pt>
                <c:pt idx="51">
                  <c:v>12</c:v>
                </c:pt>
                <c:pt idx="52">
                  <c:v>1.6</c:v>
                </c:pt>
                <c:pt idx="53">
                  <c:v>0.8</c:v>
                </c:pt>
                <c:pt idx="54">
                  <c:v>0.3</c:v>
                </c:pt>
                <c:pt idx="55">
                  <c:v>0.8</c:v>
                </c:pt>
                <c:pt idx="56">
                  <c:v>8.3000000000000007</c:v>
                </c:pt>
                <c:pt idx="57">
                  <c:v>2.4</c:v>
                </c:pt>
                <c:pt idx="58">
                  <c:v>3.7</c:v>
                </c:pt>
                <c:pt idx="59">
                  <c:v>3</c:v>
                </c:pt>
                <c:pt idx="60">
                  <c:v>4.5999999999999996</c:v>
                </c:pt>
                <c:pt idx="61">
                  <c:v>53</c:v>
                </c:pt>
                <c:pt idx="62">
                  <c:v>6.4</c:v>
                </c:pt>
                <c:pt idx="63">
                  <c:v>2.6</c:v>
                </c:pt>
                <c:pt idx="64">
                  <c:v>8.6999999999999993</c:v>
                </c:pt>
                <c:pt idx="65">
                  <c:v>0.9</c:v>
                </c:pt>
                <c:pt idx="66">
                  <c:v>1.5</c:v>
                </c:pt>
                <c:pt idx="67">
                  <c:v>3.8</c:v>
                </c:pt>
                <c:pt idx="68">
                  <c:v>1.7</c:v>
                </c:pt>
                <c:pt idx="69">
                  <c:v>3.2</c:v>
                </c:pt>
                <c:pt idx="70">
                  <c:v>10</c:v>
                </c:pt>
                <c:pt idx="71">
                  <c:v>73</c:v>
                </c:pt>
                <c:pt idx="72">
                  <c:v>27</c:v>
                </c:pt>
                <c:pt idx="73">
                  <c:v>6.4</c:v>
                </c:pt>
                <c:pt idx="74">
                  <c:v>1.5</c:v>
                </c:pt>
                <c:pt idx="75">
                  <c:v>9.9</c:v>
                </c:pt>
                <c:pt idx="76">
                  <c:v>3.4</c:v>
                </c:pt>
                <c:pt idx="77">
                  <c:v>5</c:v>
                </c:pt>
                <c:pt idx="78">
                  <c:v>1.5</c:v>
                </c:pt>
                <c:pt idx="79">
                  <c:v>2</c:v>
                </c:pt>
                <c:pt idx="80">
                  <c:v>3.2</c:v>
                </c:pt>
                <c:pt idx="81">
                  <c:v>0.7</c:v>
                </c:pt>
                <c:pt idx="82">
                  <c:v>8</c:v>
                </c:pt>
                <c:pt idx="83">
                  <c:v>4</c:v>
                </c:pt>
                <c:pt idx="84">
                  <c:v>2.9</c:v>
                </c:pt>
                <c:pt idx="85">
                  <c:v>8.8000000000000007</c:v>
                </c:pt>
                <c:pt idx="86">
                  <c:v>6.3</c:v>
                </c:pt>
                <c:pt idx="87">
                  <c:v>1</c:v>
                </c:pt>
                <c:pt idx="88">
                  <c:v>3.5</c:v>
                </c:pt>
                <c:pt idx="89">
                  <c:v>10.6</c:v>
                </c:pt>
                <c:pt idx="90">
                  <c:v>2.2999999999999998</c:v>
                </c:pt>
                <c:pt idx="91">
                  <c:v>8.8000000000000007</c:v>
                </c:pt>
                <c:pt idx="92">
                  <c:v>0.9</c:v>
                </c:pt>
                <c:pt idx="93">
                  <c:v>1.3</c:v>
                </c:pt>
                <c:pt idx="94">
                  <c:v>4.5</c:v>
                </c:pt>
                <c:pt idx="95">
                  <c:v>5.4</c:v>
                </c:pt>
                <c:pt idx="96">
                  <c:v>2.9</c:v>
                </c:pt>
                <c:pt idx="97">
                  <c:v>2.9</c:v>
                </c:pt>
                <c:pt idx="98">
                  <c:v>4.0999999999999996</c:v>
                </c:pt>
                <c:pt idx="99">
                  <c:v>2</c:v>
                </c:pt>
                <c:pt idx="100">
                  <c:v>40</c:v>
                </c:pt>
                <c:pt idx="101">
                  <c:v>1.5</c:v>
                </c:pt>
                <c:pt idx="102">
                  <c:v>5.5</c:v>
                </c:pt>
                <c:pt idx="103">
                  <c:v>30</c:v>
                </c:pt>
                <c:pt idx="104">
                  <c:v>2.5</c:v>
                </c:pt>
                <c:pt idx="105">
                  <c:v>0.6</c:v>
                </c:pt>
                <c:pt idx="106">
                  <c:v>0.8</c:v>
                </c:pt>
                <c:pt idx="107">
                  <c:v>8.6</c:v>
                </c:pt>
                <c:pt idx="108">
                  <c:v>12</c:v>
                </c:pt>
                <c:pt idx="109">
                  <c:v>1.8</c:v>
                </c:pt>
                <c:pt idx="110">
                  <c:v>28</c:v>
                </c:pt>
                <c:pt idx="111">
                  <c:v>24</c:v>
                </c:pt>
                <c:pt idx="112">
                  <c:v>0.8</c:v>
                </c:pt>
                <c:pt idx="113">
                  <c:v>1.3</c:v>
                </c:pt>
                <c:pt idx="114">
                  <c:v>5.5</c:v>
                </c:pt>
                <c:pt idx="115">
                  <c:v>6.8</c:v>
                </c:pt>
                <c:pt idx="116">
                  <c:v>3.4</c:v>
                </c:pt>
                <c:pt idx="117">
                  <c:v>4.9000000000000004</c:v>
                </c:pt>
                <c:pt idx="118">
                  <c:v>7.5</c:v>
                </c:pt>
                <c:pt idx="119">
                  <c:v>2.9</c:v>
                </c:pt>
                <c:pt idx="120">
                  <c:v>2.9</c:v>
                </c:pt>
                <c:pt idx="121">
                  <c:v>0.9</c:v>
                </c:pt>
                <c:pt idx="122">
                  <c:v>1.8</c:v>
                </c:pt>
                <c:pt idx="123">
                  <c:v>0.8</c:v>
                </c:pt>
                <c:pt idx="124">
                  <c:v>4</c:v>
                </c:pt>
                <c:pt idx="125">
                  <c:v>4.9000000000000004</c:v>
                </c:pt>
                <c:pt idx="126">
                  <c:v>5.7</c:v>
                </c:pt>
                <c:pt idx="127">
                  <c:v>12</c:v>
                </c:pt>
                <c:pt idx="128">
                  <c:v>0.3</c:v>
                </c:pt>
                <c:pt idx="129">
                  <c:v>6.7</c:v>
                </c:pt>
                <c:pt idx="130">
                  <c:v>3.2</c:v>
                </c:pt>
                <c:pt idx="131">
                  <c:v>2.2000000000000002</c:v>
                </c:pt>
                <c:pt idx="132">
                  <c:v>4.2</c:v>
                </c:pt>
                <c:pt idx="133">
                  <c:v>20</c:v>
                </c:pt>
                <c:pt idx="134">
                  <c:v>2</c:v>
                </c:pt>
                <c:pt idx="135">
                  <c:v>4</c:v>
                </c:pt>
                <c:pt idx="136">
                  <c:v>6.1</c:v>
                </c:pt>
                <c:pt idx="137">
                  <c:v>0.9</c:v>
                </c:pt>
                <c:pt idx="138">
                  <c:v>1.5</c:v>
                </c:pt>
                <c:pt idx="139">
                  <c:v>0.8</c:v>
                </c:pt>
                <c:pt idx="140">
                  <c:v>9.9</c:v>
                </c:pt>
                <c:pt idx="141">
                  <c:v>18.5</c:v>
                </c:pt>
                <c:pt idx="142">
                  <c:v>6.8</c:v>
                </c:pt>
                <c:pt idx="143">
                  <c:v>8.3000000000000007</c:v>
                </c:pt>
                <c:pt idx="144">
                  <c:v>50</c:v>
                </c:pt>
                <c:pt idx="145">
                  <c:v>12.5</c:v>
                </c:pt>
                <c:pt idx="146">
                  <c:v>2.6</c:v>
                </c:pt>
                <c:pt idx="147">
                  <c:v>3.9</c:v>
                </c:pt>
                <c:pt idx="148">
                  <c:v>5.8</c:v>
                </c:pt>
                <c:pt idx="149">
                  <c:v>3.4</c:v>
                </c:pt>
                <c:pt idx="150">
                  <c:v>1.1000000000000001</c:v>
                </c:pt>
                <c:pt idx="151">
                  <c:v>7.5</c:v>
                </c:pt>
                <c:pt idx="152">
                  <c:v>1.1000000000000001</c:v>
                </c:pt>
                <c:pt idx="153">
                  <c:v>2</c:v>
                </c:pt>
                <c:pt idx="154">
                  <c:v>0.2</c:v>
                </c:pt>
                <c:pt idx="155">
                  <c:v>13.5</c:v>
                </c:pt>
                <c:pt idx="156">
                  <c:v>3.5</c:v>
                </c:pt>
                <c:pt idx="157">
                  <c:v>2</c:v>
                </c:pt>
                <c:pt idx="158">
                  <c:v>60</c:v>
                </c:pt>
                <c:pt idx="159">
                  <c:v>4.2</c:v>
                </c:pt>
                <c:pt idx="160">
                  <c:v>0.2</c:v>
                </c:pt>
                <c:pt idx="161">
                  <c:v>0.5</c:v>
                </c:pt>
                <c:pt idx="162">
                  <c:v>4.9000000000000004</c:v>
                </c:pt>
                <c:pt idx="163">
                  <c:v>1.4</c:v>
                </c:pt>
                <c:pt idx="164">
                  <c:v>0.9</c:v>
                </c:pt>
                <c:pt idx="165">
                  <c:v>3.2</c:v>
                </c:pt>
                <c:pt idx="166">
                  <c:v>6</c:v>
                </c:pt>
                <c:pt idx="167">
                  <c:v>7.5</c:v>
                </c:pt>
                <c:pt idx="168">
                  <c:v>5</c:v>
                </c:pt>
                <c:pt idx="169">
                  <c:v>33</c:v>
                </c:pt>
                <c:pt idx="170">
                  <c:v>23</c:v>
                </c:pt>
                <c:pt idx="171">
                  <c:v>1.2</c:v>
                </c:pt>
                <c:pt idx="172">
                  <c:v>3.7</c:v>
                </c:pt>
                <c:pt idx="173">
                  <c:v>2.1</c:v>
                </c:pt>
                <c:pt idx="174">
                  <c:v>0.6</c:v>
                </c:pt>
                <c:pt idx="175">
                  <c:v>1.1000000000000001</c:v>
                </c:pt>
                <c:pt idx="176">
                  <c:v>10.9</c:v>
                </c:pt>
                <c:pt idx="177">
                  <c:v>7</c:v>
                </c:pt>
                <c:pt idx="178">
                  <c:v>4</c:v>
                </c:pt>
                <c:pt idx="179">
                  <c:v>9</c:v>
                </c:pt>
                <c:pt idx="180">
                  <c:v>35</c:v>
                </c:pt>
                <c:pt idx="181">
                  <c:v>4</c:v>
                </c:pt>
                <c:pt idx="182">
                  <c:v>13</c:v>
                </c:pt>
                <c:pt idx="183">
                  <c:v>5.9</c:v>
                </c:pt>
                <c:pt idx="184">
                  <c:v>4.9000000000000004</c:v>
                </c:pt>
                <c:pt idx="185">
                  <c:v>55</c:v>
                </c:pt>
                <c:pt idx="186">
                  <c:v>3.8</c:v>
                </c:pt>
                <c:pt idx="187">
                  <c:v>2</c:v>
                </c:pt>
                <c:pt idx="188">
                  <c:v>0.8</c:v>
                </c:pt>
                <c:pt idx="189">
                  <c:v>12.5</c:v>
                </c:pt>
                <c:pt idx="190">
                  <c:v>4.5</c:v>
                </c:pt>
                <c:pt idx="191">
                  <c:v>0.4</c:v>
                </c:pt>
                <c:pt idx="192">
                  <c:v>2.2999999999999998</c:v>
                </c:pt>
                <c:pt idx="193">
                  <c:v>18</c:v>
                </c:pt>
                <c:pt idx="194">
                  <c:v>0.7</c:v>
                </c:pt>
                <c:pt idx="195">
                  <c:v>3.5</c:v>
                </c:pt>
                <c:pt idx="196">
                  <c:v>3.5</c:v>
                </c:pt>
                <c:pt idx="197">
                  <c:v>2.8</c:v>
                </c:pt>
                <c:pt idx="198">
                  <c:v>9.5</c:v>
                </c:pt>
                <c:pt idx="199">
                  <c:v>5.5</c:v>
                </c:pt>
                <c:pt idx="200">
                  <c:v>4.7</c:v>
                </c:pt>
                <c:pt idx="201">
                  <c:v>2.2999999999999998</c:v>
                </c:pt>
                <c:pt idx="202">
                  <c:v>0.7</c:v>
                </c:pt>
                <c:pt idx="203">
                  <c:v>7.1</c:v>
                </c:pt>
                <c:pt idx="204">
                  <c:v>7.5</c:v>
                </c:pt>
                <c:pt idx="205">
                  <c:v>8</c:v>
                </c:pt>
                <c:pt idx="206">
                  <c:v>2.4</c:v>
                </c:pt>
                <c:pt idx="207">
                  <c:v>6.5</c:v>
                </c:pt>
                <c:pt idx="208">
                  <c:v>5</c:v>
                </c:pt>
                <c:pt idx="209">
                  <c:v>0.8</c:v>
                </c:pt>
                <c:pt idx="210">
                  <c:v>25</c:v>
                </c:pt>
                <c:pt idx="211">
                  <c:v>0.8</c:v>
                </c:pt>
                <c:pt idx="212">
                  <c:v>7.9</c:v>
                </c:pt>
                <c:pt idx="213">
                  <c:v>1.5</c:v>
                </c:pt>
                <c:pt idx="214">
                  <c:v>0.7</c:v>
                </c:pt>
                <c:pt idx="215">
                  <c:v>12.5</c:v>
                </c:pt>
                <c:pt idx="216">
                  <c:v>11.4</c:v>
                </c:pt>
                <c:pt idx="217">
                  <c:v>7.8</c:v>
                </c:pt>
                <c:pt idx="218">
                  <c:v>8.8000000000000007</c:v>
                </c:pt>
                <c:pt idx="219">
                  <c:v>1.2</c:v>
                </c:pt>
                <c:pt idx="220">
                  <c:v>3.8</c:v>
                </c:pt>
                <c:pt idx="221">
                  <c:v>4</c:v>
                </c:pt>
                <c:pt idx="222">
                  <c:v>10.8</c:v>
                </c:pt>
                <c:pt idx="223">
                  <c:v>7</c:v>
                </c:pt>
                <c:pt idx="224">
                  <c:v>10</c:v>
                </c:pt>
                <c:pt idx="225">
                  <c:v>4.4000000000000004</c:v>
                </c:pt>
                <c:pt idx="226">
                  <c:v>0.8</c:v>
                </c:pt>
                <c:pt idx="227">
                  <c:v>6</c:v>
                </c:pt>
                <c:pt idx="228">
                  <c:v>7.5</c:v>
                </c:pt>
                <c:pt idx="229">
                  <c:v>9</c:v>
                </c:pt>
                <c:pt idx="230">
                  <c:v>22.5</c:v>
                </c:pt>
                <c:pt idx="231">
                  <c:v>4.2</c:v>
                </c:pt>
                <c:pt idx="232">
                  <c:v>3.3</c:v>
                </c:pt>
                <c:pt idx="233">
                  <c:v>20</c:v>
                </c:pt>
                <c:pt idx="234">
                  <c:v>8</c:v>
                </c:pt>
                <c:pt idx="235">
                  <c:v>10.199999999999999</c:v>
                </c:pt>
                <c:pt idx="236">
                  <c:v>1.4</c:v>
                </c:pt>
                <c:pt idx="237">
                  <c:v>3.5</c:v>
                </c:pt>
                <c:pt idx="238">
                  <c:v>1</c:v>
                </c:pt>
                <c:pt idx="239">
                  <c:v>3.6</c:v>
                </c:pt>
                <c:pt idx="240">
                  <c:v>3.6</c:v>
                </c:pt>
                <c:pt idx="241">
                  <c:v>3.7</c:v>
                </c:pt>
                <c:pt idx="242">
                  <c:v>4.8</c:v>
                </c:pt>
                <c:pt idx="243">
                  <c:v>1.5</c:v>
                </c:pt>
                <c:pt idx="244">
                  <c:v>2.5</c:v>
                </c:pt>
                <c:pt idx="245">
                  <c:v>3.5</c:v>
                </c:pt>
                <c:pt idx="246">
                  <c:v>7.8</c:v>
                </c:pt>
                <c:pt idx="247">
                  <c:v>8</c:v>
                </c:pt>
                <c:pt idx="248">
                  <c:v>2.5</c:v>
                </c:pt>
                <c:pt idx="249">
                  <c:v>34</c:v>
                </c:pt>
                <c:pt idx="250">
                  <c:v>8.5</c:v>
                </c:pt>
                <c:pt idx="251">
                  <c:v>2.2000000000000002</c:v>
                </c:pt>
                <c:pt idx="252">
                  <c:v>11</c:v>
                </c:pt>
                <c:pt idx="253">
                  <c:v>18</c:v>
                </c:pt>
              </c:numCache>
            </c:numRef>
          </c:xVal>
          <c:yVal>
            <c:numRef>
              <c:f>Train!$B$2:$B$255</c:f>
              <c:numCache>
                <c:formatCode>General</c:formatCode>
                <c:ptCount val="254"/>
                <c:pt idx="0">
                  <c:v>2.096498</c:v>
                </c:pt>
                <c:pt idx="1">
                  <c:v>1.63893</c:v>
                </c:pt>
                <c:pt idx="2">
                  <c:v>3.5387067999999999</c:v>
                </c:pt>
                <c:pt idx="3">
                  <c:v>6.0178985999999997</c:v>
                </c:pt>
                <c:pt idx="4">
                  <c:v>4.851038</c:v>
                </c:pt>
                <c:pt idx="5">
                  <c:v>25.190152999999999</c:v>
                </c:pt>
                <c:pt idx="6">
                  <c:v>1.0496749000000001</c:v>
                </c:pt>
                <c:pt idx="7">
                  <c:v>1.2379794</c:v>
                </c:pt>
                <c:pt idx="8">
                  <c:v>12.724278999999999</c:v>
                </c:pt>
                <c:pt idx="9">
                  <c:v>1.3929020000000001</c:v>
                </c:pt>
                <c:pt idx="10">
                  <c:v>2.0805364000000002</c:v>
                </c:pt>
                <c:pt idx="11">
                  <c:v>9.9888239999999993</c:v>
                </c:pt>
                <c:pt idx="12">
                  <c:v>5.0730003999999997</c:v>
                </c:pt>
                <c:pt idx="13">
                  <c:v>6.3556480000000004</c:v>
                </c:pt>
                <c:pt idx="14">
                  <c:v>8.4734269999999992</c:v>
                </c:pt>
                <c:pt idx="15">
                  <c:v>4.7683166999999997</c:v>
                </c:pt>
                <c:pt idx="16">
                  <c:v>10.309291</c:v>
                </c:pt>
                <c:pt idx="17">
                  <c:v>1.0657719999999999</c:v>
                </c:pt>
                <c:pt idx="18">
                  <c:v>0.20349310000000001</c:v>
                </c:pt>
                <c:pt idx="19">
                  <c:v>0.86957490000000004</c:v>
                </c:pt>
                <c:pt idx="20">
                  <c:v>14.995417</c:v>
                </c:pt>
                <c:pt idx="21">
                  <c:v>8.8815159999999995</c:v>
                </c:pt>
                <c:pt idx="22">
                  <c:v>6.4008573999999996</c:v>
                </c:pt>
                <c:pt idx="23">
                  <c:v>28.00817</c:v>
                </c:pt>
                <c:pt idx="24">
                  <c:v>6.4996476000000003</c:v>
                </c:pt>
                <c:pt idx="25">
                  <c:v>7.0350929999999998</c:v>
                </c:pt>
                <c:pt idx="26">
                  <c:v>1.2566926</c:v>
                </c:pt>
                <c:pt idx="27">
                  <c:v>9.3215749999999993</c:v>
                </c:pt>
                <c:pt idx="28">
                  <c:v>0.31713565999999999</c:v>
                </c:pt>
                <c:pt idx="29">
                  <c:v>25.794181999999999</c:v>
                </c:pt>
                <c:pt idx="30">
                  <c:v>8.8814039999999999</c:v>
                </c:pt>
                <c:pt idx="31">
                  <c:v>10.066989</c:v>
                </c:pt>
                <c:pt idx="32">
                  <c:v>22.064798</c:v>
                </c:pt>
                <c:pt idx="33">
                  <c:v>2.8629215000000001</c:v>
                </c:pt>
                <c:pt idx="34">
                  <c:v>18.117944999999999</c:v>
                </c:pt>
                <c:pt idx="35">
                  <c:v>7.8335610000000004</c:v>
                </c:pt>
                <c:pt idx="36">
                  <c:v>1.763531</c:v>
                </c:pt>
                <c:pt idx="37">
                  <c:v>5.1345900000000002</c:v>
                </c:pt>
                <c:pt idx="38">
                  <c:v>0.61545000000000005</c:v>
                </c:pt>
                <c:pt idx="39">
                  <c:v>0.93815349999999997</c:v>
                </c:pt>
                <c:pt idx="40">
                  <c:v>3.0697014</c:v>
                </c:pt>
                <c:pt idx="41">
                  <c:v>18.153603</c:v>
                </c:pt>
                <c:pt idx="42">
                  <c:v>2.7748412999999998</c:v>
                </c:pt>
                <c:pt idx="43">
                  <c:v>2.9986652999999999</c:v>
                </c:pt>
                <c:pt idx="44">
                  <c:v>8.1328130000000005</c:v>
                </c:pt>
                <c:pt idx="45">
                  <c:v>8.2873319999999993</c:v>
                </c:pt>
                <c:pt idx="46">
                  <c:v>3.0677042000000001</c:v>
                </c:pt>
                <c:pt idx="47">
                  <c:v>3.2146222999999998</c:v>
                </c:pt>
                <c:pt idx="48">
                  <c:v>5.7461886</c:v>
                </c:pt>
                <c:pt idx="49">
                  <c:v>0.37293658000000002</c:v>
                </c:pt>
                <c:pt idx="50">
                  <c:v>2.8889605999999999</c:v>
                </c:pt>
                <c:pt idx="51">
                  <c:v>11.953512999999999</c:v>
                </c:pt>
                <c:pt idx="52">
                  <c:v>1.5648614000000001</c:v>
                </c:pt>
                <c:pt idx="53">
                  <c:v>0.84598039999999997</c:v>
                </c:pt>
                <c:pt idx="54">
                  <c:v>0.36290215999999997</c:v>
                </c:pt>
                <c:pt idx="55">
                  <c:v>0.81632954000000002</c:v>
                </c:pt>
                <c:pt idx="56">
                  <c:v>8.4584499999999991</c:v>
                </c:pt>
                <c:pt idx="57">
                  <c:v>2.3981745000000001</c:v>
                </c:pt>
                <c:pt idx="58">
                  <c:v>3.6254368000000001</c:v>
                </c:pt>
                <c:pt idx="59">
                  <c:v>3.3243756000000002</c:v>
                </c:pt>
                <c:pt idx="60">
                  <c:v>4.5821370000000003</c:v>
                </c:pt>
                <c:pt idx="61">
                  <c:v>53.091396000000003</c:v>
                </c:pt>
                <c:pt idx="62">
                  <c:v>6.2636240000000001</c:v>
                </c:pt>
                <c:pt idx="63">
                  <c:v>2.7039219999999999</c:v>
                </c:pt>
                <c:pt idx="64">
                  <c:v>8.6054030000000008</c:v>
                </c:pt>
                <c:pt idx="65">
                  <c:v>0.94954629999999995</c:v>
                </c:pt>
                <c:pt idx="66">
                  <c:v>1.5654870000000001</c:v>
                </c:pt>
                <c:pt idx="67">
                  <c:v>3.8576237999999998</c:v>
                </c:pt>
                <c:pt idx="68">
                  <c:v>1.7165360000000001</c:v>
                </c:pt>
                <c:pt idx="69">
                  <c:v>3.2548021999999999</c:v>
                </c:pt>
                <c:pt idx="70">
                  <c:v>10.039130999999999</c:v>
                </c:pt>
                <c:pt idx="71">
                  <c:v>72.746849999999995</c:v>
                </c:pt>
                <c:pt idx="72">
                  <c:v>26.722995999999998</c:v>
                </c:pt>
                <c:pt idx="73">
                  <c:v>6.5016866000000002</c:v>
                </c:pt>
                <c:pt idx="74">
                  <c:v>1.4046552999999999</c:v>
                </c:pt>
                <c:pt idx="75">
                  <c:v>9.9155300000000004</c:v>
                </c:pt>
                <c:pt idx="76">
                  <c:v>3.3989645999999998</c:v>
                </c:pt>
                <c:pt idx="77">
                  <c:v>4.9591969999999996</c:v>
                </c:pt>
                <c:pt idx="78">
                  <c:v>1.4502900999999999</c:v>
                </c:pt>
                <c:pt idx="79">
                  <c:v>2.0697890000000001</c:v>
                </c:pt>
                <c:pt idx="80">
                  <c:v>3.2625296000000001</c:v>
                </c:pt>
                <c:pt idx="81">
                  <c:v>0.75334939999999995</c:v>
                </c:pt>
                <c:pt idx="82">
                  <c:v>7.9843964999999999</c:v>
                </c:pt>
                <c:pt idx="83">
                  <c:v>4.0510444999999997</c:v>
                </c:pt>
                <c:pt idx="84">
                  <c:v>2.9901414000000002</c:v>
                </c:pt>
                <c:pt idx="85">
                  <c:v>8.7858730000000005</c:v>
                </c:pt>
                <c:pt idx="86">
                  <c:v>6.2629156000000004</c:v>
                </c:pt>
                <c:pt idx="87">
                  <c:v>1.0551071000000001</c:v>
                </c:pt>
                <c:pt idx="88">
                  <c:v>3.3229318000000001</c:v>
                </c:pt>
                <c:pt idx="89">
                  <c:v>10.427158</c:v>
                </c:pt>
                <c:pt idx="90">
                  <c:v>2.2309196</c:v>
                </c:pt>
                <c:pt idx="91">
                  <c:v>8.4584499999999991</c:v>
                </c:pt>
                <c:pt idx="92">
                  <c:v>0.91880965000000003</c:v>
                </c:pt>
                <c:pt idx="93">
                  <c:v>1.4248075</c:v>
                </c:pt>
                <c:pt idx="94">
                  <c:v>4.6276250000000001</c:v>
                </c:pt>
                <c:pt idx="95">
                  <c:v>5.4308652999999998</c:v>
                </c:pt>
                <c:pt idx="96">
                  <c:v>2.8435519</c:v>
                </c:pt>
                <c:pt idx="97">
                  <c:v>2.8202957999999998</c:v>
                </c:pt>
                <c:pt idx="98">
                  <c:v>3.9853334</c:v>
                </c:pt>
                <c:pt idx="99">
                  <c:v>2.0429385</c:v>
                </c:pt>
                <c:pt idx="100">
                  <c:v>39.821933999999999</c:v>
                </c:pt>
                <c:pt idx="101">
                  <c:v>1.5540856000000001</c:v>
                </c:pt>
                <c:pt idx="102">
                  <c:v>5.6823569999999997</c:v>
                </c:pt>
                <c:pt idx="103">
                  <c:v>29.96632</c:v>
                </c:pt>
                <c:pt idx="104">
                  <c:v>2.3793031999999998</c:v>
                </c:pt>
                <c:pt idx="105">
                  <c:v>0.65213173999999996</c:v>
                </c:pt>
                <c:pt idx="106">
                  <c:v>0.93923429999999997</c:v>
                </c:pt>
                <c:pt idx="107">
                  <c:v>8.7385490000000008</c:v>
                </c:pt>
                <c:pt idx="108">
                  <c:v>11.781442999999999</c:v>
                </c:pt>
                <c:pt idx="109">
                  <c:v>1.8147454000000001</c:v>
                </c:pt>
                <c:pt idx="110">
                  <c:v>27.91264</c:v>
                </c:pt>
                <c:pt idx="111">
                  <c:v>24.128727000000001</c:v>
                </c:pt>
                <c:pt idx="112">
                  <c:v>0.80474570000000001</c:v>
                </c:pt>
                <c:pt idx="113">
                  <c:v>1.3628407</c:v>
                </c:pt>
                <c:pt idx="114">
                  <c:v>5.5013394</c:v>
                </c:pt>
                <c:pt idx="115">
                  <c:v>6.7477055000000004</c:v>
                </c:pt>
                <c:pt idx="116">
                  <c:v>3.3570926000000001</c:v>
                </c:pt>
                <c:pt idx="117">
                  <c:v>4.85344</c:v>
                </c:pt>
                <c:pt idx="118">
                  <c:v>7.5464099999999998</c:v>
                </c:pt>
                <c:pt idx="119">
                  <c:v>2.8897160999999998</c:v>
                </c:pt>
                <c:pt idx="120">
                  <c:v>2.8557850999999999</c:v>
                </c:pt>
                <c:pt idx="121">
                  <c:v>0.90716094000000003</c:v>
                </c:pt>
                <c:pt idx="122">
                  <c:v>1.7821199999999999</c:v>
                </c:pt>
                <c:pt idx="123">
                  <c:v>0.85037273000000002</c:v>
                </c:pt>
                <c:pt idx="124">
                  <c:v>4.0133710000000002</c:v>
                </c:pt>
                <c:pt idx="125">
                  <c:v>4.9807563000000004</c:v>
                </c:pt>
                <c:pt idx="126">
                  <c:v>5.7198795999999996</c:v>
                </c:pt>
                <c:pt idx="127">
                  <c:v>11.999881</c:v>
                </c:pt>
                <c:pt idx="128">
                  <c:v>0.32892900000000003</c:v>
                </c:pt>
                <c:pt idx="129">
                  <c:v>6.7257689999999997</c:v>
                </c:pt>
                <c:pt idx="130">
                  <c:v>3.2684030000000002</c:v>
                </c:pt>
                <c:pt idx="131">
                  <c:v>2.2309196</c:v>
                </c:pt>
                <c:pt idx="132">
                  <c:v>4.1686496999999996</c:v>
                </c:pt>
                <c:pt idx="133">
                  <c:v>19.933721999999999</c:v>
                </c:pt>
                <c:pt idx="134">
                  <c:v>1.9586631000000001</c:v>
                </c:pt>
                <c:pt idx="135">
                  <c:v>4.1491239999999996</c:v>
                </c:pt>
                <c:pt idx="136">
                  <c:v>6.0443034000000004</c:v>
                </c:pt>
                <c:pt idx="137">
                  <c:v>0.88327409999999995</c:v>
                </c:pt>
                <c:pt idx="138">
                  <c:v>1.5999757999999999</c:v>
                </c:pt>
                <c:pt idx="139">
                  <c:v>0.86957490000000004</c:v>
                </c:pt>
                <c:pt idx="140">
                  <c:v>9.9638404999999999</c:v>
                </c:pt>
                <c:pt idx="141">
                  <c:v>18.364000000000001</c:v>
                </c:pt>
                <c:pt idx="142">
                  <c:v>6.8006250000000001</c:v>
                </c:pt>
                <c:pt idx="143">
                  <c:v>8.4584499999999991</c:v>
                </c:pt>
                <c:pt idx="144">
                  <c:v>50.037342000000002</c:v>
                </c:pt>
                <c:pt idx="145">
                  <c:v>12.360662</c:v>
                </c:pt>
                <c:pt idx="146">
                  <c:v>2.7827044000000001</c:v>
                </c:pt>
                <c:pt idx="147">
                  <c:v>3.6726057999999999</c:v>
                </c:pt>
                <c:pt idx="148">
                  <c:v>5.8317730000000001</c:v>
                </c:pt>
                <c:pt idx="149">
                  <c:v>3.3442816999999998</c:v>
                </c:pt>
                <c:pt idx="150">
                  <c:v>0.99110200000000004</c:v>
                </c:pt>
                <c:pt idx="151">
                  <c:v>8.3883569999999992</c:v>
                </c:pt>
                <c:pt idx="152">
                  <c:v>1.1331623</c:v>
                </c:pt>
                <c:pt idx="153">
                  <c:v>1.9576479</c:v>
                </c:pt>
                <c:pt idx="154">
                  <c:v>0.21757983</c:v>
                </c:pt>
                <c:pt idx="155">
                  <c:v>13.473293999999999</c:v>
                </c:pt>
                <c:pt idx="156">
                  <c:v>3.5787900000000001</c:v>
                </c:pt>
                <c:pt idx="157">
                  <c:v>1.9698104000000001</c:v>
                </c:pt>
                <c:pt idx="158">
                  <c:v>59.996079999999999</c:v>
                </c:pt>
                <c:pt idx="159">
                  <c:v>4.1821359999999999</c:v>
                </c:pt>
                <c:pt idx="160">
                  <c:v>0.30189939999999998</c:v>
                </c:pt>
                <c:pt idx="161">
                  <c:v>0.53784430000000005</c:v>
                </c:pt>
                <c:pt idx="162">
                  <c:v>5.0459484999999997</c:v>
                </c:pt>
                <c:pt idx="163">
                  <c:v>1.4232279999999999</c:v>
                </c:pt>
                <c:pt idx="164">
                  <c:v>0.90716094000000003</c:v>
                </c:pt>
                <c:pt idx="165">
                  <c:v>3.1922259999999998</c:v>
                </c:pt>
                <c:pt idx="166">
                  <c:v>6.0517060000000003</c:v>
                </c:pt>
                <c:pt idx="167">
                  <c:v>7.4604530000000002</c:v>
                </c:pt>
                <c:pt idx="168">
                  <c:v>5.1272159999999998</c:v>
                </c:pt>
                <c:pt idx="169">
                  <c:v>32.960566999999998</c:v>
                </c:pt>
                <c:pt idx="170">
                  <c:v>23.107486999999999</c:v>
                </c:pt>
                <c:pt idx="171">
                  <c:v>1.1380650000000001</c:v>
                </c:pt>
                <c:pt idx="172">
                  <c:v>3.7049164999999999</c:v>
                </c:pt>
                <c:pt idx="173">
                  <c:v>2.1350850000000001</c:v>
                </c:pt>
                <c:pt idx="174">
                  <c:v>0.64630449999999995</c:v>
                </c:pt>
                <c:pt idx="175">
                  <c:v>1.2106281999999999</c:v>
                </c:pt>
                <c:pt idx="176">
                  <c:v>10.926708</c:v>
                </c:pt>
                <c:pt idx="177">
                  <c:v>7.0469932999999996</c:v>
                </c:pt>
                <c:pt idx="178">
                  <c:v>4.0566000000000004</c:v>
                </c:pt>
                <c:pt idx="179">
                  <c:v>8.9624140000000008</c:v>
                </c:pt>
                <c:pt idx="180">
                  <c:v>35.063274</c:v>
                </c:pt>
                <c:pt idx="181">
                  <c:v>4.0998250000000001</c:v>
                </c:pt>
                <c:pt idx="182">
                  <c:v>12.892841000000001</c:v>
                </c:pt>
                <c:pt idx="183">
                  <c:v>5.950653</c:v>
                </c:pt>
                <c:pt idx="184">
                  <c:v>4.9564979999999998</c:v>
                </c:pt>
                <c:pt idx="185">
                  <c:v>54.947920000000003</c:v>
                </c:pt>
                <c:pt idx="186">
                  <c:v>3.7442945999999999</c:v>
                </c:pt>
                <c:pt idx="187">
                  <c:v>2.0455947000000001</c:v>
                </c:pt>
                <c:pt idx="188">
                  <c:v>0.75334939999999995</c:v>
                </c:pt>
                <c:pt idx="189">
                  <c:v>12.521881</c:v>
                </c:pt>
                <c:pt idx="190">
                  <c:v>4.5195993999999997</c:v>
                </c:pt>
                <c:pt idx="191">
                  <c:v>0.65673490000000001</c:v>
                </c:pt>
                <c:pt idx="192">
                  <c:v>2.2628164000000002</c:v>
                </c:pt>
                <c:pt idx="193">
                  <c:v>17.962553</c:v>
                </c:pt>
                <c:pt idx="194">
                  <c:v>0.69400079999999997</c:v>
                </c:pt>
                <c:pt idx="195">
                  <c:v>3.4940646000000002</c:v>
                </c:pt>
                <c:pt idx="196">
                  <c:v>3.4335523000000001</c:v>
                </c:pt>
                <c:pt idx="197">
                  <c:v>2.7755559999999999</c:v>
                </c:pt>
                <c:pt idx="198">
                  <c:v>9.2644230000000007</c:v>
                </c:pt>
                <c:pt idx="199">
                  <c:v>5.4649514999999997</c:v>
                </c:pt>
                <c:pt idx="200">
                  <c:v>4.7660356000000004</c:v>
                </c:pt>
                <c:pt idx="201">
                  <c:v>2.3565252000000001</c:v>
                </c:pt>
                <c:pt idx="202">
                  <c:v>0.75334939999999995</c:v>
                </c:pt>
                <c:pt idx="203">
                  <c:v>7.2024379999999999</c:v>
                </c:pt>
                <c:pt idx="204">
                  <c:v>8.3883569999999992</c:v>
                </c:pt>
                <c:pt idx="205">
                  <c:v>7.7572136</c:v>
                </c:pt>
                <c:pt idx="206">
                  <c:v>2.3991612999999998</c:v>
                </c:pt>
                <c:pt idx="207">
                  <c:v>6.6544249999999998</c:v>
                </c:pt>
                <c:pt idx="208">
                  <c:v>4.991104</c:v>
                </c:pt>
                <c:pt idx="209">
                  <c:v>0.96437550000000005</c:v>
                </c:pt>
                <c:pt idx="210">
                  <c:v>24.751919000000001</c:v>
                </c:pt>
                <c:pt idx="211">
                  <c:v>0.75334939999999995</c:v>
                </c:pt>
                <c:pt idx="212">
                  <c:v>8.0303470000000008</c:v>
                </c:pt>
                <c:pt idx="213">
                  <c:v>1.5166856</c:v>
                </c:pt>
                <c:pt idx="214">
                  <c:v>0.77964549999999999</c:v>
                </c:pt>
                <c:pt idx="215">
                  <c:v>12.60599</c:v>
                </c:pt>
                <c:pt idx="216">
                  <c:v>11.440371000000001</c:v>
                </c:pt>
                <c:pt idx="217">
                  <c:v>8.0288830000000004</c:v>
                </c:pt>
                <c:pt idx="218">
                  <c:v>8.6658019999999993</c:v>
                </c:pt>
                <c:pt idx="219">
                  <c:v>1.2241503</c:v>
                </c:pt>
                <c:pt idx="220">
                  <c:v>3.7398448000000002</c:v>
                </c:pt>
                <c:pt idx="221">
                  <c:v>4.1225185</c:v>
                </c:pt>
                <c:pt idx="222">
                  <c:v>10.612748</c:v>
                </c:pt>
                <c:pt idx="223">
                  <c:v>6.9662666</c:v>
                </c:pt>
                <c:pt idx="224">
                  <c:v>10.003943</c:v>
                </c:pt>
                <c:pt idx="225">
                  <c:v>4.2077135999999999</c:v>
                </c:pt>
                <c:pt idx="226">
                  <c:v>0.84772590000000003</c:v>
                </c:pt>
                <c:pt idx="227">
                  <c:v>6.1161479999999999</c:v>
                </c:pt>
                <c:pt idx="228">
                  <c:v>7.5680949999999996</c:v>
                </c:pt>
                <c:pt idx="229">
                  <c:v>9.0280170000000002</c:v>
                </c:pt>
                <c:pt idx="230">
                  <c:v>22.72194</c:v>
                </c:pt>
                <c:pt idx="231">
                  <c:v>4.2446666000000004</c:v>
                </c:pt>
                <c:pt idx="232">
                  <c:v>3.2812226</c:v>
                </c:pt>
                <c:pt idx="233">
                  <c:v>20.001750000000001</c:v>
                </c:pt>
                <c:pt idx="234">
                  <c:v>7.9480709999999997</c:v>
                </c:pt>
                <c:pt idx="235">
                  <c:v>9.8161450000000006</c:v>
                </c:pt>
                <c:pt idx="236">
                  <c:v>1.3498573</c:v>
                </c:pt>
                <c:pt idx="237">
                  <c:v>3.5972046999999998</c:v>
                </c:pt>
                <c:pt idx="238">
                  <c:v>0.94954629999999995</c:v>
                </c:pt>
                <c:pt idx="239">
                  <c:v>3.6727365999999999</c:v>
                </c:pt>
                <c:pt idx="240">
                  <c:v>3.4882995999999999</c:v>
                </c:pt>
                <c:pt idx="241">
                  <c:v>3.711916</c:v>
                </c:pt>
                <c:pt idx="242">
                  <c:v>4.9040619999999997</c:v>
                </c:pt>
                <c:pt idx="243">
                  <c:v>1.3370968000000001</c:v>
                </c:pt>
                <c:pt idx="244">
                  <c:v>2.7163813000000001</c:v>
                </c:pt>
                <c:pt idx="245">
                  <c:v>3.4167036999999998</c:v>
                </c:pt>
                <c:pt idx="246">
                  <c:v>7.8625455000000004</c:v>
                </c:pt>
                <c:pt idx="247">
                  <c:v>7.9729957999999996</c:v>
                </c:pt>
                <c:pt idx="248">
                  <c:v>2.2899105999999998</c:v>
                </c:pt>
                <c:pt idx="249">
                  <c:v>33.895175999999999</c:v>
                </c:pt>
                <c:pt idx="250">
                  <c:v>8.4734269999999992</c:v>
                </c:pt>
                <c:pt idx="251">
                  <c:v>2.0875849999999998</c:v>
                </c:pt>
                <c:pt idx="252">
                  <c:v>10.947324999999999</c:v>
                </c:pt>
                <c:pt idx="253">
                  <c:v>17.830973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D-4C71-9151-31B51567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84575"/>
        <c:axId val="805083615"/>
      </c:scatterChart>
      <c:valAx>
        <c:axId val="80508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83615"/>
        <c:crosses val="autoZero"/>
        <c:crossBetween val="midCat"/>
      </c:valAx>
      <c:valAx>
        <c:axId val="8050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test!$A$2:$A$65</c:f>
              <c:numCache>
                <c:formatCode>General</c:formatCode>
                <c:ptCount val="64"/>
                <c:pt idx="0">
                  <c:v>3.8</c:v>
                </c:pt>
                <c:pt idx="1">
                  <c:v>0.3</c:v>
                </c:pt>
                <c:pt idx="2">
                  <c:v>15</c:v>
                </c:pt>
                <c:pt idx="3">
                  <c:v>4.5</c:v>
                </c:pt>
                <c:pt idx="4">
                  <c:v>2.2999999999999998</c:v>
                </c:pt>
                <c:pt idx="5">
                  <c:v>4</c:v>
                </c:pt>
                <c:pt idx="6">
                  <c:v>5.2</c:v>
                </c:pt>
                <c:pt idx="7">
                  <c:v>2.5</c:v>
                </c:pt>
                <c:pt idx="8">
                  <c:v>1</c:v>
                </c:pt>
                <c:pt idx="9">
                  <c:v>3.8</c:v>
                </c:pt>
                <c:pt idx="10">
                  <c:v>17.7</c:v>
                </c:pt>
                <c:pt idx="11">
                  <c:v>35</c:v>
                </c:pt>
                <c:pt idx="12">
                  <c:v>1.1000000000000001</c:v>
                </c:pt>
                <c:pt idx="13">
                  <c:v>3.2</c:v>
                </c:pt>
                <c:pt idx="14">
                  <c:v>3.8</c:v>
                </c:pt>
                <c:pt idx="15">
                  <c:v>3.7</c:v>
                </c:pt>
                <c:pt idx="16">
                  <c:v>5</c:v>
                </c:pt>
                <c:pt idx="17">
                  <c:v>7</c:v>
                </c:pt>
                <c:pt idx="18">
                  <c:v>2</c:v>
                </c:pt>
                <c:pt idx="19">
                  <c:v>11</c:v>
                </c:pt>
                <c:pt idx="20">
                  <c:v>1.5</c:v>
                </c:pt>
                <c:pt idx="21">
                  <c:v>1.4</c:v>
                </c:pt>
                <c:pt idx="22">
                  <c:v>3</c:v>
                </c:pt>
                <c:pt idx="23">
                  <c:v>8.6</c:v>
                </c:pt>
                <c:pt idx="24">
                  <c:v>0.5</c:v>
                </c:pt>
                <c:pt idx="25">
                  <c:v>2.1</c:v>
                </c:pt>
                <c:pt idx="26">
                  <c:v>70</c:v>
                </c:pt>
                <c:pt idx="27">
                  <c:v>8.4</c:v>
                </c:pt>
                <c:pt idx="28">
                  <c:v>23</c:v>
                </c:pt>
                <c:pt idx="29">
                  <c:v>8.6999999999999993</c:v>
                </c:pt>
                <c:pt idx="30">
                  <c:v>6.7</c:v>
                </c:pt>
                <c:pt idx="31">
                  <c:v>0.9</c:v>
                </c:pt>
                <c:pt idx="32">
                  <c:v>8.1999999999999993</c:v>
                </c:pt>
                <c:pt idx="33">
                  <c:v>8.8000000000000007</c:v>
                </c:pt>
                <c:pt idx="34">
                  <c:v>8.3000000000000007</c:v>
                </c:pt>
                <c:pt idx="35">
                  <c:v>5.0999999999999996</c:v>
                </c:pt>
                <c:pt idx="36">
                  <c:v>6.5</c:v>
                </c:pt>
                <c:pt idx="37">
                  <c:v>22</c:v>
                </c:pt>
                <c:pt idx="38">
                  <c:v>15</c:v>
                </c:pt>
                <c:pt idx="39">
                  <c:v>7</c:v>
                </c:pt>
                <c:pt idx="40">
                  <c:v>7.3</c:v>
                </c:pt>
                <c:pt idx="41">
                  <c:v>2.6</c:v>
                </c:pt>
                <c:pt idx="42">
                  <c:v>2.1</c:v>
                </c:pt>
                <c:pt idx="43">
                  <c:v>4.8</c:v>
                </c:pt>
                <c:pt idx="44">
                  <c:v>3</c:v>
                </c:pt>
                <c:pt idx="45">
                  <c:v>5.5</c:v>
                </c:pt>
                <c:pt idx="46">
                  <c:v>1.8</c:v>
                </c:pt>
                <c:pt idx="47">
                  <c:v>1.1000000000000001</c:v>
                </c:pt>
                <c:pt idx="48">
                  <c:v>0.3</c:v>
                </c:pt>
                <c:pt idx="49">
                  <c:v>2.8</c:v>
                </c:pt>
                <c:pt idx="50">
                  <c:v>10.199999999999999</c:v>
                </c:pt>
                <c:pt idx="51">
                  <c:v>3.5</c:v>
                </c:pt>
                <c:pt idx="52">
                  <c:v>25</c:v>
                </c:pt>
                <c:pt idx="53">
                  <c:v>7.5</c:v>
                </c:pt>
                <c:pt idx="54">
                  <c:v>17.5</c:v>
                </c:pt>
                <c:pt idx="55">
                  <c:v>12</c:v>
                </c:pt>
                <c:pt idx="56">
                  <c:v>4.2</c:v>
                </c:pt>
                <c:pt idx="57">
                  <c:v>4.3</c:v>
                </c:pt>
                <c:pt idx="58">
                  <c:v>10</c:v>
                </c:pt>
                <c:pt idx="59">
                  <c:v>4</c:v>
                </c:pt>
                <c:pt idx="60">
                  <c:v>10</c:v>
                </c:pt>
                <c:pt idx="61">
                  <c:v>3</c:v>
                </c:pt>
                <c:pt idx="62">
                  <c:v>1.1000000000000001</c:v>
                </c:pt>
                <c:pt idx="63">
                  <c:v>4.7</c:v>
                </c:pt>
              </c:numCache>
            </c:numRef>
          </c:xVal>
          <c:yVal>
            <c:numRef>
              <c:f>test!$B$2:$B$65</c:f>
              <c:numCache>
                <c:formatCode>General</c:formatCode>
                <c:ptCount val="64"/>
                <c:pt idx="0">
                  <c:v>3.8481296999999999</c:v>
                </c:pt>
                <c:pt idx="1">
                  <c:v>0.34126790000000001</c:v>
                </c:pt>
                <c:pt idx="2">
                  <c:v>14.956286</c:v>
                </c:pt>
                <c:pt idx="3">
                  <c:v>4.4101705999999998</c:v>
                </c:pt>
                <c:pt idx="4">
                  <c:v>2.3298945</c:v>
                </c:pt>
                <c:pt idx="5">
                  <c:v>4.0166320000000004</c:v>
                </c:pt>
                <c:pt idx="6">
                  <c:v>5.2659082000000001</c:v>
                </c:pt>
                <c:pt idx="7">
                  <c:v>2.397008</c:v>
                </c:pt>
                <c:pt idx="8">
                  <c:v>1.0665574</c:v>
                </c:pt>
                <c:pt idx="9">
                  <c:v>3.7065914000000002</c:v>
                </c:pt>
                <c:pt idx="10">
                  <c:v>17.695803000000002</c:v>
                </c:pt>
                <c:pt idx="11">
                  <c:v>34.800820000000002</c:v>
                </c:pt>
                <c:pt idx="12">
                  <c:v>1.1033580000000001</c:v>
                </c:pt>
                <c:pt idx="13">
                  <c:v>3.1881491999999998</c:v>
                </c:pt>
                <c:pt idx="14">
                  <c:v>3.8868491999999999</c:v>
                </c:pt>
                <c:pt idx="15">
                  <c:v>3.6988382</c:v>
                </c:pt>
                <c:pt idx="16">
                  <c:v>5.0227180000000002</c:v>
                </c:pt>
                <c:pt idx="17">
                  <c:v>7.0113754000000004</c:v>
                </c:pt>
                <c:pt idx="18">
                  <c:v>2.0263092999999999</c:v>
                </c:pt>
                <c:pt idx="19">
                  <c:v>10.902274999999999</c:v>
                </c:pt>
                <c:pt idx="20">
                  <c:v>1.4692111999999999</c:v>
                </c:pt>
                <c:pt idx="21">
                  <c:v>1.3817584999999999</c:v>
                </c:pt>
                <c:pt idx="22">
                  <c:v>2.939454</c:v>
                </c:pt>
                <c:pt idx="23">
                  <c:v>8.4734269999999992</c:v>
                </c:pt>
                <c:pt idx="24">
                  <c:v>0.54301584000000003</c:v>
                </c:pt>
                <c:pt idx="25">
                  <c:v>2.1107735999999999</c:v>
                </c:pt>
                <c:pt idx="26">
                  <c:v>70.009159999999994</c:v>
                </c:pt>
                <c:pt idx="27">
                  <c:v>8.2873319999999993</c:v>
                </c:pt>
                <c:pt idx="28">
                  <c:v>22.970098</c:v>
                </c:pt>
                <c:pt idx="29">
                  <c:v>8.716647</c:v>
                </c:pt>
                <c:pt idx="30">
                  <c:v>6.7687020000000002</c:v>
                </c:pt>
                <c:pt idx="31">
                  <c:v>1.0282458000000001</c:v>
                </c:pt>
                <c:pt idx="32">
                  <c:v>8.1678979999999992</c:v>
                </c:pt>
                <c:pt idx="33">
                  <c:v>8.7866859999999996</c:v>
                </c:pt>
                <c:pt idx="34">
                  <c:v>8.5475720000000006</c:v>
                </c:pt>
                <c:pt idx="35">
                  <c:v>4.9789534</c:v>
                </c:pt>
                <c:pt idx="36">
                  <c:v>6.4687843000000003</c:v>
                </c:pt>
                <c:pt idx="37">
                  <c:v>22.043098000000001</c:v>
                </c:pt>
                <c:pt idx="38">
                  <c:v>14.995143000000001</c:v>
                </c:pt>
                <c:pt idx="39">
                  <c:v>7.2608750000000004</c:v>
                </c:pt>
                <c:pt idx="40">
                  <c:v>7.3553762000000003</c:v>
                </c:pt>
                <c:pt idx="41">
                  <c:v>2.8985400000000001</c:v>
                </c:pt>
                <c:pt idx="42">
                  <c:v>2.2799735000000001</c:v>
                </c:pt>
                <c:pt idx="43">
                  <c:v>4.8652980000000001</c:v>
                </c:pt>
                <c:pt idx="44">
                  <c:v>3.1574163</c:v>
                </c:pt>
                <c:pt idx="45">
                  <c:v>5.4429316999999999</c:v>
                </c:pt>
                <c:pt idx="46">
                  <c:v>1.7711345000000001</c:v>
                </c:pt>
                <c:pt idx="47">
                  <c:v>1.1984440999999999</c:v>
                </c:pt>
                <c:pt idx="48">
                  <c:v>0.36604031999999997</c:v>
                </c:pt>
                <c:pt idx="49">
                  <c:v>2.8494649999999999</c:v>
                </c:pt>
                <c:pt idx="50">
                  <c:v>8.3883569999999992</c:v>
                </c:pt>
                <c:pt idx="51">
                  <c:v>3.5046667999999999</c:v>
                </c:pt>
                <c:pt idx="52">
                  <c:v>24.99409</c:v>
                </c:pt>
                <c:pt idx="53">
                  <c:v>7.4487329999999998</c:v>
                </c:pt>
                <c:pt idx="54">
                  <c:v>17.371732999999999</c:v>
                </c:pt>
                <c:pt idx="55">
                  <c:v>11.812797</c:v>
                </c:pt>
                <c:pt idx="56">
                  <c:v>4.1897054000000002</c:v>
                </c:pt>
                <c:pt idx="57">
                  <c:v>4.2376193999999998</c:v>
                </c:pt>
                <c:pt idx="58">
                  <c:v>10.082167</c:v>
                </c:pt>
                <c:pt idx="59">
                  <c:v>4.0175280000000004</c:v>
                </c:pt>
                <c:pt idx="60">
                  <c:v>9.8725649999999998</c:v>
                </c:pt>
                <c:pt idx="61">
                  <c:v>2.9353973999999998</c:v>
                </c:pt>
                <c:pt idx="62">
                  <c:v>1.0931763999999999</c:v>
                </c:pt>
                <c:pt idx="63">
                  <c:v>4.6391764000000002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7-4DFB-BB21-F866FC41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85183"/>
        <c:axId val="727017135"/>
      </c:scatterChart>
      <c:valAx>
        <c:axId val="33918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17135"/>
        <c:crosses val="autoZero"/>
        <c:crossBetween val="midCat"/>
      </c:valAx>
      <c:valAx>
        <c:axId val="7270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8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289560</xdr:colOff>
      <xdr:row>4</xdr:row>
      <xdr:rowOff>106680</xdr:rowOff>
    </xdr:from>
    <xdr:to>
      <xdr:col>13</xdr:col>
      <xdr:colOff>38342</xdr:colOff>
      <xdr:row>10</xdr:row>
      <xdr:rowOff>15327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7F914-0848-894E-6883-EFCEDD1B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360" y="838200"/>
          <a:ext cx="2796782" cy="1005927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12</xdr:row>
      <xdr:rowOff>0</xdr:rowOff>
    </xdr:from>
    <xdr:ext cx="3512820" cy="23698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57F1E9-99CF-47AD-85DA-36F87FC75480}"/>
            </a:ext>
          </a:extLst>
        </xdr:cNvPr>
        <xdr:cNvSpPr txBox="1"/>
      </xdr:nvSpPr>
      <xdr:spPr>
        <a:xfrm>
          <a:off x="4876800" y="2194560"/>
          <a:ext cx="3512820" cy="23698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Training</a:t>
          </a:r>
        </a:p>
        <a:p>
          <a:r>
            <a:rPr lang="en-US" sz="1100" b="0"/>
            <a:t>n= 254</a:t>
          </a:r>
        </a:p>
        <a:p>
          <a:r>
            <a:rPr lang="en-US" sz="1100" b="0"/>
            <a:t>MAE=</a:t>
          </a:r>
          <a:r>
            <a:rPr lang="en-US"/>
            <a:t>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0.084079</a:t>
          </a:r>
          <a:r>
            <a:rPr lang="en-US"/>
            <a:t> </a:t>
          </a:r>
          <a:endParaRPr lang="en-US" sz="1100" b="0"/>
        </a:p>
        <a:p>
          <a:r>
            <a:rPr lang="en-US" sz="1100" b="0"/>
            <a:t>RMSE=</a:t>
          </a:r>
          <a:r>
            <a:rPr lang="en-US"/>
            <a:t>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0.12975377</a:t>
          </a:r>
          <a:r>
            <a:rPr lang="en-US"/>
            <a:t> </a:t>
          </a:r>
        </a:p>
        <a:p>
          <a:r>
            <a:rPr lang="en-US" sz="1100" b="0"/>
            <a:t>R^2=</a:t>
          </a:r>
          <a:r>
            <a:rPr lang="en-US"/>
            <a:t> </a:t>
          </a:r>
          <a:r>
            <a:rPr lang="en-US">
              <a:effectLst/>
            </a:rPr>
            <a:t> 0.9998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R= </a:t>
          </a:r>
          <a:r>
            <a:rPr lang="en-US"/>
            <a:t>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0.999917</a:t>
          </a:r>
          <a:r>
            <a:rPr lang="en-US"/>
            <a:t> 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/>
            <a:t>a20=</a:t>
          </a:r>
          <a:r>
            <a:rPr lang="en-US"/>
            <a:t>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0.988189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RRMSE=</a:t>
          </a:r>
          <a:r>
            <a:rPr lang="en-US"/>
            <a:t>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0.017566</a:t>
          </a:r>
          <a:r>
            <a:rPr lang="en-US"/>
            <a:t>   </a:t>
          </a:r>
        </a:p>
        <a:p>
          <a:r>
            <a:rPr lang="en-US" sz="1100" b="0"/>
            <a:t>PI=</a:t>
          </a:r>
          <a:r>
            <a:rPr lang="en-US"/>
            <a:t>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0.008783</a:t>
          </a:r>
          <a:r>
            <a:rPr lang="en-US"/>
            <a:t>  </a:t>
          </a:r>
        </a:p>
        <a:p>
          <a:r>
            <a:rPr lang="en-US" sz="1100" b="0"/>
            <a:t>OF=</a:t>
          </a:r>
          <a:r>
            <a:rPr lang="en-US"/>
            <a:t>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0.011622</a:t>
          </a:r>
          <a:r>
            <a:rPr lang="en-US"/>
            <a:t> </a:t>
          </a:r>
          <a:endParaRPr lang="en-US" sz="1100" b="0"/>
        </a:p>
      </xdr:txBody>
    </xdr:sp>
    <xdr:clientData/>
  </xdr:oneCellAnchor>
  <xdr:twoCellAnchor>
    <xdr:from>
      <xdr:col>7</xdr:col>
      <xdr:colOff>388620</xdr:colOff>
      <xdr:row>239</xdr:row>
      <xdr:rowOff>30480</xdr:rowOff>
    </xdr:from>
    <xdr:to>
      <xdr:col>15</xdr:col>
      <xdr:colOff>83820</xdr:colOff>
      <xdr:row>254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4CB67-ED30-17D3-E87A-8E0AC7E15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0</xdr:colOff>
      <xdr:row>11</xdr:row>
      <xdr:rowOff>0</xdr:rowOff>
    </xdr:from>
    <xdr:ext cx="3512820" cy="23698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1E635D-BEBF-4032-A8C2-6421D6538AB1}"/>
            </a:ext>
          </a:extLst>
        </xdr:cNvPr>
        <xdr:cNvSpPr txBox="1"/>
      </xdr:nvSpPr>
      <xdr:spPr>
        <a:xfrm>
          <a:off x="6850380" y="2011680"/>
          <a:ext cx="3512820" cy="23698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Testing</a:t>
          </a:r>
        </a:p>
        <a:p>
          <a:r>
            <a:rPr lang="en-US" sz="1100" b="0"/>
            <a:t>n= 64</a:t>
          </a:r>
        </a:p>
        <a:p>
          <a:r>
            <a:rPr lang="en-US" sz="1100" b="0"/>
            <a:t>MAE= </a:t>
          </a:r>
          <a:r>
            <a:rPr lang="en-US"/>
            <a:t>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0.096092</a:t>
          </a:r>
          <a:r>
            <a:rPr lang="en-US"/>
            <a:t>     </a:t>
          </a:r>
          <a:endParaRPr lang="en-US" sz="1100" b="0"/>
        </a:p>
        <a:p>
          <a:r>
            <a:rPr lang="en-US" sz="1100" b="0"/>
            <a:t>RMSE= </a:t>
          </a:r>
          <a:r>
            <a:rPr lang="en-US"/>
            <a:t>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0.245374</a:t>
          </a:r>
          <a:r>
            <a:rPr lang="en-US"/>
            <a:t> </a:t>
          </a:r>
        </a:p>
        <a:p>
          <a:r>
            <a:rPr lang="en-US" sz="1100" b="0"/>
            <a:t>R^2= </a:t>
          </a:r>
          <a:r>
            <a:rPr lang="en-US">
              <a:effectLst/>
            </a:rPr>
            <a:t>0.9994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R= </a:t>
          </a:r>
          <a:r>
            <a:rPr lang="en-US"/>
            <a:t>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0.999717</a:t>
          </a:r>
          <a:r>
            <a:rPr lang="en-US"/>
            <a:t>   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/>
            <a:t>a20= </a:t>
          </a:r>
          <a:r>
            <a:rPr lang="en-US"/>
            <a:t>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0.984375</a:t>
          </a:r>
          <a:r>
            <a:rPr lang="en-US"/>
            <a:t> </a:t>
          </a:r>
          <a:endParaRPr lang="en-US" sz="1100" b="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RRMSE= </a:t>
          </a:r>
          <a:r>
            <a:rPr lang="en-US"/>
            <a:t>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0.031668</a:t>
          </a:r>
          <a:r>
            <a:rPr lang="en-US"/>
            <a:t> </a:t>
          </a:r>
        </a:p>
        <a:p>
          <a:r>
            <a:rPr lang="en-US" sz="1100" b="0"/>
            <a:t>PI=</a:t>
          </a:r>
          <a:r>
            <a:rPr lang="en-US"/>
            <a:t>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0.015836</a:t>
          </a:r>
          <a:r>
            <a:rPr lang="en-US"/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548640</xdr:colOff>
      <xdr:row>5</xdr:row>
      <xdr:rowOff>0</xdr:rowOff>
    </xdr:from>
    <xdr:to>
      <xdr:col>14</xdr:col>
      <xdr:colOff>221269</xdr:colOff>
      <xdr:row>11</xdr:row>
      <xdr:rowOff>53440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E50AFB-4371-78B8-383E-4F18D99BF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5440" y="914400"/>
          <a:ext cx="3330229" cy="1150720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14</xdr:row>
      <xdr:rowOff>0</xdr:rowOff>
    </xdr:from>
    <xdr:ext cx="3512820" cy="23698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4AEA96-07DA-40D5-80D8-992C9DE6F8A0}"/>
            </a:ext>
          </a:extLst>
        </xdr:cNvPr>
        <xdr:cNvSpPr txBox="1"/>
      </xdr:nvSpPr>
      <xdr:spPr>
        <a:xfrm>
          <a:off x="5486400" y="2560320"/>
          <a:ext cx="3512820" cy="23698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Testing</a:t>
          </a:r>
        </a:p>
        <a:p>
          <a:r>
            <a:rPr lang="en-US" sz="1100" b="0"/>
            <a:t>n= 64</a:t>
          </a:r>
        </a:p>
        <a:p>
          <a:r>
            <a:rPr lang="en-US" sz="1100" b="0"/>
            <a:t>MAE= </a:t>
          </a:r>
          <a:r>
            <a:rPr lang="en-US"/>
            <a:t>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0.096092</a:t>
          </a:r>
          <a:r>
            <a:rPr lang="en-US"/>
            <a:t>     </a:t>
          </a:r>
          <a:endParaRPr lang="en-US" sz="1100" b="0"/>
        </a:p>
        <a:p>
          <a:r>
            <a:rPr lang="en-US" sz="1100" b="0"/>
            <a:t>RMSE= </a:t>
          </a:r>
          <a:r>
            <a:rPr lang="en-US"/>
            <a:t>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0.245374</a:t>
          </a:r>
          <a:r>
            <a:rPr lang="en-US"/>
            <a:t> </a:t>
          </a:r>
        </a:p>
        <a:p>
          <a:r>
            <a:rPr lang="en-US" sz="1100" b="0"/>
            <a:t>R^2= </a:t>
          </a:r>
          <a:r>
            <a:rPr lang="en-US">
              <a:effectLst/>
            </a:rPr>
            <a:t>0.9994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R= </a:t>
          </a:r>
          <a:r>
            <a:rPr lang="en-US"/>
            <a:t>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0.999717</a:t>
          </a:r>
          <a:r>
            <a:rPr lang="en-US"/>
            <a:t>   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/>
            <a:t>a20= </a:t>
          </a:r>
          <a:r>
            <a:rPr lang="en-US"/>
            <a:t>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0.984375</a:t>
          </a:r>
          <a:r>
            <a:rPr lang="en-US"/>
            <a:t> </a:t>
          </a:r>
          <a:endParaRPr lang="en-US" sz="1100" b="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RRMSE= </a:t>
          </a:r>
          <a:r>
            <a:rPr lang="en-US"/>
            <a:t>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0.031668</a:t>
          </a:r>
          <a:r>
            <a:rPr lang="en-US"/>
            <a:t> </a:t>
          </a:r>
        </a:p>
        <a:p>
          <a:r>
            <a:rPr lang="en-US" sz="1100" b="0"/>
            <a:t>PI=</a:t>
          </a:r>
          <a:r>
            <a:rPr lang="en-US"/>
            <a:t>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0.015836</a:t>
          </a:r>
          <a:r>
            <a:rPr lang="en-US"/>
            <a:t> </a:t>
          </a:r>
        </a:p>
      </xdr:txBody>
    </xdr:sp>
    <xdr:clientData/>
  </xdr:oneCellAnchor>
  <xdr:twoCellAnchor>
    <xdr:from>
      <xdr:col>5</xdr:col>
      <xdr:colOff>396240</xdr:colOff>
      <xdr:row>45</xdr:row>
      <xdr:rowOff>7620</xdr:rowOff>
    </xdr:from>
    <xdr:to>
      <xdr:col>13</xdr:col>
      <xdr:colOff>91440</xdr:colOff>
      <xdr:row>60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1246A-032D-A0AC-48EC-4E87FCEE6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502920</xdr:colOff>
      <xdr:row>7</xdr:row>
      <xdr:rowOff>0</xdr:rowOff>
    </xdr:from>
    <xdr:to>
      <xdr:col>11</xdr:col>
      <xdr:colOff>327660</xdr:colOff>
      <xdr:row>19</xdr:row>
      <xdr:rowOff>122815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7B7B19-4682-3470-D1EE-4792C851F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1320" y="1280160"/>
          <a:ext cx="4091940" cy="2317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8</xdr:row>
      <xdr:rowOff>38100</xdr:rowOff>
    </xdr:from>
    <xdr:to>
      <xdr:col>16</xdr:col>
      <xdr:colOff>15816</xdr:colOff>
      <xdr:row>21</xdr:row>
      <xdr:rowOff>106892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CBE6D-6E6E-F5F1-5717-B37C41209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501140"/>
          <a:ext cx="6645216" cy="24462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"/>
  <sheetViews>
    <sheetView workbookViewId="0">
      <selection activeCell="B255" sqref="A1:B255"/>
    </sheetView>
  </sheetViews>
  <sheetFormatPr defaultRowHeight="14.4"/>
  <cols>
    <col min="5" max="5" width="11" bestFit="1" customWidth="1"/>
  </cols>
  <sheetData>
    <row r="1" spans="1:9" s="2" customFormat="1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</row>
    <row r="2" spans="1:9">
      <c r="A2" s="1">
        <v>2.1</v>
      </c>
      <c r="B2" s="1">
        <v>2.096498</v>
      </c>
      <c r="C2">
        <f>A2-B2</f>
        <v>3.5020000000001161E-3</v>
      </c>
      <c r="D2">
        <f>ABS(C2)</f>
        <v>3.5020000000001161E-3</v>
      </c>
      <c r="E2">
        <f>C2^2</f>
        <v>1.2264004000000814E-5</v>
      </c>
      <c r="F2">
        <f>A2/B2</f>
        <v>1.0016704046462244</v>
      </c>
    </row>
    <row r="3" spans="1:9">
      <c r="A3">
        <v>1.7</v>
      </c>
      <c r="B3">
        <v>1.63893</v>
      </c>
      <c r="C3">
        <f t="shared" ref="C3:C66" si="0">A3-B3</f>
        <v>6.1069999999999958E-2</v>
      </c>
      <c r="D3">
        <f t="shared" ref="D3:D66" si="1">ABS(C3)</f>
        <v>6.1069999999999958E-2</v>
      </c>
      <c r="E3">
        <f t="shared" ref="E3:E66" si="2">C3^2</f>
        <v>3.7295448999999947E-3</v>
      </c>
      <c r="F3">
        <f t="shared" ref="F3:F66" si="3">A3/B3</f>
        <v>1.0372621161367477</v>
      </c>
    </row>
    <row r="4" spans="1:9">
      <c r="A4">
        <v>3.7</v>
      </c>
      <c r="B4">
        <v>3.5387067999999999</v>
      </c>
      <c r="C4">
        <f t="shared" si="0"/>
        <v>0.16129320000000025</v>
      </c>
      <c r="D4">
        <f t="shared" si="1"/>
        <v>0.16129320000000025</v>
      </c>
      <c r="E4">
        <f t="shared" si="2"/>
        <v>2.6015496366240079E-2</v>
      </c>
      <c r="F4">
        <f t="shared" si="3"/>
        <v>1.0455797016017265</v>
      </c>
      <c r="I4" s="1" t="s">
        <v>3</v>
      </c>
    </row>
    <row r="5" spans="1:9">
      <c r="A5">
        <v>6</v>
      </c>
      <c r="B5">
        <v>6.0178985999999997</v>
      </c>
      <c r="C5">
        <f t="shared" si="0"/>
        <v>-1.7898599999999654E-2</v>
      </c>
      <c r="D5">
        <f t="shared" si="1"/>
        <v>1.7898599999999654E-2</v>
      </c>
      <c r="E5">
        <f t="shared" si="2"/>
        <v>3.2035988195998761E-4</v>
      </c>
      <c r="F5">
        <f t="shared" si="3"/>
        <v>0.99702577241829904</v>
      </c>
      <c r="H5">
        <f>CORREL(A2:A255,B2:B255)</f>
        <v>0.99991728572065952</v>
      </c>
      <c r="I5" s="1" t="s">
        <v>3</v>
      </c>
    </row>
    <row r="6" spans="1:9">
      <c r="A6">
        <v>5</v>
      </c>
      <c r="B6">
        <v>4.851038</v>
      </c>
      <c r="C6">
        <f t="shared" si="0"/>
        <v>0.14896200000000004</v>
      </c>
      <c r="D6">
        <f t="shared" si="1"/>
        <v>0.14896200000000004</v>
      </c>
      <c r="E6">
        <f t="shared" si="2"/>
        <v>2.2189677444000012E-2</v>
      </c>
      <c r="F6">
        <f t="shared" si="3"/>
        <v>1.0307072424499664</v>
      </c>
      <c r="I6" s="1" t="s">
        <v>3</v>
      </c>
    </row>
    <row r="7" spans="1:9">
      <c r="A7">
        <v>25</v>
      </c>
      <c r="B7">
        <v>25.190152999999999</v>
      </c>
      <c r="C7">
        <f t="shared" si="0"/>
        <v>-0.19015299999999868</v>
      </c>
      <c r="D7">
        <f t="shared" si="1"/>
        <v>0.19015299999999868</v>
      </c>
      <c r="E7">
        <f t="shared" si="2"/>
        <v>3.6158163408999501E-2</v>
      </c>
      <c r="F7">
        <f t="shared" si="3"/>
        <v>0.99245129634583806</v>
      </c>
      <c r="H7">
        <f>251/254</f>
        <v>0.98818897637795278</v>
      </c>
      <c r="I7" s="1" t="s">
        <v>3</v>
      </c>
    </row>
    <row r="8" spans="1:9">
      <c r="A8">
        <v>1.1000000000000001</v>
      </c>
      <c r="B8">
        <v>1.0496749000000001</v>
      </c>
      <c r="C8">
        <f t="shared" si="0"/>
        <v>5.0325100000000011E-2</v>
      </c>
      <c r="D8">
        <f t="shared" si="1"/>
        <v>5.0325100000000011E-2</v>
      </c>
      <c r="E8">
        <f t="shared" si="2"/>
        <v>2.5326156900100012E-3</v>
      </c>
      <c r="F8">
        <f t="shared" si="3"/>
        <v>1.0479435108908481</v>
      </c>
      <c r="I8" s="1" t="s">
        <v>3</v>
      </c>
    </row>
    <row r="9" spans="1:9">
      <c r="A9">
        <v>1.3</v>
      </c>
      <c r="B9">
        <v>1.2379794</v>
      </c>
      <c r="C9">
        <f t="shared" si="0"/>
        <v>6.2020600000000092E-2</v>
      </c>
      <c r="D9">
        <f t="shared" si="1"/>
        <v>6.2020600000000092E-2</v>
      </c>
      <c r="E9">
        <f t="shared" si="2"/>
        <v>3.8465548243600115E-3</v>
      </c>
      <c r="F9">
        <f t="shared" si="3"/>
        <v>1.0500982488076942</v>
      </c>
      <c r="I9" s="1" t="s">
        <v>3</v>
      </c>
    </row>
    <row r="10" spans="1:9">
      <c r="A10">
        <v>12.7</v>
      </c>
      <c r="B10">
        <v>12.724278999999999</v>
      </c>
      <c r="C10">
        <f t="shared" si="0"/>
        <v>-2.427899999999994E-2</v>
      </c>
      <c r="D10">
        <f t="shared" si="1"/>
        <v>2.427899999999994E-2</v>
      </c>
      <c r="E10">
        <f t="shared" si="2"/>
        <v>5.8946984099999709E-4</v>
      </c>
      <c r="F10">
        <f t="shared" si="3"/>
        <v>0.99809191546334375</v>
      </c>
      <c r="I10" s="1" t="s">
        <v>3</v>
      </c>
    </row>
    <row r="11" spans="1:9">
      <c r="A11">
        <v>1.4</v>
      </c>
      <c r="B11">
        <v>1.3929020000000001</v>
      </c>
      <c r="C11">
        <f t="shared" si="0"/>
        <v>7.0979999999998267E-3</v>
      </c>
      <c r="D11">
        <f t="shared" si="1"/>
        <v>7.0979999999998267E-3</v>
      </c>
      <c r="E11">
        <f t="shared" si="2"/>
        <v>5.0381603999997537E-5</v>
      </c>
      <c r="F11">
        <f t="shared" si="3"/>
        <v>1.0050958358879518</v>
      </c>
      <c r="I11" s="1" t="s">
        <v>3</v>
      </c>
    </row>
    <row r="12" spans="1:9">
      <c r="A12">
        <v>2.2000000000000002</v>
      </c>
      <c r="B12">
        <v>2.0805364000000002</v>
      </c>
      <c r="C12">
        <f t="shared" si="0"/>
        <v>0.1194636</v>
      </c>
      <c r="D12">
        <f t="shared" si="1"/>
        <v>0.1194636</v>
      </c>
      <c r="E12">
        <f t="shared" si="2"/>
        <v>1.427155172496E-2</v>
      </c>
      <c r="F12">
        <f t="shared" si="3"/>
        <v>1.0574196154414794</v>
      </c>
      <c r="I12" s="1" t="s">
        <v>3</v>
      </c>
    </row>
    <row r="13" spans="1:9">
      <c r="A13">
        <v>10</v>
      </c>
      <c r="B13">
        <v>9.9888239999999993</v>
      </c>
      <c r="C13">
        <f t="shared" si="0"/>
        <v>1.1176000000000741E-2</v>
      </c>
      <c r="D13">
        <f t="shared" si="1"/>
        <v>1.1176000000000741E-2</v>
      </c>
      <c r="E13">
        <f t="shared" si="2"/>
        <v>1.2490297600001657E-4</v>
      </c>
      <c r="F13">
        <f t="shared" si="3"/>
        <v>1.0011188504272375</v>
      </c>
      <c r="I13" s="1" t="s">
        <v>3</v>
      </c>
    </row>
    <row r="14" spans="1:9">
      <c r="A14">
        <v>5</v>
      </c>
      <c r="B14">
        <v>5.0730003999999997</v>
      </c>
      <c r="C14">
        <f t="shared" si="0"/>
        <v>-7.3000399999999743E-2</v>
      </c>
      <c r="D14">
        <f t="shared" si="1"/>
        <v>7.3000399999999743E-2</v>
      </c>
      <c r="E14">
        <f t="shared" si="2"/>
        <v>5.3290584001599627E-3</v>
      </c>
      <c r="F14">
        <f t="shared" si="3"/>
        <v>0.98561001493317446</v>
      </c>
      <c r="I14" s="1" t="s">
        <v>3</v>
      </c>
    </row>
    <row r="15" spans="1:9">
      <c r="A15">
        <v>6.4</v>
      </c>
      <c r="B15">
        <v>6.3556480000000004</v>
      </c>
      <c r="C15">
        <f t="shared" si="0"/>
        <v>4.4351999999999947E-2</v>
      </c>
      <c r="D15">
        <f t="shared" si="1"/>
        <v>4.4351999999999947E-2</v>
      </c>
      <c r="E15">
        <f t="shared" si="2"/>
        <v>1.9670999039999955E-3</v>
      </c>
      <c r="F15">
        <f t="shared" si="3"/>
        <v>1.0069783600350428</v>
      </c>
      <c r="I15" s="1" t="s">
        <v>3</v>
      </c>
    </row>
    <row r="16" spans="1:9">
      <c r="A16">
        <v>8.4</v>
      </c>
      <c r="B16">
        <v>8.4734269999999992</v>
      </c>
      <c r="C16">
        <f t="shared" si="0"/>
        <v>-7.3426999999998799E-2</v>
      </c>
      <c r="D16">
        <f t="shared" si="1"/>
        <v>7.3426999999998799E-2</v>
      </c>
      <c r="E16">
        <f t="shared" si="2"/>
        <v>5.3915243289998239E-3</v>
      </c>
      <c r="F16">
        <f t="shared" si="3"/>
        <v>0.99133443882858741</v>
      </c>
      <c r="I16" s="1" t="s">
        <v>3</v>
      </c>
    </row>
    <row r="17" spans="1:10">
      <c r="A17">
        <v>4.9000000000000004</v>
      </c>
      <c r="B17">
        <v>4.7683166999999997</v>
      </c>
      <c r="C17">
        <f t="shared" si="0"/>
        <v>0.13168330000000061</v>
      </c>
      <c r="D17">
        <f t="shared" si="1"/>
        <v>0.13168330000000061</v>
      </c>
      <c r="E17">
        <f t="shared" si="2"/>
        <v>1.7340491498890161E-2</v>
      </c>
      <c r="F17">
        <f t="shared" si="3"/>
        <v>1.0276163074487064</v>
      </c>
      <c r="I17" s="1" t="s">
        <v>3</v>
      </c>
    </row>
    <row r="18" spans="1:10">
      <c r="A18">
        <v>10.3</v>
      </c>
      <c r="B18">
        <v>10.309291</v>
      </c>
      <c r="C18">
        <f t="shared" si="0"/>
        <v>-9.2909999999992721E-3</v>
      </c>
      <c r="D18">
        <f t="shared" si="1"/>
        <v>9.2909999999992721E-3</v>
      </c>
      <c r="E18">
        <f t="shared" si="2"/>
        <v>8.6322680999986469E-5</v>
      </c>
      <c r="F18">
        <f t="shared" si="3"/>
        <v>0.99909877410580428</v>
      </c>
      <c r="I18" s="1" t="s">
        <v>3</v>
      </c>
    </row>
    <row r="19" spans="1:10">
      <c r="A19">
        <v>1.1000000000000001</v>
      </c>
      <c r="B19">
        <v>1.0657719999999999</v>
      </c>
      <c r="C19">
        <f t="shared" si="0"/>
        <v>3.4228000000000147E-2</v>
      </c>
      <c r="D19">
        <f t="shared" si="1"/>
        <v>3.4228000000000147E-2</v>
      </c>
      <c r="E19">
        <f t="shared" si="2"/>
        <v>1.1715559840000101E-3</v>
      </c>
      <c r="F19">
        <f t="shared" si="3"/>
        <v>1.0321156870324986</v>
      </c>
      <c r="I19" s="1" t="s">
        <v>3</v>
      </c>
    </row>
    <row r="20" spans="1:10">
      <c r="A20">
        <v>0.2</v>
      </c>
      <c r="B20">
        <v>0.20349310000000001</v>
      </c>
      <c r="C20">
        <f t="shared" si="0"/>
        <v>-3.493099999999999E-3</v>
      </c>
      <c r="D20">
        <f t="shared" si="1"/>
        <v>3.493099999999999E-3</v>
      </c>
      <c r="E20">
        <f t="shared" si="2"/>
        <v>1.2201747609999993E-5</v>
      </c>
      <c r="F20">
        <f t="shared" si="3"/>
        <v>0.98283430740403488</v>
      </c>
      <c r="I20" s="1" t="s">
        <v>3</v>
      </c>
    </row>
    <row r="21" spans="1:10">
      <c r="A21">
        <v>0.9</v>
      </c>
      <c r="B21">
        <v>0.86957490000000004</v>
      </c>
      <c r="C21">
        <f t="shared" si="0"/>
        <v>3.0425099999999983E-2</v>
      </c>
      <c r="D21">
        <f t="shared" si="1"/>
        <v>3.0425099999999983E-2</v>
      </c>
      <c r="E21">
        <f t="shared" si="2"/>
        <v>9.2568671000999893E-4</v>
      </c>
      <c r="F21">
        <f t="shared" si="3"/>
        <v>1.0349884754033263</v>
      </c>
      <c r="I21" s="1" t="s">
        <v>3</v>
      </c>
    </row>
    <row r="22" spans="1:10">
      <c r="A22">
        <v>15</v>
      </c>
      <c r="B22">
        <v>14.995417</v>
      </c>
      <c r="C22">
        <f t="shared" si="0"/>
        <v>4.5830000000002258E-3</v>
      </c>
      <c r="D22">
        <f t="shared" si="1"/>
        <v>4.5830000000002258E-3</v>
      </c>
      <c r="E22">
        <f t="shared" si="2"/>
        <v>2.1003889000002071E-5</v>
      </c>
      <c r="F22">
        <f t="shared" si="3"/>
        <v>1.0003056267124815</v>
      </c>
      <c r="I22" s="1" t="s">
        <v>3</v>
      </c>
    </row>
    <row r="23" spans="1:10">
      <c r="A23">
        <v>9</v>
      </c>
      <c r="B23">
        <v>8.8815159999999995</v>
      </c>
      <c r="C23">
        <f t="shared" si="0"/>
        <v>0.11848400000000048</v>
      </c>
      <c r="D23">
        <f t="shared" si="1"/>
        <v>0.11848400000000048</v>
      </c>
      <c r="E23">
        <f t="shared" si="2"/>
        <v>1.4038458256000114E-2</v>
      </c>
      <c r="F23">
        <f t="shared" si="3"/>
        <v>1.0133405152904076</v>
      </c>
      <c r="I23" s="1" t="s">
        <v>3</v>
      </c>
    </row>
    <row r="24" spans="1:10">
      <c r="A24">
        <v>6.4</v>
      </c>
      <c r="B24">
        <v>6.4008573999999996</v>
      </c>
      <c r="C24">
        <f t="shared" si="0"/>
        <v>-8.57399999999231E-4</v>
      </c>
      <c r="D24">
        <f t="shared" si="1"/>
        <v>8.57399999999231E-4</v>
      </c>
      <c r="E24">
        <f t="shared" si="2"/>
        <v>7.3513475999868133E-7</v>
      </c>
      <c r="F24">
        <f t="shared" si="3"/>
        <v>0.99986604919522204</v>
      </c>
      <c r="I24" s="1" t="s">
        <v>3</v>
      </c>
    </row>
    <row r="25" spans="1:10">
      <c r="A25">
        <v>28</v>
      </c>
      <c r="B25">
        <v>28.00817</v>
      </c>
      <c r="C25">
        <f t="shared" si="0"/>
        <v>-8.1699999999997885E-3</v>
      </c>
      <c r="D25">
        <f t="shared" si="1"/>
        <v>8.1699999999997885E-3</v>
      </c>
      <c r="E25">
        <f t="shared" si="2"/>
        <v>6.6748899999996545E-5</v>
      </c>
      <c r="F25">
        <f t="shared" si="3"/>
        <v>0.99970829939978234</v>
      </c>
      <c r="I25" s="1" t="s">
        <v>3</v>
      </c>
    </row>
    <row r="26" spans="1:10">
      <c r="A26">
        <v>6.4</v>
      </c>
      <c r="B26">
        <v>6.4996476000000003</v>
      </c>
      <c r="C26">
        <f t="shared" si="0"/>
        <v>-9.9647599999999947E-2</v>
      </c>
      <c r="D26">
        <f t="shared" si="1"/>
        <v>9.9647599999999947E-2</v>
      </c>
      <c r="E26">
        <f t="shared" si="2"/>
        <v>9.9296441857599903E-3</v>
      </c>
      <c r="F26">
        <f t="shared" si="3"/>
        <v>0.98466876881140453</v>
      </c>
      <c r="I26" s="1" t="s">
        <v>3</v>
      </c>
    </row>
    <row r="27" spans="1:10">
      <c r="A27">
        <v>7.3</v>
      </c>
      <c r="B27">
        <v>7.0350929999999998</v>
      </c>
      <c r="C27">
        <f t="shared" si="0"/>
        <v>0.264907</v>
      </c>
      <c r="D27">
        <f t="shared" si="1"/>
        <v>0.264907</v>
      </c>
      <c r="E27">
        <f t="shared" si="2"/>
        <v>7.0175718649000005E-2</v>
      </c>
      <c r="F27">
        <f t="shared" si="3"/>
        <v>1.0376550814608989</v>
      </c>
      <c r="I27" s="1">
        <f>254+64</f>
        <v>318</v>
      </c>
      <c r="J27">
        <f>64/I27</f>
        <v>0.20125786163522014</v>
      </c>
    </row>
    <row r="28" spans="1:10">
      <c r="A28">
        <v>1.3</v>
      </c>
      <c r="B28">
        <v>1.2566926</v>
      </c>
      <c r="C28">
        <f t="shared" si="0"/>
        <v>4.3307399999999996E-2</v>
      </c>
      <c r="D28">
        <f t="shared" si="1"/>
        <v>4.3307399999999996E-2</v>
      </c>
      <c r="E28">
        <f t="shared" si="2"/>
        <v>1.8755308947599996E-3</v>
      </c>
      <c r="F28">
        <f t="shared" si="3"/>
        <v>1.0344614108493995</v>
      </c>
      <c r="I28" s="1">
        <f>254-64</f>
        <v>190</v>
      </c>
      <c r="J28">
        <f>J27*2*0.015836</f>
        <v>6.3742389937106918E-3</v>
      </c>
    </row>
    <row r="29" spans="1:10">
      <c r="A29">
        <v>9.4</v>
      </c>
      <c r="B29">
        <v>9.3215749999999993</v>
      </c>
      <c r="C29">
        <f t="shared" si="0"/>
        <v>7.8425000000001077E-2</v>
      </c>
      <c r="D29">
        <f t="shared" si="1"/>
        <v>7.8425000000001077E-2</v>
      </c>
      <c r="E29">
        <f t="shared" si="2"/>
        <v>6.1504806250001686E-3</v>
      </c>
      <c r="F29">
        <f t="shared" si="3"/>
        <v>1.0084132777990844</v>
      </c>
      <c r="I29" s="1">
        <f>I28/I27</f>
        <v>0.59748427672955973</v>
      </c>
      <c r="J29">
        <f>I30+J28</f>
        <v>1.1621943396226415E-2</v>
      </c>
    </row>
    <row r="30" spans="1:10">
      <c r="A30">
        <v>0.3</v>
      </c>
      <c r="B30">
        <v>0.31713565999999999</v>
      </c>
      <c r="C30">
        <f t="shared" si="0"/>
        <v>-1.7135659999999997E-2</v>
      </c>
      <c r="D30">
        <f t="shared" si="1"/>
        <v>1.7135659999999997E-2</v>
      </c>
      <c r="E30">
        <f t="shared" si="2"/>
        <v>2.9363084363559987E-4</v>
      </c>
      <c r="F30">
        <f t="shared" si="3"/>
        <v>0.94596741344067081</v>
      </c>
      <c r="I30" s="1">
        <f>I29*0.008783</f>
        <v>5.2477044025157227E-3</v>
      </c>
    </row>
    <row r="31" spans="1:10">
      <c r="A31">
        <v>26</v>
      </c>
      <c r="B31">
        <v>25.794181999999999</v>
      </c>
      <c r="C31">
        <f t="shared" si="0"/>
        <v>0.20581800000000072</v>
      </c>
      <c r="D31">
        <f t="shared" si="1"/>
        <v>0.20581800000000072</v>
      </c>
      <c r="E31">
        <f t="shared" si="2"/>
        <v>4.2361049124000294E-2</v>
      </c>
      <c r="F31">
        <f t="shared" si="3"/>
        <v>1.0079792412102853</v>
      </c>
      <c r="I31" s="1" t="s">
        <v>3</v>
      </c>
    </row>
    <row r="32" spans="1:10">
      <c r="A32">
        <v>9</v>
      </c>
      <c r="B32">
        <v>8.8814039999999999</v>
      </c>
      <c r="C32">
        <f t="shared" si="0"/>
        <v>0.11859600000000015</v>
      </c>
      <c r="D32">
        <f t="shared" si="1"/>
        <v>0.11859600000000015</v>
      </c>
      <c r="E32">
        <f t="shared" si="2"/>
        <v>1.4065011216000034E-2</v>
      </c>
      <c r="F32">
        <f t="shared" si="3"/>
        <v>1.0133532941413317</v>
      </c>
      <c r="I32" s="1" t="s">
        <v>3</v>
      </c>
    </row>
    <row r="33" spans="1:9">
      <c r="A33">
        <v>10</v>
      </c>
      <c r="B33">
        <v>10.066989</v>
      </c>
      <c r="C33">
        <f t="shared" si="0"/>
        <v>-6.6988999999999521E-2</v>
      </c>
      <c r="D33">
        <f t="shared" si="1"/>
        <v>6.6988999999999521E-2</v>
      </c>
      <c r="E33">
        <f t="shared" si="2"/>
        <v>4.4875261209999361E-3</v>
      </c>
      <c r="F33">
        <f t="shared" si="3"/>
        <v>0.99334567664671136</v>
      </c>
      <c r="I33" s="1" t="s">
        <v>3</v>
      </c>
    </row>
    <row r="34" spans="1:9">
      <c r="A34">
        <v>22</v>
      </c>
      <c r="B34">
        <v>22.064798</v>
      </c>
      <c r="C34">
        <f t="shared" si="0"/>
        <v>-6.4797999999999689E-2</v>
      </c>
      <c r="D34">
        <f t="shared" si="1"/>
        <v>6.4797999999999689E-2</v>
      </c>
      <c r="E34">
        <f t="shared" si="2"/>
        <v>4.1987808039999595E-3</v>
      </c>
      <c r="F34">
        <f t="shared" si="3"/>
        <v>0.99706328605410299</v>
      </c>
      <c r="I34" s="1" t="s">
        <v>3</v>
      </c>
    </row>
    <row r="35" spans="1:9">
      <c r="A35">
        <v>2.8</v>
      </c>
      <c r="B35">
        <v>2.8629215000000001</v>
      </c>
      <c r="C35">
        <f t="shared" si="0"/>
        <v>-6.2921500000000297E-2</v>
      </c>
      <c r="D35">
        <f t="shared" si="1"/>
        <v>6.2921500000000297E-2</v>
      </c>
      <c r="E35">
        <f t="shared" si="2"/>
        <v>3.9591151622500372E-3</v>
      </c>
      <c r="F35">
        <f t="shared" si="3"/>
        <v>0.97802192620370476</v>
      </c>
      <c r="I35" s="1" t="s">
        <v>3</v>
      </c>
    </row>
    <row r="36" spans="1:9">
      <c r="A36">
        <v>18</v>
      </c>
      <c r="B36">
        <v>18.117944999999999</v>
      </c>
      <c r="C36">
        <f t="shared" si="0"/>
        <v>-0.11794499999999886</v>
      </c>
      <c r="D36">
        <f t="shared" si="1"/>
        <v>0.11794499999999886</v>
      </c>
      <c r="E36">
        <f t="shared" si="2"/>
        <v>1.391102302499973E-2</v>
      </c>
      <c r="F36">
        <f t="shared" si="3"/>
        <v>0.99349015575441924</v>
      </c>
      <c r="I36" s="1" t="s">
        <v>3</v>
      </c>
    </row>
    <row r="37" spans="1:9">
      <c r="A37">
        <v>8</v>
      </c>
      <c r="B37">
        <v>7.8335610000000004</v>
      </c>
      <c r="C37">
        <f t="shared" si="0"/>
        <v>0.16643899999999956</v>
      </c>
      <c r="D37">
        <f t="shared" si="1"/>
        <v>0.16643899999999956</v>
      </c>
      <c r="E37">
        <f t="shared" si="2"/>
        <v>2.7701940720999855E-2</v>
      </c>
      <c r="F37">
        <f t="shared" si="3"/>
        <v>1.0212469143981899</v>
      </c>
      <c r="I37" s="1" t="s">
        <v>3</v>
      </c>
    </row>
    <row r="38" spans="1:9">
      <c r="A38">
        <v>1.7</v>
      </c>
      <c r="B38">
        <v>1.763531</v>
      </c>
      <c r="C38">
        <f t="shared" si="0"/>
        <v>-6.3531000000000004E-2</v>
      </c>
      <c r="D38">
        <f t="shared" si="1"/>
        <v>6.3531000000000004E-2</v>
      </c>
      <c r="E38">
        <f t="shared" si="2"/>
        <v>4.0361879610000002E-3</v>
      </c>
      <c r="F38">
        <f t="shared" si="3"/>
        <v>0.96397511583295103</v>
      </c>
      <c r="I38" s="1" t="s">
        <v>3</v>
      </c>
    </row>
    <row r="39" spans="1:9">
      <c r="A39">
        <v>5.2</v>
      </c>
      <c r="B39">
        <v>5.1345900000000002</v>
      </c>
      <c r="C39">
        <f t="shared" si="0"/>
        <v>6.5409999999999968E-2</v>
      </c>
      <c r="D39">
        <f t="shared" si="1"/>
        <v>6.5409999999999968E-2</v>
      </c>
      <c r="E39">
        <f t="shared" si="2"/>
        <v>4.2784680999999958E-3</v>
      </c>
      <c r="F39">
        <f t="shared" si="3"/>
        <v>1.0127390891969952</v>
      </c>
      <c r="I39" s="1" t="s">
        <v>3</v>
      </c>
    </row>
    <row r="40" spans="1:9">
      <c r="A40">
        <v>0.4</v>
      </c>
      <c r="B40">
        <v>0.61545000000000005</v>
      </c>
      <c r="C40">
        <f t="shared" si="0"/>
        <v>-0.21545000000000003</v>
      </c>
      <c r="D40">
        <f t="shared" si="1"/>
        <v>0.21545000000000003</v>
      </c>
      <c r="E40">
        <f t="shared" si="2"/>
        <v>4.6418702500000013E-2</v>
      </c>
      <c r="F40">
        <f t="shared" si="3"/>
        <v>0.649930944837111</v>
      </c>
      <c r="I40" s="1" t="s">
        <v>3</v>
      </c>
    </row>
    <row r="41" spans="1:9">
      <c r="A41">
        <v>1</v>
      </c>
      <c r="B41">
        <v>0.93815349999999997</v>
      </c>
      <c r="C41">
        <f t="shared" si="0"/>
        <v>6.1846500000000026E-2</v>
      </c>
      <c r="D41">
        <f t="shared" si="1"/>
        <v>6.1846500000000026E-2</v>
      </c>
      <c r="E41">
        <f t="shared" si="2"/>
        <v>3.8249895622500031E-3</v>
      </c>
      <c r="F41">
        <f t="shared" si="3"/>
        <v>1.0659236468232545</v>
      </c>
      <c r="I41" s="1" t="s">
        <v>3</v>
      </c>
    </row>
    <row r="42" spans="1:9">
      <c r="A42">
        <v>3.1</v>
      </c>
      <c r="B42">
        <v>3.0697014</v>
      </c>
      <c r="C42">
        <f t="shared" si="0"/>
        <v>3.0298600000000064E-2</v>
      </c>
      <c r="D42">
        <f t="shared" si="1"/>
        <v>3.0298600000000064E-2</v>
      </c>
      <c r="E42">
        <f t="shared" si="2"/>
        <v>9.1800516196000395E-4</v>
      </c>
      <c r="F42">
        <f t="shared" si="3"/>
        <v>1.0098702108289752</v>
      </c>
      <c r="I42" s="1" t="s">
        <v>3</v>
      </c>
    </row>
    <row r="43" spans="1:9">
      <c r="A43">
        <v>18</v>
      </c>
      <c r="B43">
        <v>18.153603</v>
      </c>
      <c r="C43">
        <f t="shared" si="0"/>
        <v>-0.15360300000000038</v>
      </c>
      <c r="D43">
        <f t="shared" si="1"/>
        <v>0.15360300000000038</v>
      </c>
      <c r="E43">
        <f t="shared" si="2"/>
        <v>2.3593881609000115E-2</v>
      </c>
      <c r="F43">
        <f t="shared" si="3"/>
        <v>0.99153870446544412</v>
      </c>
      <c r="I43" s="1" t="s">
        <v>3</v>
      </c>
    </row>
    <row r="44" spans="1:9">
      <c r="A44">
        <v>2.7</v>
      </c>
      <c r="B44">
        <v>2.7748412999999998</v>
      </c>
      <c r="C44">
        <f t="shared" si="0"/>
        <v>-7.4841299999999666E-2</v>
      </c>
      <c r="D44">
        <f t="shared" si="1"/>
        <v>7.4841299999999666E-2</v>
      </c>
      <c r="E44">
        <f t="shared" si="2"/>
        <v>5.60122018568995E-3</v>
      </c>
      <c r="F44">
        <f t="shared" si="3"/>
        <v>0.97302861969079113</v>
      </c>
      <c r="I44" s="1" t="s">
        <v>3</v>
      </c>
    </row>
    <row r="45" spans="1:9">
      <c r="A45">
        <v>3.1</v>
      </c>
      <c r="B45">
        <v>2.9986652999999999</v>
      </c>
      <c r="C45">
        <f t="shared" si="0"/>
        <v>0.10133470000000022</v>
      </c>
      <c r="D45">
        <f t="shared" si="1"/>
        <v>0.10133470000000022</v>
      </c>
      <c r="E45">
        <f t="shared" si="2"/>
        <v>1.0268721424090046E-2</v>
      </c>
      <c r="F45">
        <f t="shared" si="3"/>
        <v>1.033793267958248</v>
      </c>
      <c r="I45" s="1" t="s">
        <v>3</v>
      </c>
    </row>
    <row r="46" spans="1:9">
      <c r="A46">
        <v>8</v>
      </c>
      <c r="B46">
        <v>8.1328130000000005</v>
      </c>
      <c r="C46">
        <f t="shared" si="0"/>
        <v>-0.13281300000000051</v>
      </c>
      <c r="D46">
        <f t="shared" si="1"/>
        <v>0.13281300000000051</v>
      </c>
      <c r="E46">
        <f t="shared" si="2"/>
        <v>1.7639292969000138E-2</v>
      </c>
      <c r="F46">
        <f t="shared" si="3"/>
        <v>0.98366948803568943</v>
      </c>
      <c r="I46" s="1" t="s">
        <v>3</v>
      </c>
    </row>
    <row r="47" spans="1:9">
      <c r="A47">
        <v>8.1999999999999993</v>
      </c>
      <c r="B47">
        <v>8.2873319999999993</v>
      </c>
      <c r="C47">
        <f t="shared" si="0"/>
        <v>-8.7331999999999965E-2</v>
      </c>
      <c r="D47">
        <f t="shared" si="1"/>
        <v>8.7331999999999965E-2</v>
      </c>
      <c r="E47">
        <f t="shared" si="2"/>
        <v>7.626878223999994E-3</v>
      </c>
      <c r="F47">
        <f t="shared" si="3"/>
        <v>0.98946198849038514</v>
      </c>
      <c r="I47" s="1" t="s">
        <v>3</v>
      </c>
    </row>
    <row r="48" spans="1:9">
      <c r="A48">
        <v>3.1</v>
      </c>
      <c r="B48">
        <v>3.0677042000000001</v>
      </c>
      <c r="C48">
        <f t="shared" si="0"/>
        <v>3.2295799999999986E-2</v>
      </c>
      <c r="D48">
        <f t="shared" si="1"/>
        <v>3.2295799999999986E-2</v>
      </c>
      <c r="E48">
        <f t="shared" si="2"/>
        <v>1.0430186976399991E-3</v>
      </c>
      <c r="F48">
        <f t="shared" si="3"/>
        <v>1.0105276773425547</v>
      </c>
      <c r="I48" s="1" t="s">
        <v>3</v>
      </c>
    </row>
    <row r="49" spans="1:9">
      <c r="A49">
        <v>3.2</v>
      </c>
      <c r="B49">
        <v>3.2146222999999998</v>
      </c>
      <c r="C49">
        <f t="shared" si="0"/>
        <v>-1.4622299999999644E-2</v>
      </c>
      <c r="D49">
        <f t="shared" si="1"/>
        <v>1.4622299999999644E-2</v>
      </c>
      <c r="E49">
        <f t="shared" si="2"/>
        <v>2.1381165728998958E-4</v>
      </c>
      <c r="F49">
        <f t="shared" si="3"/>
        <v>0.99545131631793893</v>
      </c>
      <c r="I49" s="1" t="s">
        <v>3</v>
      </c>
    </row>
    <row r="50" spans="1:9">
      <c r="A50">
        <v>5.8</v>
      </c>
      <c r="B50">
        <v>5.7461886</v>
      </c>
      <c r="C50">
        <f t="shared" si="0"/>
        <v>5.3811399999999843E-2</v>
      </c>
      <c r="D50">
        <f t="shared" si="1"/>
        <v>5.3811399999999843E-2</v>
      </c>
      <c r="E50">
        <f t="shared" si="2"/>
        <v>2.8956667699599832E-3</v>
      </c>
      <c r="F50">
        <f t="shared" si="3"/>
        <v>1.0093647117673792</v>
      </c>
      <c r="I50" s="1" t="s">
        <v>3</v>
      </c>
    </row>
    <row r="51" spans="1:9">
      <c r="A51">
        <v>0.3</v>
      </c>
      <c r="B51">
        <v>0.37293658000000002</v>
      </c>
      <c r="C51">
        <f t="shared" si="0"/>
        <v>-7.2936580000000029E-2</v>
      </c>
      <c r="D51">
        <f t="shared" si="1"/>
        <v>7.2936580000000029E-2</v>
      </c>
      <c r="E51">
        <f t="shared" si="2"/>
        <v>5.319744702096404E-3</v>
      </c>
      <c r="F51">
        <f t="shared" si="3"/>
        <v>0.80442631827642108</v>
      </c>
      <c r="I51" s="1" t="s">
        <v>3</v>
      </c>
    </row>
    <row r="52" spans="1:9">
      <c r="A52">
        <v>2.9</v>
      </c>
      <c r="B52">
        <v>2.8889605999999999</v>
      </c>
      <c r="C52">
        <f t="shared" si="0"/>
        <v>1.1039400000000033E-2</v>
      </c>
      <c r="D52">
        <f t="shared" si="1"/>
        <v>1.1039400000000033E-2</v>
      </c>
      <c r="E52">
        <f t="shared" si="2"/>
        <v>1.2186835236000072E-4</v>
      </c>
      <c r="F52">
        <f t="shared" si="3"/>
        <v>1.0038212359143976</v>
      </c>
      <c r="I52" s="1" t="s">
        <v>3</v>
      </c>
    </row>
    <row r="53" spans="1:9">
      <c r="A53">
        <v>12</v>
      </c>
      <c r="B53">
        <v>11.953512999999999</v>
      </c>
      <c r="C53">
        <f t="shared" si="0"/>
        <v>4.6487000000000833E-2</v>
      </c>
      <c r="D53">
        <f t="shared" si="1"/>
        <v>4.6487000000000833E-2</v>
      </c>
      <c r="E53">
        <f t="shared" si="2"/>
        <v>2.1610411690000777E-3</v>
      </c>
      <c r="F53">
        <f t="shared" si="3"/>
        <v>1.0038889822598596</v>
      </c>
      <c r="I53" s="1" t="s">
        <v>3</v>
      </c>
    </row>
    <row r="54" spans="1:9">
      <c r="A54">
        <v>1.6</v>
      </c>
      <c r="B54">
        <v>1.5648614000000001</v>
      </c>
      <c r="C54">
        <f t="shared" si="0"/>
        <v>3.513860000000002E-2</v>
      </c>
      <c r="D54">
        <f t="shared" si="1"/>
        <v>3.513860000000002E-2</v>
      </c>
      <c r="E54">
        <f t="shared" si="2"/>
        <v>1.2347212099600015E-3</v>
      </c>
      <c r="F54">
        <f t="shared" si="3"/>
        <v>1.0224547681986405</v>
      </c>
      <c r="I54" s="1" t="s">
        <v>3</v>
      </c>
    </row>
    <row r="55" spans="1:9">
      <c r="A55">
        <v>0.8</v>
      </c>
      <c r="B55">
        <v>0.84598039999999997</v>
      </c>
      <c r="C55">
        <f t="shared" si="0"/>
        <v>-4.5980399999999921E-2</v>
      </c>
      <c r="D55">
        <f t="shared" si="1"/>
        <v>4.5980399999999921E-2</v>
      </c>
      <c r="E55">
        <f t="shared" si="2"/>
        <v>2.1141971841599928E-3</v>
      </c>
      <c r="F55">
        <f t="shared" si="3"/>
        <v>0.94564838618010549</v>
      </c>
      <c r="I55" s="1" t="s">
        <v>3</v>
      </c>
    </row>
    <row r="56" spans="1:9">
      <c r="A56">
        <v>0.3</v>
      </c>
      <c r="B56">
        <v>0.36290215999999997</v>
      </c>
      <c r="C56">
        <f t="shared" si="0"/>
        <v>-6.2902159999999985E-2</v>
      </c>
      <c r="D56">
        <f t="shared" si="1"/>
        <v>6.2902159999999985E-2</v>
      </c>
      <c r="E56">
        <f t="shared" si="2"/>
        <v>3.9566817326655984E-3</v>
      </c>
      <c r="F56">
        <f t="shared" si="3"/>
        <v>0.82666909450194515</v>
      </c>
      <c r="I56" s="1" t="s">
        <v>3</v>
      </c>
    </row>
    <row r="57" spans="1:9">
      <c r="A57">
        <v>0.8</v>
      </c>
      <c r="B57">
        <v>0.81632954000000002</v>
      </c>
      <c r="C57">
        <f t="shared" si="0"/>
        <v>-1.6329539999999976E-2</v>
      </c>
      <c r="D57">
        <f t="shared" si="1"/>
        <v>1.6329539999999976E-2</v>
      </c>
      <c r="E57">
        <f t="shared" si="2"/>
        <v>2.6665387661159922E-4</v>
      </c>
      <c r="F57">
        <f t="shared" si="3"/>
        <v>0.9799963872433185</v>
      </c>
      <c r="I57" s="1" t="s">
        <v>3</v>
      </c>
    </row>
    <row r="58" spans="1:9">
      <c r="A58">
        <v>8.3000000000000007</v>
      </c>
      <c r="B58">
        <v>8.4584499999999991</v>
      </c>
      <c r="C58">
        <f t="shared" si="0"/>
        <v>-0.15844999999999843</v>
      </c>
      <c r="D58">
        <f t="shared" si="1"/>
        <v>0.15844999999999843</v>
      </c>
      <c r="E58">
        <f t="shared" si="2"/>
        <v>2.51064024999995E-2</v>
      </c>
      <c r="F58">
        <f t="shared" si="3"/>
        <v>0.98126725345660271</v>
      </c>
      <c r="I58" s="1" t="s">
        <v>3</v>
      </c>
    </row>
    <row r="59" spans="1:9">
      <c r="A59">
        <v>2.4</v>
      </c>
      <c r="B59">
        <v>2.3981745000000001</v>
      </c>
      <c r="C59">
        <f t="shared" si="0"/>
        <v>1.8254999999998134E-3</v>
      </c>
      <c r="D59">
        <f t="shared" si="1"/>
        <v>1.8254999999998134E-3</v>
      </c>
      <c r="E59">
        <f t="shared" si="2"/>
        <v>3.3324502499993186E-6</v>
      </c>
      <c r="F59">
        <f t="shared" si="3"/>
        <v>1.0007612039907854</v>
      </c>
      <c r="I59" s="1" t="s">
        <v>3</v>
      </c>
    </row>
    <row r="60" spans="1:9">
      <c r="A60">
        <v>3.7</v>
      </c>
      <c r="B60">
        <v>3.6254368000000001</v>
      </c>
      <c r="C60">
        <f t="shared" si="0"/>
        <v>7.4563200000000052E-2</v>
      </c>
      <c r="D60">
        <f t="shared" si="1"/>
        <v>7.4563200000000052E-2</v>
      </c>
      <c r="E60">
        <f t="shared" si="2"/>
        <v>5.559670794240008E-3</v>
      </c>
      <c r="F60">
        <f t="shared" si="3"/>
        <v>1.0205666804066202</v>
      </c>
      <c r="I60" s="1" t="s">
        <v>3</v>
      </c>
    </row>
    <row r="61" spans="1:9">
      <c r="A61">
        <v>3</v>
      </c>
      <c r="B61">
        <v>3.3243756000000002</v>
      </c>
      <c r="C61">
        <f t="shared" si="0"/>
        <v>-0.32437560000000021</v>
      </c>
      <c r="D61">
        <f t="shared" si="1"/>
        <v>0.32437560000000021</v>
      </c>
      <c r="E61">
        <f t="shared" si="2"/>
        <v>0.10521952987536014</v>
      </c>
      <c r="F61">
        <f t="shared" si="3"/>
        <v>0.9024251050332579</v>
      </c>
      <c r="I61" s="1" t="s">
        <v>3</v>
      </c>
    </row>
    <row r="62" spans="1:9">
      <c r="A62">
        <v>4.5999999999999996</v>
      </c>
      <c r="B62">
        <v>4.5821370000000003</v>
      </c>
      <c r="C62">
        <f t="shared" si="0"/>
        <v>1.7862999999999296E-2</v>
      </c>
      <c r="D62">
        <f t="shared" si="1"/>
        <v>1.7862999999999296E-2</v>
      </c>
      <c r="E62">
        <f t="shared" si="2"/>
        <v>3.1908676899997486E-4</v>
      </c>
      <c r="F62">
        <f t="shared" si="3"/>
        <v>1.0038983993712975</v>
      </c>
      <c r="I62" s="1" t="s">
        <v>3</v>
      </c>
    </row>
    <row r="63" spans="1:9">
      <c r="A63">
        <v>53</v>
      </c>
      <c r="B63">
        <v>53.091396000000003</v>
      </c>
      <c r="C63">
        <f t="shared" si="0"/>
        <v>-9.1396000000003141E-2</v>
      </c>
      <c r="D63">
        <f t="shared" si="1"/>
        <v>9.1396000000003141E-2</v>
      </c>
      <c r="E63">
        <f t="shared" si="2"/>
        <v>8.3532288160005734E-3</v>
      </c>
      <c r="F63">
        <f t="shared" si="3"/>
        <v>0.99827851578813254</v>
      </c>
      <c r="I63" s="1" t="s">
        <v>3</v>
      </c>
    </row>
    <row r="64" spans="1:9">
      <c r="A64">
        <v>6.4</v>
      </c>
      <c r="B64">
        <v>6.2636240000000001</v>
      </c>
      <c r="C64">
        <f t="shared" si="0"/>
        <v>0.13637600000000027</v>
      </c>
      <c r="D64">
        <f t="shared" si="1"/>
        <v>0.13637600000000027</v>
      </c>
      <c r="E64">
        <f t="shared" si="2"/>
        <v>1.8598413376000076E-2</v>
      </c>
      <c r="F64">
        <f t="shared" si="3"/>
        <v>1.0217726989998124</v>
      </c>
      <c r="I64" s="1" t="s">
        <v>3</v>
      </c>
    </row>
    <row r="65" spans="1:9">
      <c r="A65">
        <v>2.6</v>
      </c>
      <c r="B65">
        <v>2.7039219999999999</v>
      </c>
      <c r="C65">
        <f t="shared" si="0"/>
        <v>-0.10392199999999985</v>
      </c>
      <c r="D65">
        <f t="shared" si="1"/>
        <v>0.10392199999999985</v>
      </c>
      <c r="E65">
        <f t="shared" si="2"/>
        <v>1.0799782083999968E-2</v>
      </c>
      <c r="F65">
        <f t="shared" si="3"/>
        <v>0.96156619902497198</v>
      </c>
      <c r="I65" s="1" t="s">
        <v>3</v>
      </c>
    </row>
    <row r="66" spans="1:9">
      <c r="A66">
        <v>8.6999999999999993</v>
      </c>
      <c r="B66">
        <v>8.6054030000000008</v>
      </c>
      <c r="C66">
        <f t="shared" si="0"/>
        <v>9.4596999999998488E-2</v>
      </c>
      <c r="D66">
        <f t="shared" si="1"/>
        <v>9.4596999999998488E-2</v>
      </c>
      <c r="E66">
        <f t="shared" si="2"/>
        <v>8.9485924089997143E-3</v>
      </c>
      <c r="F66">
        <f t="shared" si="3"/>
        <v>1.0109927449068914</v>
      </c>
      <c r="I66" s="1" t="s">
        <v>3</v>
      </c>
    </row>
    <row r="67" spans="1:9">
      <c r="A67">
        <v>0.9</v>
      </c>
      <c r="B67">
        <v>0.94954629999999995</v>
      </c>
      <c r="C67">
        <f t="shared" ref="C67:C130" si="4">A67-B67</f>
        <v>-4.9546299999999932E-2</v>
      </c>
      <c r="D67">
        <f t="shared" ref="D67:D130" si="5">ABS(C67)</f>
        <v>4.9546299999999932E-2</v>
      </c>
      <c r="E67">
        <f t="shared" ref="E67:E130" si="6">C67^2</f>
        <v>2.4548358436899931E-3</v>
      </c>
      <c r="F67">
        <f t="shared" ref="F67:F130" si="7">A67/B67</f>
        <v>0.94782108044652491</v>
      </c>
      <c r="I67" s="1" t="s">
        <v>3</v>
      </c>
    </row>
    <row r="68" spans="1:9">
      <c r="A68">
        <v>1.5</v>
      </c>
      <c r="B68">
        <v>1.5654870000000001</v>
      </c>
      <c r="C68">
        <f t="shared" si="4"/>
        <v>-6.5487000000000073E-2</v>
      </c>
      <c r="D68">
        <f t="shared" si="5"/>
        <v>6.5487000000000073E-2</v>
      </c>
      <c r="E68">
        <f t="shared" si="6"/>
        <v>4.2885471690000095E-3</v>
      </c>
      <c r="F68">
        <f t="shared" si="7"/>
        <v>0.95816828884557959</v>
      </c>
      <c r="I68" s="1" t="s">
        <v>3</v>
      </c>
    </row>
    <row r="69" spans="1:9">
      <c r="A69">
        <v>3.8</v>
      </c>
      <c r="B69">
        <v>3.8576237999999998</v>
      </c>
      <c r="C69">
        <f t="shared" si="4"/>
        <v>-5.7623800000000003E-2</v>
      </c>
      <c r="D69">
        <f t="shared" si="5"/>
        <v>5.7623800000000003E-2</v>
      </c>
      <c r="E69">
        <f t="shared" si="6"/>
        <v>3.3205023264400004E-3</v>
      </c>
      <c r="F69">
        <f t="shared" si="7"/>
        <v>0.98506235885417337</v>
      </c>
      <c r="I69" s="1" t="s">
        <v>3</v>
      </c>
    </row>
    <row r="70" spans="1:9">
      <c r="A70">
        <v>1.7</v>
      </c>
      <c r="B70">
        <v>1.7165360000000001</v>
      </c>
      <c r="C70">
        <f t="shared" si="4"/>
        <v>-1.6536000000000106E-2</v>
      </c>
      <c r="D70">
        <f t="shared" si="5"/>
        <v>1.6536000000000106E-2</v>
      </c>
      <c r="E70">
        <f t="shared" si="6"/>
        <v>2.7343929600000353E-4</v>
      </c>
      <c r="F70">
        <f t="shared" si="7"/>
        <v>0.99036664538349317</v>
      </c>
      <c r="I70" s="1" t="s">
        <v>3</v>
      </c>
    </row>
    <row r="71" spans="1:9">
      <c r="A71">
        <v>3.2</v>
      </c>
      <c r="B71">
        <v>3.2548021999999999</v>
      </c>
      <c r="C71">
        <f t="shared" si="4"/>
        <v>-5.480219999999969E-2</v>
      </c>
      <c r="D71">
        <f t="shared" si="5"/>
        <v>5.480219999999969E-2</v>
      </c>
      <c r="E71">
        <f t="shared" si="6"/>
        <v>3.0032811248399661E-3</v>
      </c>
      <c r="F71">
        <f t="shared" si="7"/>
        <v>0.98316266346385051</v>
      </c>
      <c r="I71" s="1" t="s">
        <v>3</v>
      </c>
    </row>
    <row r="72" spans="1:9">
      <c r="A72">
        <v>10</v>
      </c>
      <c r="B72">
        <v>10.039130999999999</v>
      </c>
      <c r="C72">
        <f t="shared" si="4"/>
        <v>-3.9130999999999361E-2</v>
      </c>
      <c r="D72">
        <f t="shared" si="5"/>
        <v>3.9130999999999361E-2</v>
      </c>
      <c r="E72">
        <f t="shared" si="6"/>
        <v>1.5312351609999501E-3</v>
      </c>
      <c r="F72">
        <f t="shared" si="7"/>
        <v>0.99610215266640112</v>
      </c>
      <c r="I72" s="1" t="s">
        <v>3</v>
      </c>
    </row>
    <row r="73" spans="1:9">
      <c r="A73">
        <v>73</v>
      </c>
      <c r="B73">
        <v>72.746849999999995</v>
      </c>
      <c r="C73">
        <f t="shared" si="4"/>
        <v>0.25315000000000509</v>
      </c>
      <c r="D73">
        <f t="shared" si="5"/>
        <v>0.25315000000000509</v>
      </c>
      <c r="E73">
        <f t="shared" si="6"/>
        <v>6.4084922500002584E-2</v>
      </c>
      <c r="F73">
        <f t="shared" si="7"/>
        <v>1.0034798757609438</v>
      </c>
      <c r="I73" s="1" t="s">
        <v>3</v>
      </c>
    </row>
    <row r="74" spans="1:9">
      <c r="A74">
        <v>27</v>
      </c>
      <c r="B74">
        <v>26.722995999999998</v>
      </c>
      <c r="C74">
        <f t="shared" si="4"/>
        <v>0.27700400000000158</v>
      </c>
      <c r="D74">
        <f t="shared" si="5"/>
        <v>0.27700400000000158</v>
      </c>
      <c r="E74">
        <f t="shared" si="6"/>
        <v>7.6731216016000872E-2</v>
      </c>
      <c r="F74">
        <f t="shared" si="7"/>
        <v>1.0103657538997499</v>
      </c>
      <c r="I74" s="1" t="s">
        <v>3</v>
      </c>
    </row>
    <row r="75" spans="1:9">
      <c r="A75">
        <v>6.4</v>
      </c>
      <c r="B75">
        <v>6.5016866000000002</v>
      </c>
      <c r="C75">
        <f t="shared" si="4"/>
        <v>-0.10168659999999985</v>
      </c>
      <c r="D75">
        <f t="shared" si="5"/>
        <v>0.10168659999999985</v>
      </c>
      <c r="E75">
        <f t="shared" si="6"/>
        <v>1.034016461955997E-2</v>
      </c>
      <c r="F75">
        <f t="shared" si="7"/>
        <v>0.98435996592022756</v>
      </c>
      <c r="I75" s="1" t="s">
        <v>3</v>
      </c>
    </row>
    <row r="76" spans="1:9">
      <c r="A76">
        <v>1.5</v>
      </c>
      <c r="B76">
        <v>1.4046552999999999</v>
      </c>
      <c r="C76">
        <f t="shared" si="4"/>
        <v>9.534470000000006E-2</v>
      </c>
      <c r="D76">
        <f t="shared" si="5"/>
        <v>9.534470000000006E-2</v>
      </c>
      <c r="E76">
        <f t="shared" si="6"/>
        <v>9.0906118180900108E-3</v>
      </c>
      <c r="F76">
        <f t="shared" si="7"/>
        <v>1.0678776494133473</v>
      </c>
      <c r="I76" s="1" t="s">
        <v>3</v>
      </c>
    </row>
    <row r="77" spans="1:9">
      <c r="A77">
        <v>9.9</v>
      </c>
      <c r="B77">
        <v>9.9155300000000004</v>
      </c>
      <c r="C77">
        <f t="shared" si="4"/>
        <v>-1.5530000000000044E-2</v>
      </c>
      <c r="D77">
        <f t="shared" si="5"/>
        <v>1.5530000000000044E-2</v>
      </c>
      <c r="E77">
        <f t="shared" si="6"/>
        <v>2.4118090000000136E-4</v>
      </c>
      <c r="F77">
        <f t="shared" si="7"/>
        <v>0.99843377005566014</v>
      </c>
      <c r="I77" s="1" t="s">
        <v>3</v>
      </c>
    </row>
    <row r="78" spans="1:9">
      <c r="A78">
        <v>3.4</v>
      </c>
      <c r="B78">
        <v>3.3989645999999998</v>
      </c>
      <c r="C78">
        <f t="shared" si="4"/>
        <v>1.0354000000001307E-3</v>
      </c>
      <c r="D78">
        <f t="shared" si="5"/>
        <v>1.0354000000001307E-3</v>
      </c>
      <c r="E78">
        <f t="shared" si="6"/>
        <v>1.0720531600002706E-6</v>
      </c>
      <c r="F78">
        <f t="shared" si="7"/>
        <v>1.0003046221781775</v>
      </c>
      <c r="I78" s="1" t="s">
        <v>3</v>
      </c>
    </row>
    <row r="79" spans="1:9">
      <c r="A79">
        <v>5</v>
      </c>
      <c r="B79">
        <v>4.9591969999999996</v>
      </c>
      <c r="C79">
        <f t="shared" si="4"/>
        <v>4.0803000000000367E-2</v>
      </c>
      <c r="D79">
        <f t="shared" si="5"/>
        <v>4.0803000000000367E-2</v>
      </c>
      <c r="E79">
        <f t="shared" si="6"/>
        <v>1.6648848090000299E-3</v>
      </c>
      <c r="F79">
        <f t="shared" si="7"/>
        <v>1.0082277433221549</v>
      </c>
      <c r="I79" s="1" t="s">
        <v>3</v>
      </c>
    </row>
    <row r="80" spans="1:9">
      <c r="A80">
        <v>1.5</v>
      </c>
      <c r="B80">
        <v>1.4502900999999999</v>
      </c>
      <c r="C80">
        <f t="shared" si="4"/>
        <v>4.9709900000000085E-2</v>
      </c>
      <c r="D80">
        <f t="shared" si="5"/>
        <v>4.9709900000000085E-2</v>
      </c>
      <c r="E80">
        <f t="shared" si="6"/>
        <v>2.4710741580100085E-3</v>
      </c>
      <c r="F80">
        <f t="shared" si="7"/>
        <v>1.034275832124897</v>
      </c>
      <c r="I80" s="1" t="s">
        <v>3</v>
      </c>
    </row>
    <row r="81" spans="1:9">
      <c r="A81">
        <v>2</v>
      </c>
      <c r="B81">
        <v>2.0697890000000001</v>
      </c>
      <c r="C81">
        <f t="shared" si="4"/>
        <v>-6.9789000000000101E-2</v>
      </c>
      <c r="D81">
        <f t="shared" si="5"/>
        <v>6.9789000000000101E-2</v>
      </c>
      <c r="E81">
        <f t="shared" si="6"/>
        <v>4.8705045210000143E-3</v>
      </c>
      <c r="F81">
        <f t="shared" si="7"/>
        <v>0.96628207029798685</v>
      </c>
      <c r="I81" s="1" t="s">
        <v>3</v>
      </c>
    </row>
    <row r="82" spans="1:9">
      <c r="A82">
        <v>3.2</v>
      </c>
      <c r="B82">
        <v>3.2625296000000001</v>
      </c>
      <c r="C82">
        <f t="shared" si="4"/>
        <v>-6.2529599999999963E-2</v>
      </c>
      <c r="D82">
        <f t="shared" si="5"/>
        <v>6.2529599999999963E-2</v>
      </c>
      <c r="E82">
        <f t="shared" si="6"/>
        <v>3.909950876159995E-3</v>
      </c>
      <c r="F82">
        <f t="shared" si="7"/>
        <v>0.98083401296956818</v>
      </c>
      <c r="I82" s="1" t="s">
        <v>3</v>
      </c>
    </row>
    <row r="83" spans="1:9">
      <c r="A83">
        <v>0.7</v>
      </c>
      <c r="B83">
        <v>0.75334939999999995</v>
      </c>
      <c r="C83">
        <f t="shared" si="4"/>
        <v>-5.3349399999999991E-2</v>
      </c>
      <c r="D83">
        <f t="shared" si="5"/>
        <v>5.3349399999999991E-2</v>
      </c>
      <c r="E83">
        <f t="shared" si="6"/>
        <v>2.8461584803599993E-3</v>
      </c>
      <c r="F83">
        <f t="shared" si="7"/>
        <v>0.92918372271883409</v>
      </c>
      <c r="I83" s="1" t="s">
        <v>3</v>
      </c>
    </row>
    <row r="84" spans="1:9">
      <c r="A84">
        <v>8</v>
      </c>
      <c r="B84">
        <v>7.9843964999999999</v>
      </c>
      <c r="C84">
        <f t="shared" si="4"/>
        <v>1.5603500000000103E-2</v>
      </c>
      <c r="D84">
        <f t="shared" si="5"/>
        <v>1.5603500000000103E-2</v>
      </c>
      <c r="E84">
        <f t="shared" si="6"/>
        <v>2.4346921225000323E-4</v>
      </c>
      <c r="F84">
        <f t="shared" si="7"/>
        <v>1.0019542491408087</v>
      </c>
      <c r="I84" s="1" t="s">
        <v>3</v>
      </c>
    </row>
    <row r="85" spans="1:9">
      <c r="A85">
        <v>4</v>
      </c>
      <c r="B85">
        <v>4.0510444999999997</v>
      </c>
      <c r="C85">
        <f t="shared" si="4"/>
        <v>-5.1044499999999715E-2</v>
      </c>
      <c r="D85">
        <f t="shared" si="5"/>
        <v>5.1044499999999715E-2</v>
      </c>
      <c r="E85">
        <f t="shared" si="6"/>
        <v>2.605540980249971E-3</v>
      </c>
      <c r="F85">
        <f t="shared" si="7"/>
        <v>0.98739966939390578</v>
      </c>
      <c r="I85" s="1" t="s">
        <v>3</v>
      </c>
    </row>
    <row r="86" spans="1:9">
      <c r="A86">
        <v>2.9</v>
      </c>
      <c r="B86">
        <v>2.9901414000000002</v>
      </c>
      <c r="C86">
        <f t="shared" si="4"/>
        <v>-9.014140000000026E-2</v>
      </c>
      <c r="D86">
        <f t="shared" si="5"/>
        <v>9.014140000000026E-2</v>
      </c>
      <c r="E86">
        <f t="shared" si="6"/>
        <v>8.1254719939600466E-3</v>
      </c>
      <c r="F86">
        <f t="shared" si="7"/>
        <v>0.96985380022496581</v>
      </c>
      <c r="I86" s="1" t="s">
        <v>3</v>
      </c>
    </row>
    <row r="87" spans="1:9">
      <c r="A87">
        <v>8.8000000000000007</v>
      </c>
      <c r="B87">
        <v>8.7858730000000005</v>
      </c>
      <c r="C87">
        <f t="shared" si="4"/>
        <v>1.4127000000000223E-2</v>
      </c>
      <c r="D87">
        <f t="shared" si="5"/>
        <v>1.4127000000000223E-2</v>
      </c>
      <c r="E87">
        <f t="shared" si="6"/>
        <v>1.9957212900000628E-4</v>
      </c>
      <c r="F87">
        <f t="shared" si="7"/>
        <v>1.0016079221723329</v>
      </c>
      <c r="I87" s="1" t="s">
        <v>3</v>
      </c>
    </row>
    <row r="88" spans="1:9">
      <c r="A88">
        <v>6.3</v>
      </c>
      <c r="B88">
        <v>6.2629156000000004</v>
      </c>
      <c r="C88">
        <f t="shared" si="4"/>
        <v>3.7084399999999462E-2</v>
      </c>
      <c r="D88">
        <f t="shared" si="5"/>
        <v>3.7084399999999462E-2</v>
      </c>
      <c r="E88">
        <f t="shared" si="6"/>
        <v>1.37525272335996E-3</v>
      </c>
      <c r="F88">
        <f t="shared" si="7"/>
        <v>1.0059212677239335</v>
      </c>
      <c r="I88" s="1" t="s">
        <v>3</v>
      </c>
    </row>
    <row r="89" spans="1:9">
      <c r="A89">
        <v>1</v>
      </c>
      <c r="B89">
        <v>1.0551071000000001</v>
      </c>
      <c r="C89">
        <f t="shared" si="4"/>
        <v>-5.5107100000000075E-2</v>
      </c>
      <c r="D89">
        <f t="shared" si="5"/>
        <v>5.5107100000000075E-2</v>
      </c>
      <c r="E89">
        <f t="shared" si="6"/>
        <v>3.0367924704100082E-3</v>
      </c>
      <c r="F89">
        <f t="shared" si="7"/>
        <v>0.94777108409184241</v>
      </c>
      <c r="I89" s="1" t="s">
        <v>3</v>
      </c>
    </row>
    <row r="90" spans="1:9">
      <c r="A90">
        <v>3.5</v>
      </c>
      <c r="B90">
        <v>3.3229318000000001</v>
      </c>
      <c r="C90">
        <f t="shared" si="4"/>
        <v>0.1770681999999999</v>
      </c>
      <c r="D90">
        <f t="shared" si="5"/>
        <v>0.1770681999999999</v>
      </c>
      <c r="E90">
        <f t="shared" si="6"/>
        <v>3.1353147451239967E-2</v>
      </c>
      <c r="F90">
        <f t="shared" si="7"/>
        <v>1.0532867391380105</v>
      </c>
      <c r="I90" s="1" t="s">
        <v>3</v>
      </c>
    </row>
    <row r="91" spans="1:9">
      <c r="A91">
        <v>10.6</v>
      </c>
      <c r="B91">
        <v>10.427158</v>
      </c>
      <c r="C91">
        <f t="shared" si="4"/>
        <v>0.17284199999999927</v>
      </c>
      <c r="D91">
        <f t="shared" si="5"/>
        <v>0.17284199999999927</v>
      </c>
      <c r="E91">
        <f t="shared" si="6"/>
        <v>2.9874356963999749E-2</v>
      </c>
      <c r="F91">
        <f t="shared" si="7"/>
        <v>1.0165761370452044</v>
      </c>
      <c r="I91" s="1" t="s">
        <v>3</v>
      </c>
    </row>
    <row r="92" spans="1:9">
      <c r="A92">
        <v>2.2999999999999998</v>
      </c>
      <c r="B92">
        <v>2.2309196</v>
      </c>
      <c r="C92">
        <f t="shared" si="4"/>
        <v>6.908039999999982E-2</v>
      </c>
      <c r="D92">
        <f t="shared" si="5"/>
        <v>6.908039999999982E-2</v>
      </c>
      <c r="E92">
        <f t="shared" si="6"/>
        <v>4.7721016641599752E-3</v>
      </c>
      <c r="F92">
        <f t="shared" si="7"/>
        <v>1.030964988608285</v>
      </c>
      <c r="I92" s="1" t="s">
        <v>3</v>
      </c>
    </row>
    <row r="93" spans="1:9">
      <c r="A93">
        <v>8.8000000000000007</v>
      </c>
      <c r="B93">
        <v>8.4584499999999991</v>
      </c>
      <c r="C93">
        <f t="shared" si="4"/>
        <v>0.34155000000000157</v>
      </c>
      <c r="D93">
        <f t="shared" si="5"/>
        <v>0.34155000000000157</v>
      </c>
      <c r="E93">
        <f t="shared" si="6"/>
        <v>0.11665640250000107</v>
      </c>
      <c r="F93">
        <f t="shared" si="7"/>
        <v>1.0403797386045908</v>
      </c>
      <c r="I93" s="1" t="s">
        <v>3</v>
      </c>
    </row>
    <row r="94" spans="1:9">
      <c r="A94">
        <v>0.9</v>
      </c>
      <c r="B94">
        <v>0.91880965000000003</v>
      </c>
      <c r="C94">
        <f t="shared" si="4"/>
        <v>-1.8809650000000011E-2</v>
      </c>
      <c r="D94">
        <f t="shared" si="5"/>
        <v>1.8809650000000011E-2</v>
      </c>
      <c r="E94">
        <f t="shared" si="6"/>
        <v>3.538029331225004E-4</v>
      </c>
      <c r="F94">
        <f t="shared" si="7"/>
        <v>0.97952824069708022</v>
      </c>
      <c r="I94" s="1" t="s">
        <v>3</v>
      </c>
    </row>
    <row r="95" spans="1:9">
      <c r="A95">
        <v>1.3</v>
      </c>
      <c r="B95">
        <v>1.4248075</v>
      </c>
      <c r="C95">
        <f t="shared" si="4"/>
        <v>-0.12480749999999996</v>
      </c>
      <c r="D95">
        <f t="shared" si="5"/>
        <v>0.12480749999999996</v>
      </c>
      <c r="E95">
        <f t="shared" si="6"/>
        <v>1.5576912056249991E-2</v>
      </c>
      <c r="F95">
        <f t="shared" si="7"/>
        <v>0.91240395632392446</v>
      </c>
      <c r="I95" s="1" t="s">
        <v>3</v>
      </c>
    </row>
    <row r="96" spans="1:9">
      <c r="A96">
        <v>4.5</v>
      </c>
      <c r="B96">
        <v>4.6276250000000001</v>
      </c>
      <c r="C96">
        <f t="shared" si="4"/>
        <v>-0.1276250000000001</v>
      </c>
      <c r="D96">
        <f t="shared" si="5"/>
        <v>0.1276250000000001</v>
      </c>
      <c r="E96">
        <f t="shared" si="6"/>
        <v>1.6288140625000027E-2</v>
      </c>
      <c r="F96">
        <f t="shared" si="7"/>
        <v>0.97242105831825176</v>
      </c>
      <c r="I96" s="1" t="s">
        <v>3</v>
      </c>
    </row>
    <row r="97" spans="1:9">
      <c r="A97">
        <v>5.4</v>
      </c>
      <c r="B97">
        <v>5.4308652999999998</v>
      </c>
      <c r="C97">
        <f t="shared" si="4"/>
        <v>-3.0865299999999429E-2</v>
      </c>
      <c r="D97">
        <f t="shared" si="5"/>
        <v>3.0865299999999429E-2</v>
      </c>
      <c r="E97">
        <f t="shared" si="6"/>
        <v>9.5266674408996479E-4</v>
      </c>
      <c r="F97">
        <f t="shared" si="7"/>
        <v>0.99431668835535303</v>
      </c>
      <c r="I97" s="1" t="s">
        <v>3</v>
      </c>
    </row>
    <row r="98" spans="1:9">
      <c r="A98">
        <v>2.9</v>
      </c>
      <c r="B98">
        <v>2.8435519</v>
      </c>
      <c r="C98">
        <f t="shared" si="4"/>
        <v>5.644809999999989E-2</v>
      </c>
      <c r="D98">
        <f t="shared" si="5"/>
        <v>5.644809999999989E-2</v>
      </c>
      <c r="E98">
        <f t="shared" si="6"/>
        <v>3.1863879936099874E-3</v>
      </c>
      <c r="F98">
        <f t="shared" si="7"/>
        <v>1.0198512641882851</v>
      </c>
      <c r="I98" s="1" t="s">
        <v>3</v>
      </c>
    </row>
    <row r="99" spans="1:9">
      <c r="A99">
        <v>2.9</v>
      </c>
      <c r="B99">
        <v>2.8202957999999998</v>
      </c>
      <c r="C99">
        <f t="shared" si="4"/>
        <v>7.9704200000000114E-2</v>
      </c>
      <c r="D99">
        <f t="shared" si="5"/>
        <v>7.9704200000000114E-2</v>
      </c>
      <c r="E99">
        <f t="shared" si="6"/>
        <v>6.3527594976400181E-3</v>
      </c>
      <c r="F99">
        <f t="shared" si="7"/>
        <v>1.0282609363173891</v>
      </c>
      <c r="I99" s="1" t="s">
        <v>3</v>
      </c>
    </row>
    <row r="100" spans="1:9">
      <c r="A100">
        <v>4.0999999999999996</v>
      </c>
      <c r="B100">
        <v>3.9853334</v>
      </c>
      <c r="C100">
        <f t="shared" si="4"/>
        <v>0.11466659999999962</v>
      </c>
      <c r="D100">
        <f t="shared" si="5"/>
        <v>0.11466659999999962</v>
      </c>
      <c r="E100">
        <f t="shared" si="6"/>
        <v>1.3148429155559912E-2</v>
      </c>
      <c r="F100">
        <f t="shared" si="7"/>
        <v>1.0287721473942431</v>
      </c>
      <c r="I100" s="1" t="s">
        <v>3</v>
      </c>
    </row>
    <row r="101" spans="1:9">
      <c r="A101">
        <v>2</v>
      </c>
      <c r="B101">
        <v>2.0429385</v>
      </c>
      <c r="C101">
        <f t="shared" si="4"/>
        <v>-4.2938499999999991E-2</v>
      </c>
      <c r="D101">
        <f t="shared" si="5"/>
        <v>4.2938499999999991E-2</v>
      </c>
      <c r="E101">
        <f t="shared" si="6"/>
        <v>1.8437147822499991E-3</v>
      </c>
      <c r="F101">
        <f t="shared" si="7"/>
        <v>0.97898199089204108</v>
      </c>
      <c r="I101" s="1" t="s">
        <v>3</v>
      </c>
    </row>
    <row r="102" spans="1:9">
      <c r="A102">
        <v>40</v>
      </c>
      <c r="B102">
        <v>39.821933999999999</v>
      </c>
      <c r="C102">
        <f t="shared" si="4"/>
        <v>0.17806600000000117</v>
      </c>
      <c r="D102">
        <f t="shared" si="5"/>
        <v>0.17806600000000117</v>
      </c>
      <c r="E102">
        <f t="shared" si="6"/>
        <v>3.1707500356000416E-2</v>
      </c>
      <c r="F102">
        <f t="shared" si="7"/>
        <v>1.0044715558013833</v>
      </c>
      <c r="I102" s="1" t="s">
        <v>3</v>
      </c>
    </row>
    <row r="103" spans="1:9">
      <c r="A103">
        <v>1.5</v>
      </c>
      <c r="B103">
        <v>1.5540856000000001</v>
      </c>
      <c r="C103">
        <f t="shared" si="4"/>
        <v>-5.4085600000000067E-2</v>
      </c>
      <c r="D103">
        <f t="shared" si="5"/>
        <v>5.4085600000000067E-2</v>
      </c>
      <c r="E103">
        <f t="shared" si="6"/>
        <v>2.9252521273600072E-3</v>
      </c>
      <c r="F103">
        <f t="shared" si="7"/>
        <v>0.9651977986283381</v>
      </c>
      <c r="I103" s="1" t="s">
        <v>3</v>
      </c>
    </row>
    <row r="104" spans="1:9">
      <c r="A104">
        <v>5.5</v>
      </c>
      <c r="B104">
        <v>5.6823569999999997</v>
      </c>
      <c r="C104">
        <f t="shared" si="4"/>
        <v>-0.18235699999999966</v>
      </c>
      <c r="D104">
        <f t="shared" si="5"/>
        <v>0.18235699999999966</v>
      </c>
      <c r="E104">
        <f t="shared" si="6"/>
        <v>3.3254075448999873E-2</v>
      </c>
      <c r="F104">
        <f t="shared" si="7"/>
        <v>0.96790821132850335</v>
      </c>
      <c r="I104" s="1" t="s">
        <v>3</v>
      </c>
    </row>
    <row r="105" spans="1:9">
      <c r="A105">
        <v>30</v>
      </c>
      <c r="B105">
        <v>29.96632</v>
      </c>
      <c r="C105">
        <f t="shared" si="4"/>
        <v>3.3680000000000376E-2</v>
      </c>
      <c r="D105">
        <f t="shared" si="5"/>
        <v>3.3680000000000376E-2</v>
      </c>
      <c r="E105">
        <f t="shared" si="6"/>
        <v>1.1343424000000253E-3</v>
      </c>
      <c r="F105">
        <f t="shared" si="7"/>
        <v>1.0011239284636886</v>
      </c>
      <c r="I105" s="1" t="s">
        <v>3</v>
      </c>
    </row>
    <row r="106" spans="1:9">
      <c r="A106">
        <v>2.5</v>
      </c>
      <c r="B106">
        <v>2.3793031999999998</v>
      </c>
      <c r="C106">
        <f t="shared" si="4"/>
        <v>0.12069680000000016</v>
      </c>
      <c r="D106">
        <f t="shared" si="5"/>
        <v>0.12069680000000016</v>
      </c>
      <c r="E106">
        <f t="shared" si="6"/>
        <v>1.4567717530240039E-2</v>
      </c>
      <c r="F106">
        <f t="shared" si="7"/>
        <v>1.050727792910126</v>
      </c>
      <c r="I106" s="1" t="s">
        <v>3</v>
      </c>
    </row>
    <row r="107" spans="1:9">
      <c r="A107">
        <v>0.6</v>
      </c>
      <c r="B107">
        <v>0.65213173999999996</v>
      </c>
      <c r="C107">
        <f t="shared" si="4"/>
        <v>-5.2131739999999982E-2</v>
      </c>
      <c r="D107">
        <f t="shared" si="5"/>
        <v>5.2131739999999982E-2</v>
      </c>
      <c r="E107">
        <f t="shared" si="6"/>
        <v>2.7177183154275981E-3</v>
      </c>
      <c r="F107">
        <f t="shared" si="7"/>
        <v>0.92005949595399239</v>
      </c>
      <c r="I107" s="1" t="s">
        <v>3</v>
      </c>
    </row>
    <row r="108" spans="1:9">
      <c r="A108">
        <v>0.8</v>
      </c>
      <c r="B108">
        <v>0.93923429999999997</v>
      </c>
      <c r="C108">
        <f t="shared" si="4"/>
        <v>-0.13923429999999992</v>
      </c>
      <c r="D108">
        <f t="shared" si="5"/>
        <v>0.13923429999999992</v>
      </c>
      <c r="E108">
        <f t="shared" si="6"/>
        <v>1.9386190296489979E-2</v>
      </c>
      <c r="F108">
        <f t="shared" si="7"/>
        <v>0.85175764982177515</v>
      </c>
      <c r="I108" s="1" t="s">
        <v>3</v>
      </c>
    </row>
    <row r="109" spans="1:9">
      <c r="A109">
        <v>8.6</v>
      </c>
      <c r="B109">
        <v>8.7385490000000008</v>
      </c>
      <c r="C109">
        <f t="shared" si="4"/>
        <v>-0.13854900000000114</v>
      </c>
      <c r="D109">
        <f t="shared" si="5"/>
        <v>0.13854900000000114</v>
      </c>
      <c r="E109">
        <f t="shared" si="6"/>
        <v>1.9195825401000316E-2</v>
      </c>
      <c r="F109">
        <f t="shared" si="7"/>
        <v>0.98414507946342111</v>
      </c>
      <c r="I109" s="1" t="s">
        <v>3</v>
      </c>
    </row>
    <row r="110" spans="1:9">
      <c r="A110">
        <v>12</v>
      </c>
      <c r="B110">
        <v>11.781442999999999</v>
      </c>
      <c r="C110">
        <f t="shared" si="4"/>
        <v>0.21855700000000056</v>
      </c>
      <c r="D110">
        <f t="shared" si="5"/>
        <v>0.21855700000000056</v>
      </c>
      <c r="E110">
        <f t="shared" si="6"/>
        <v>4.7767162249000246E-2</v>
      </c>
      <c r="F110">
        <f t="shared" si="7"/>
        <v>1.0185509533934001</v>
      </c>
      <c r="I110" s="1" t="s">
        <v>3</v>
      </c>
    </row>
    <row r="111" spans="1:9">
      <c r="A111">
        <v>1.8</v>
      </c>
      <c r="B111">
        <v>1.8147454000000001</v>
      </c>
      <c r="C111">
        <f t="shared" si="4"/>
        <v>-1.474540000000002E-2</v>
      </c>
      <c r="D111">
        <f t="shared" si="5"/>
        <v>1.474540000000002E-2</v>
      </c>
      <c r="E111">
        <f t="shared" si="6"/>
        <v>2.1742682116000057E-4</v>
      </c>
      <c r="F111">
        <f t="shared" si="7"/>
        <v>0.99187467288799847</v>
      </c>
      <c r="I111" s="1" t="s">
        <v>3</v>
      </c>
    </row>
    <row r="112" spans="1:9">
      <c r="A112">
        <v>28</v>
      </c>
      <c r="B112">
        <v>27.91264</v>
      </c>
      <c r="C112">
        <f t="shared" si="4"/>
        <v>8.7360000000000326E-2</v>
      </c>
      <c r="D112">
        <f t="shared" si="5"/>
        <v>8.7360000000000326E-2</v>
      </c>
      <c r="E112">
        <f t="shared" si="6"/>
        <v>7.6317696000000566E-3</v>
      </c>
      <c r="F112">
        <f t="shared" si="7"/>
        <v>1.0031297648663831</v>
      </c>
      <c r="I112" s="1" t="s">
        <v>3</v>
      </c>
    </row>
    <row r="113" spans="1:9">
      <c r="A113">
        <v>24</v>
      </c>
      <c r="B113">
        <v>24.128727000000001</v>
      </c>
      <c r="C113">
        <f t="shared" si="4"/>
        <v>-0.12872700000000137</v>
      </c>
      <c r="D113">
        <f t="shared" si="5"/>
        <v>0.12872700000000137</v>
      </c>
      <c r="E113">
        <f t="shared" si="6"/>
        <v>1.6570640529000352E-2</v>
      </c>
      <c r="F113">
        <f t="shared" si="7"/>
        <v>0.99466498999304853</v>
      </c>
      <c r="I113" s="1" t="s">
        <v>3</v>
      </c>
    </row>
    <row r="114" spans="1:9">
      <c r="A114">
        <v>0.8</v>
      </c>
      <c r="B114">
        <v>0.80474570000000001</v>
      </c>
      <c r="C114">
        <f t="shared" si="4"/>
        <v>-4.7456999999999638E-3</v>
      </c>
      <c r="D114">
        <f t="shared" si="5"/>
        <v>4.7456999999999638E-3</v>
      </c>
      <c r="E114">
        <f t="shared" si="6"/>
        <v>2.2521668489999657E-5</v>
      </c>
      <c r="F114">
        <f t="shared" si="7"/>
        <v>0.99410285758594308</v>
      </c>
      <c r="I114" s="1" t="s">
        <v>3</v>
      </c>
    </row>
    <row r="115" spans="1:9">
      <c r="A115">
        <v>1.3</v>
      </c>
      <c r="B115">
        <v>1.3628407</v>
      </c>
      <c r="C115">
        <f t="shared" si="4"/>
        <v>-6.2840699999999972E-2</v>
      </c>
      <c r="D115">
        <f t="shared" si="5"/>
        <v>6.2840699999999972E-2</v>
      </c>
      <c r="E115">
        <f t="shared" si="6"/>
        <v>3.9489535764899962E-3</v>
      </c>
      <c r="F115">
        <f t="shared" si="7"/>
        <v>0.95388991538042567</v>
      </c>
      <c r="I115" s="1" t="s">
        <v>3</v>
      </c>
    </row>
    <row r="116" spans="1:9">
      <c r="A116">
        <v>5.5</v>
      </c>
      <c r="B116">
        <v>5.5013394</v>
      </c>
      <c r="C116">
        <f t="shared" si="4"/>
        <v>-1.3393999999999906E-3</v>
      </c>
      <c r="D116">
        <f t="shared" si="5"/>
        <v>1.3393999999999906E-3</v>
      </c>
      <c r="E116">
        <f t="shared" si="6"/>
        <v>1.7939923599999747E-6</v>
      </c>
      <c r="F116">
        <f t="shared" si="7"/>
        <v>0.99975653201836634</v>
      </c>
      <c r="I116" s="1" t="s">
        <v>3</v>
      </c>
    </row>
    <row r="117" spans="1:9">
      <c r="A117">
        <v>6.8</v>
      </c>
      <c r="B117">
        <v>6.7477055000000004</v>
      </c>
      <c r="C117">
        <f t="shared" si="4"/>
        <v>5.2294499999999466E-2</v>
      </c>
      <c r="D117">
        <f t="shared" si="5"/>
        <v>5.2294499999999466E-2</v>
      </c>
      <c r="E117">
        <f t="shared" si="6"/>
        <v>2.7347147302499443E-3</v>
      </c>
      <c r="F117">
        <f t="shared" si="7"/>
        <v>1.0077499677482959</v>
      </c>
      <c r="I117" s="1" t="s">
        <v>3</v>
      </c>
    </row>
    <row r="118" spans="1:9">
      <c r="A118">
        <v>3.4</v>
      </c>
      <c r="B118">
        <v>3.3570926000000001</v>
      </c>
      <c r="C118">
        <f t="shared" si="4"/>
        <v>4.2907399999999818E-2</v>
      </c>
      <c r="D118">
        <f t="shared" si="5"/>
        <v>4.2907399999999818E-2</v>
      </c>
      <c r="E118">
        <f t="shared" si="6"/>
        <v>1.8410449747599843E-3</v>
      </c>
      <c r="F118">
        <f t="shared" si="7"/>
        <v>1.0127811189956453</v>
      </c>
      <c r="I118" s="1" t="s">
        <v>3</v>
      </c>
    </row>
    <row r="119" spans="1:9">
      <c r="A119">
        <v>4.9000000000000004</v>
      </c>
      <c r="B119">
        <v>4.85344</v>
      </c>
      <c r="C119">
        <f t="shared" si="4"/>
        <v>4.6560000000000379E-2</v>
      </c>
      <c r="D119">
        <f t="shared" si="5"/>
        <v>4.6560000000000379E-2</v>
      </c>
      <c r="E119">
        <f t="shared" si="6"/>
        <v>2.1678336000000354E-3</v>
      </c>
      <c r="F119">
        <f t="shared" si="7"/>
        <v>1.0095931957539395</v>
      </c>
      <c r="I119" s="1" t="s">
        <v>3</v>
      </c>
    </row>
    <row r="120" spans="1:9">
      <c r="A120">
        <v>7.5</v>
      </c>
      <c r="B120">
        <v>7.5464099999999998</v>
      </c>
      <c r="C120">
        <f t="shared" si="4"/>
        <v>-4.640999999999984E-2</v>
      </c>
      <c r="D120">
        <f t="shared" si="5"/>
        <v>4.640999999999984E-2</v>
      </c>
      <c r="E120">
        <f t="shared" si="6"/>
        <v>2.1538880999999854E-3</v>
      </c>
      <c r="F120">
        <f t="shared" si="7"/>
        <v>0.99385005585437314</v>
      </c>
      <c r="I120" s="1" t="s">
        <v>3</v>
      </c>
    </row>
    <row r="121" spans="1:9">
      <c r="A121">
        <v>2.9</v>
      </c>
      <c r="B121">
        <v>2.8897160999999998</v>
      </c>
      <c r="C121">
        <f t="shared" si="4"/>
        <v>1.0283900000000123E-2</v>
      </c>
      <c r="D121">
        <f t="shared" si="5"/>
        <v>1.0283900000000123E-2</v>
      </c>
      <c r="E121">
        <f t="shared" si="6"/>
        <v>1.0575859921000254E-4</v>
      </c>
      <c r="F121">
        <f t="shared" si="7"/>
        <v>1.0035587925056029</v>
      </c>
      <c r="I121" s="1" t="s">
        <v>3</v>
      </c>
    </row>
    <row r="122" spans="1:9">
      <c r="A122">
        <v>2.9</v>
      </c>
      <c r="B122">
        <v>2.8557850999999999</v>
      </c>
      <c r="C122">
        <f t="shared" si="4"/>
        <v>4.4214900000000057E-2</v>
      </c>
      <c r="D122">
        <f t="shared" si="5"/>
        <v>4.4214900000000057E-2</v>
      </c>
      <c r="E122">
        <f t="shared" si="6"/>
        <v>1.954957382010005E-3</v>
      </c>
      <c r="F122">
        <f t="shared" si="7"/>
        <v>1.0154825725507146</v>
      </c>
      <c r="I122" s="1" t="s">
        <v>3</v>
      </c>
    </row>
    <row r="123" spans="1:9">
      <c r="A123">
        <v>0.9</v>
      </c>
      <c r="B123">
        <v>0.90716094000000003</v>
      </c>
      <c r="C123">
        <f t="shared" si="4"/>
        <v>-7.1609400000000045E-3</v>
      </c>
      <c r="D123">
        <f t="shared" si="5"/>
        <v>7.1609400000000045E-3</v>
      </c>
      <c r="E123">
        <f t="shared" si="6"/>
        <v>5.1279061683600063E-5</v>
      </c>
      <c r="F123">
        <f t="shared" si="7"/>
        <v>0.99210620774743674</v>
      </c>
      <c r="I123" s="1" t="s">
        <v>3</v>
      </c>
    </row>
    <row r="124" spans="1:9">
      <c r="A124">
        <v>1.8</v>
      </c>
      <c r="B124">
        <v>1.7821199999999999</v>
      </c>
      <c r="C124">
        <f t="shared" si="4"/>
        <v>1.7880000000000118E-2</v>
      </c>
      <c r="D124">
        <f t="shared" si="5"/>
        <v>1.7880000000000118E-2</v>
      </c>
      <c r="E124">
        <f t="shared" si="6"/>
        <v>3.1969440000000423E-4</v>
      </c>
      <c r="F124">
        <f t="shared" si="7"/>
        <v>1.0100329944111508</v>
      </c>
      <c r="I124" s="1" t="s">
        <v>3</v>
      </c>
    </row>
    <row r="125" spans="1:9">
      <c r="A125">
        <v>0.8</v>
      </c>
      <c r="B125">
        <v>0.85037273000000002</v>
      </c>
      <c r="C125">
        <f t="shared" si="4"/>
        <v>-5.0372729999999977E-2</v>
      </c>
      <c r="D125">
        <f t="shared" si="5"/>
        <v>5.0372729999999977E-2</v>
      </c>
      <c r="E125">
        <f t="shared" si="6"/>
        <v>2.5374119276528975E-3</v>
      </c>
      <c r="F125">
        <f t="shared" si="7"/>
        <v>0.94076394006661057</v>
      </c>
      <c r="I125" s="1" t="s">
        <v>3</v>
      </c>
    </row>
    <row r="126" spans="1:9">
      <c r="A126">
        <v>4</v>
      </c>
      <c r="B126">
        <v>4.0133710000000002</v>
      </c>
      <c r="C126">
        <f t="shared" si="4"/>
        <v>-1.3371000000000244E-2</v>
      </c>
      <c r="D126">
        <f t="shared" si="5"/>
        <v>1.3371000000000244E-2</v>
      </c>
      <c r="E126">
        <f t="shared" si="6"/>
        <v>1.7878364100000653E-4</v>
      </c>
      <c r="F126">
        <f t="shared" si="7"/>
        <v>0.99666838675019076</v>
      </c>
      <c r="I126" s="1" t="s">
        <v>3</v>
      </c>
    </row>
    <row r="127" spans="1:9">
      <c r="A127">
        <v>4.9000000000000004</v>
      </c>
      <c r="B127">
        <v>4.9807563000000004</v>
      </c>
      <c r="C127">
        <f t="shared" si="4"/>
        <v>-8.0756300000000003E-2</v>
      </c>
      <c r="D127">
        <f t="shared" si="5"/>
        <v>8.0756300000000003E-2</v>
      </c>
      <c r="E127">
        <f t="shared" si="6"/>
        <v>6.5215799896900005E-3</v>
      </c>
      <c r="F127">
        <f t="shared" si="7"/>
        <v>0.98378633782985925</v>
      </c>
      <c r="I127" s="1" t="s">
        <v>3</v>
      </c>
    </row>
    <row r="128" spans="1:9">
      <c r="A128">
        <v>5.7</v>
      </c>
      <c r="B128">
        <v>5.7198795999999996</v>
      </c>
      <c r="C128">
        <f t="shared" si="4"/>
        <v>-1.9879599999999442E-2</v>
      </c>
      <c r="D128">
        <f t="shared" si="5"/>
        <v>1.9879599999999442E-2</v>
      </c>
      <c r="E128">
        <f t="shared" si="6"/>
        <v>3.9519849615997783E-4</v>
      </c>
      <c r="F128">
        <f t="shared" si="7"/>
        <v>0.99652447229833307</v>
      </c>
      <c r="I128" s="1" t="s">
        <v>3</v>
      </c>
    </row>
    <row r="129" spans="1:9">
      <c r="A129">
        <v>12</v>
      </c>
      <c r="B129">
        <v>11.999881</v>
      </c>
      <c r="C129">
        <f t="shared" si="4"/>
        <v>1.1899999999975819E-4</v>
      </c>
      <c r="D129">
        <f t="shared" si="5"/>
        <v>1.1899999999975819E-4</v>
      </c>
      <c r="E129">
        <f t="shared" si="6"/>
        <v>1.4160999999942448E-8</v>
      </c>
      <c r="F129">
        <f t="shared" si="7"/>
        <v>1.0000099167650078</v>
      </c>
      <c r="I129" s="1" t="s">
        <v>3</v>
      </c>
    </row>
    <row r="130" spans="1:9">
      <c r="A130">
        <v>0.3</v>
      </c>
      <c r="B130">
        <v>0.32892900000000003</v>
      </c>
      <c r="C130">
        <f t="shared" si="4"/>
        <v>-2.8929000000000038E-2</v>
      </c>
      <c r="D130">
        <f t="shared" si="5"/>
        <v>2.8929000000000038E-2</v>
      </c>
      <c r="E130">
        <f t="shared" si="6"/>
        <v>8.3688704100000225E-4</v>
      </c>
      <c r="F130">
        <f t="shared" si="7"/>
        <v>0.91205092892387096</v>
      </c>
      <c r="I130" s="1" t="s">
        <v>3</v>
      </c>
    </row>
    <row r="131" spans="1:9">
      <c r="A131">
        <v>6.7</v>
      </c>
      <c r="B131">
        <v>6.7257689999999997</v>
      </c>
      <c r="C131">
        <f t="shared" ref="C131:C194" si="8">A131-B131</f>
        <v>-2.5768999999999487E-2</v>
      </c>
      <c r="D131">
        <f t="shared" ref="D131:D194" si="9">ABS(C131)</f>
        <v>2.5768999999999487E-2</v>
      </c>
      <c r="E131">
        <f t="shared" ref="E131:E194" si="10">C131^2</f>
        <v>6.640413609999736E-4</v>
      </c>
      <c r="F131">
        <f t="shared" ref="F131:F194" si="11">A131/B131</f>
        <v>0.99616861655522226</v>
      </c>
      <c r="I131" s="1" t="s">
        <v>3</v>
      </c>
    </row>
    <row r="132" spans="1:9">
      <c r="A132">
        <v>3.2</v>
      </c>
      <c r="B132">
        <v>3.2684030000000002</v>
      </c>
      <c r="C132">
        <f t="shared" si="8"/>
        <v>-6.8402999999999992E-2</v>
      </c>
      <c r="D132">
        <f t="shared" si="9"/>
        <v>6.8402999999999992E-2</v>
      </c>
      <c r="E132">
        <f t="shared" si="10"/>
        <v>4.678970408999999E-3</v>
      </c>
      <c r="F132">
        <f t="shared" si="11"/>
        <v>0.9790714302979161</v>
      </c>
      <c r="I132" s="1" t="s">
        <v>3</v>
      </c>
    </row>
    <row r="133" spans="1:9">
      <c r="A133">
        <v>2.2000000000000002</v>
      </c>
      <c r="B133">
        <v>2.2309196</v>
      </c>
      <c r="C133">
        <f t="shared" si="8"/>
        <v>-3.0919599999999825E-2</v>
      </c>
      <c r="D133">
        <f t="shared" si="9"/>
        <v>3.0919599999999825E-2</v>
      </c>
      <c r="E133">
        <f t="shared" si="10"/>
        <v>9.560216641599892E-4</v>
      </c>
      <c r="F133">
        <f t="shared" si="11"/>
        <v>0.98614042388618584</v>
      </c>
      <c r="I133" s="1" t="s">
        <v>3</v>
      </c>
    </row>
    <row r="134" spans="1:9">
      <c r="A134">
        <v>4.2</v>
      </c>
      <c r="B134">
        <v>4.1686496999999996</v>
      </c>
      <c r="C134">
        <f t="shared" si="8"/>
        <v>3.1350300000000608E-2</v>
      </c>
      <c r="D134">
        <f t="shared" si="9"/>
        <v>3.1350300000000608E-2</v>
      </c>
      <c r="E134">
        <f t="shared" si="10"/>
        <v>9.8284131009003821E-4</v>
      </c>
      <c r="F134">
        <f t="shared" si="11"/>
        <v>1.007520492786909</v>
      </c>
      <c r="I134" s="1" t="s">
        <v>3</v>
      </c>
    </row>
    <row r="135" spans="1:9">
      <c r="A135">
        <v>20</v>
      </c>
      <c r="B135">
        <v>19.933721999999999</v>
      </c>
      <c r="C135">
        <f t="shared" si="8"/>
        <v>6.6278000000000503E-2</v>
      </c>
      <c r="D135">
        <f t="shared" si="9"/>
        <v>6.6278000000000503E-2</v>
      </c>
      <c r="E135">
        <f t="shared" si="10"/>
        <v>4.3927732840000665E-3</v>
      </c>
      <c r="F135">
        <f t="shared" si="11"/>
        <v>1.0033249184472424</v>
      </c>
      <c r="I135" s="1" t="s">
        <v>3</v>
      </c>
    </row>
    <row r="136" spans="1:9">
      <c r="A136">
        <v>2</v>
      </c>
      <c r="B136">
        <v>1.9586631000000001</v>
      </c>
      <c r="C136">
        <f t="shared" si="8"/>
        <v>4.1336899999999899E-2</v>
      </c>
      <c r="D136">
        <f t="shared" si="9"/>
        <v>4.1336899999999899E-2</v>
      </c>
      <c r="E136">
        <f t="shared" si="10"/>
        <v>1.7087393016099917E-3</v>
      </c>
      <c r="F136">
        <f t="shared" si="11"/>
        <v>1.0211046504118038</v>
      </c>
      <c r="I136" s="1" t="s">
        <v>3</v>
      </c>
    </row>
    <row r="137" spans="1:9">
      <c r="A137">
        <v>4</v>
      </c>
      <c r="B137">
        <v>4.1491239999999996</v>
      </c>
      <c r="C137">
        <f t="shared" si="8"/>
        <v>-0.14912399999999959</v>
      </c>
      <c r="D137">
        <f t="shared" si="9"/>
        <v>0.14912399999999959</v>
      </c>
      <c r="E137">
        <f t="shared" si="10"/>
        <v>2.2237967375999878E-2</v>
      </c>
      <c r="F137">
        <f t="shared" si="11"/>
        <v>0.96405891942491961</v>
      </c>
      <c r="I137" s="1" t="s">
        <v>3</v>
      </c>
    </row>
    <row r="138" spans="1:9">
      <c r="A138">
        <v>6.1</v>
      </c>
      <c r="B138">
        <v>6.0443034000000004</v>
      </c>
      <c r="C138">
        <f t="shared" si="8"/>
        <v>5.5696599999999208E-2</v>
      </c>
      <c r="D138">
        <f t="shared" si="9"/>
        <v>5.5696599999999208E-2</v>
      </c>
      <c r="E138">
        <f t="shared" si="10"/>
        <v>3.1021112515599116E-3</v>
      </c>
      <c r="F138">
        <f t="shared" si="11"/>
        <v>1.0092147260509787</v>
      </c>
      <c r="I138" s="1" t="s">
        <v>3</v>
      </c>
    </row>
    <row r="139" spans="1:9">
      <c r="A139">
        <v>0.9</v>
      </c>
      <c r="B139">
        <v>0.88327409999999995</v>
      </c>
      <c r="C139">
        <f t="shared" si="8"/>
        <v>1.6725900000000071E-2</v>
      </c>
      <c r="D139">
        <f t="shared" si="9"/>
        <v>1.6725900000000071E-2</v>
      </c>
      <c r="E139">
        <f t="shared" si="10"/>
        <v>2.7975573081000238E-4</v>
      </c>
      <c r="F139">
        <f t="shared" si="11"/>
        <v>1.0189362509327513</v>
      </c>
      <c r="I139" s="1" t="s">
        <v>3</v>
      </c>
    </row>
    <row r="140" spans="1:9">
      <c r="A140">
        <v>1.5</v>
      </c>
      <c r="B140">
        <v>1.5999757999999999</v>
      </c>
      <c r="C140">
        <f t="shared" si="8"/>
        <v>-9.9975799999999948E-2</v>
      </c>
      <c r="D140">
        <f t="shared" si="9"/>
        <v>9.9975799999999948E-2</v>
      </c>
      <c r="E140">
        <f t="shared" si="10"/>
        <v>9.9951605856399891E-3</v>
      </c>
      <c r="F140">
        <f t="shared" si="11"/>
        <v>0.93751417990197106</v>
      </c>
      <c r="I140" s="1" t="s">
        <v>3</v>
      </c>
    </row>
    <row r="141" spans="1:9">
      <c r="A141">
        <v>0.8</v>
      </c>
      <c r="B141">
        <v>0.86957490000000004</v>
      </c>
      <c r="C141">
        <f t="shared" si="8"/>
        <v>-6.9574899999999995E-2</v>
      </c>
      <c r="D141">
        <f t="shared" si="9"/>
        <v>6.9574899999999995E-2</v>
      </c>
      <c r="E141">
        <f t="shared" si="10"/>
        <v>4.8406667100099991E-3</v>
      </c>
      <c r="F141">
        <f t="shared" si="11"/>
        <v>0.91998975591406795</v>
      </c>
      <c r="I141" s="1" t="s">
        <v>3</v>
      </c>
    </row>
    <row r="142" spans="1:9">
      <c r="A142">
        <v>9.9</v>
      </c>
      <c r="B142">
        <v>9.9638404999999999</v>
      </c>
      <c r="C142">
        <f t="shared" si="8"/>
        <v>-6.3840499999999523E-2</v>
      </c>
      <c r="D142">
        <f t="shared" si="9"/>
        <v>6.3840499999999523E-2</v>
      </c>
      <c r="E142">
        <f t="shared" si="10"/>
        <v>4.0756094402499389E-3</v>
      </c>
      <c r="F142">
        <f t="shared" si="11"/>
        <v>0.99359278181942001</v>
      </c>
      <c r="I142" s="1" t="s">
        <v>3</v>
      </c>
    </row>
    <row r="143" spans="1:9">
      <c r="A143">
        <v>18.5</v>
      </c>
      <c r="B143">
        <v>18.364000000000001</v>
      </c>
      <c r="C143">
        <f t="shared" si="8"/>
        <v>0.13599999999999923</v>
      </c>
      <c r="D143">
        <f t="shared" si="9"/>
        <v>0.13599999999999923</v>
      </c>
      <c r="E143">
        <f t="shared" si="10"/>
        <v>1.849599999999979E-2</v>
      </c>
      <c r="F143">
        <f t="shared" si="11"/>
        <v>1.0074057939446743</v>
      </c>
      <c r="I143" s="1" t="s">
        <v>3</v>
      </c>
    </row>
    <row r="144" spans="1:9">
      <c r="A144">
        <v>6.8</v>
      </c>
      <c r="B144">
        <v>6.8006250000000001</v>
      </c>
      <c r="C144">
        <f t="shared" si="8"/>
        <v>-6.2500000000031974E-4</v>
      </c>
      <c r="D144">
        <f t="shared" si="9"/>
        <v>6.2500000000031974E-4</v>
      </c>
      <c r="E144">
        <f t="shared" si="10"/>
        <v>3.9062500000039966E-7</v>
      </c>
      <c r="F144">
        <f t="shared" si="11"/>
        <v>0.99990809668229019</v>
      </c>
      <c r="I144" s="1" t="s">
        <v>3</v>
      </c>
    </row>
    <row r="145" spans="1:9">
      <c r="A145">
        <v>8.3000000000000007</v>
      </c>
      <c r="B145">
        <v>8.4584499999999991</v>
      </c>
      <c r="C145">
        <f t="shared" si="8"/>
        <v>-0.15844999999999843</v>
      </c>
      <c r="D145">
        <f t="shared" si="9"/>
        <v>0.15844999999999843</v>
      </c>
      <c r="E145">
        <f t="shared" si="10"/>
        <v>2.51064024999995E-2</v>
      </c>
      <c r="F145">
        <f t="shared" si="11"/>
        <v>0.98126725345660271</v>
      </c>
      <c r="I145" s="1" t="s">
        <v>3</v>
      </c>
    </row>
    <row r="146" spans="1:9">
      <c r="A146">
        <v>50</v>
      </c>
      <c r="B146">
        <v>50.037342000000002</v>
      </c>
      <c r="C146">
        <f t="shared" si="8"/>
        <v>-3.7342000000002429E-2</v>
      </c>
      <c r="D146">
        <f t="shared" si="9"/>
        <v>3.7342000000002429E-2</v>
      </c>
      <c r="E146">
        <f t="shared" si="10"/>
        <v>1.3944249640001813E-3</v>
      </c>
      <c r="F146">
        <f t="shared" si="11"/>
        <v>0.99925371735373147</v>
      </c>
      <c r="I146" s="1" t="s">
        <v>3</v>
      </c>
    </row>
    <row r="147" spans="1:9">
      <c r="A147">
        <v>12.5</v>
      </c>
      <c r="B147">
        <v>12.360662</v>
      </c>
      <c r="C147">
        <f t="shared" si="8"/>
        <v>0.13933800000000041</v>
      </c>
      <c r="D147">
        <f t="shared" si="9"/>
        <v>0.13933800000000041</v>
      </c>
      <c r="E147">
        <f t="shared" si="10"/>
        <v>1.9415078244000114E-2</v>
      </c>
      <c r="F147">
        <f t="shared" si="11"/>
        <v>1.0112726972066708</v>
      </c>
      <c r="I147" s="1" t="s">
        <v>3</v>
      </c>
    </row>
    <row r="148" spans="1:9">
      <c r="A148">
        <v>2.6</v>
      </c>
      <c r="B148">
        <v>2.7827044000000001</v>
      </c>
      <c r="C148">
        <f t="shared" si="8"/>
        <v>-0.18270439999999999</v>
      </c>
      <c r="D148">
        <f t="shared" si="9"/>
        <v>0.18270439999999999</v>
      </c>
      <c r="E148">
        <f t="shared" si="10"/>
        <v>3.3380897779359993E-2</v>
      </c>
      <c r="F148">
        <f t="shared" si="11"/>
        <v>0.93434286444510595</v>
      </c>
      <c r="I148" s="1" t="s">
        <v>3</v>
      </c>
    </row>
    <row r="149" spans="1:9">
      <c r="A149">
        <v>3.9</v>
      </c>
      <c r="B149">
        <v>3.6726057999999999</v>
      </c>
      <c r="C149">
        <f t="shared" si="8"/>
        <v>0.22739419999999999</v>
      </c>
      <c r="D149">
        <f t="shared" si="9"/>
        <v>0.22739419999999999</v>
      </c>
      <c r="E149">
        <f t="shared" si="10"/>
        <v>5.1708122193639995E-2</v>
      </c>
      <c r="F149">
        <f t="shared" si="11"/>
        <v>1.0619163102122204</v>
      </c>
      <c r="I149" s="1" t="s">
        <v>3</v>
      </c>
    </row>
    <row r="150" spans="1:9">
      <c r="A150">
        <v>5.8</v>
      </c>
      <c r="B150">
        <v>5.8317730000000001</v>
      </c>
      <c r="C150">
        <f t="shared" si="8"/>
        <v>-3.1773000000000273E-2</v>
      </c>
      <c r="D150">
        <f t="shared" si="9"/>
        <v>3.1773000000000273E-2</v>
      </c>
      <c r="E150">
        <f t="shared" si="10"/>
        <v>1.0095235290000174E-3</v>
      </c>
      <c r="F150">
        <f t="shared" si="11"/>
        <v>0.99455174266899615</v>
      </c>
      <c r="I150" s="1" t="s">
        <v>3</v>
      </c>
    </row>
    <row r="151" spans="1:9">
      <c r="A151">
        <v>3.4</v>
      </c>
      <c r="B151">
        <v>3.3442816999999998</v>
      </c>
      <c r="C151">
        <f t="shared" si="8"/>
        <v>5.5718300000000109E-2</v>
      </c>
      <c r="D151">
        <f t="shared" si="9"/>
        <v>5.5718300000000109E-2</v>
      </c>
      <c r="E151">
        <f t="shared" si="10"/>
        <v>3.1045289548900122E-3</v>
      </c>
      <c r="F151">
        <f t="shared" si="11"/>
        <v>1.0166607675423993</v>
      </c>
      <c r="I151" s="1" t="s">
        <v>3</v>
      </c>
    </row>
    <row r="152" spans="1:9">
      <c r="A152">
        <v>1.1000000000000001</v>
      </c>
      <c r="B152">
        <v>0.99110200000000004</v>
      </c>
      <c r="C152">
        <f t="shared" si="8"/>
        <v>0.10889800000000005</v>
      </c>
      <c r="D152">
        <f t="shared" si="9"/>
        <v>0.10889800000000005</v>
      </c>
      <c r="E152">
        <f t="shared" si="10"/>
        <v>1.1858774404000011E-2</v>
      </c>
      <c r="F152">
        <f t="shared" si="11"/>
        <v>1.1098756737449829</v>
      </c>
      <c r="I152" s="1" t="s">
        <v>3</v>
      </c>
    </row>
    <row r="153" spans="1:9">
      <c r="A153">
        <v>7.5</v>
      </c>
      <c r="B153">
        <v>8.3883569999999992</v>
      </c>
      <c r="C153">
        <f t="shared" si="8"/>
        <v>-0.88835699999999918</v>
      </c>
      <c r="D153">
        <f t="shared" si="9"/>
        <v>0.88835699999999918</v>
      </c>
      <c r="E153">
        <f t="shared" si="10"/>
        <v>0.7891781594489985</v>
      </c>
      <c r="F153">
        <f t="shared" si="11"/>
        <v>0.89409642436534364</v>
      </c>
      <c r="I153" s="1" t="s">
        <v>3</v>
      </c>
    </row>
    <row r="154" spans="1:9">
      <c r="A154">
        <v>1.1000000000000001</v>
      </c>
      <c r="B154">
        <v>1.1331623</v>
      </c>
      <c r="C154">
        <f t="shared" si="8"/>
        <v>-3.3162299999999867E-2</v>
      </c>
      <c r="D154">
        <f t="shared" si="9"/>
        <v>3.3162299999999867E-2</v>
      </c>
      <c r="E154">
        <f t="shared" si="10"/>
        <v>1.0997381412899913E-3</v>
      </c>
      <c r="F154">
        <f t="shared" si="11"/>
        <v>0.97073473058537174</v>
      </c>
      <c r="I154" s="1" t="s">
        <v>3</v>
      </c>
    </row>
    <row r="155" spans="1:9">
      <c r="A155">
        <v>2</v>
      </c>
      <c r="B155">
        <v>1.9576479</v>
      </c>
      <c r="C155">
        <f t="shared" si="8"/>
        <v>4.2352100000000004E-2</v>
      </c>
      <c r="D155">
        <f t="shared" si="9"/>
        <v>4.2352100000000004E-2</v>
      </c>
      <c r="E155">
        <f t="shared" si="10"/>
        <v>1.7937003744100003E-3</v>
      </c>
      <c r="F155">
        <f t="shared" si="11"/>
        <v>1.0216341764011803</v>
      </c>
      <c r="I155" s="1" t="s">
        <v>3</v>
      </c>
    </row>
    <row r="156" spans="1:9">
      <c r="A156">
        <v>0.2</v>
      </c>
      <c r="B156">
        <v>0.21757983</v>
      </c>
      <c r="C156">
        <f t="shared" si="8"/>
        <v>-1.7579829999999991E-2</v>
      </c>
      <c r="D156">
        <f t="shared" si="9"/>
        <v>1.7579829999999991E-2</v>
      </c>
      <c r="E156">
        <f t="shared" si="10"/>
        <v>3.0905042282889966E-4</v>
      </c>
      <c r="F156">
        <f t="shared" si="11"/>
        <v>0.91920285074218511</v>
      </c>
      <c r="I156" s="1" t="s">
        <v>3</v>
      </c>
    </row>
    <row r="157" spans="1:9">
      <c r="A157">
        <v>13.5</v>
      </c>
      <c r="B157">
        <v>13.473293999999999</v>
      </c>
      <c r="C157">
        <f t="shared" si="8"/>
        <v>2.6706000000000785E-2</v>
      </c>
      <c r="D157">
        <f t="shared" si="9"/>
        <v>2.6706000000000785E-2</v>
      </c>
      <c r="E157">
        <f t="shared" si="10"/>
        <v>7.1321043600004188E-4</v>
      </c>
      <c r="F157">
        <f t="shared" si="11"/>
        <v>1.0019821433422296</v>
      </c>
      <c r="I157" s="1" t="s">
        <v>3</v>
      </c>
    </row>
    <row r="158" spans="1:9">
      <c r="A158">
        <v>3.5</v>
      </c>
      <c r="B158">
        <v>3.5787900000000001</v>
      </c>
      <c r="C158">
        <f t="shared" si="8"/>
        <v>-7.8790000000000138E-2</v>
      </c>
      <c r="D158">
        <f t="shared" si="9"/>
        <v>7.8790000000000138E-2</v>
      </c>
      <c r="E158">
        <f t="shared" si="10"/>
        <v>6.2078641000000217E-3</v>
      </c>
      <c r="F158">
        <f t="shared" si="11"/>
        <v>0.97798417901022405</v>
      </c>
      <c r="I158" s="1" t="s">
        <v>3</v>
      </c>
    </row>
    <row r="159" spans="1:9">
      <c r="A159">
        <v>2</v>
      </c>
      <c r="B159">
        <v>1.9698104000000001</v>
      </c>
      <c r="C159">
        <f t="shared" si="8"/>
        <v>3.0189599999999928E-2</v>
      </c>
      <c r="D159">
        <f t="shared" si="9"/>
        <v>3.0189599999999928E-2</v>
      </c>
      <c r="E159">
        <f t="shared" si="10"/>
        <v>9.114119481599956E-4</v>
      </c>
      <c r="F159">
        <f t="shared" si="11"/>
        <v>1.0153261450949798</v>
      </c>
      <c r="I159" s="1" t="s">
        <v>3</v>
      </c>
    </row>
    <row r="160" spans="1:9">
      <c r="A160">
        <v>60</v>
      </c>
      <c r="B160">
        <v>59.996079999999999</v>
      </c>
      <c r="C160">
        <f t="shared" si="8"/>
        <v>3.9200000000008117E-3</v>
      </c>
      <c r="D160">
        <f t="shared" si="9"/>
        <v>3.9200000000008117E-3</v>
      </c>
      <c r="E160">
        <f t="shared" si="10"/>
        <v>1.5366400000006365E-5</v>
      </c>
      <c r="F160">
        <f t="shared" si="11"/>
        <v>1.0000653376020567</v>
      </c>
      <c r="I160" s="1" t="s">
        <v>3</v>
      </c>
    </row>
    <row r="161" spans="1:9">
      <c r="A161">
        <v>4.2</v>
      </c>
      <c r="B161">
        <v>4.1821359999999999</v>
      </c>
      <c r="C161">
        <f t="shared" si="8"/>
        <v>1.7864000000000324E-2</v>
      </c>
      <c r="D161">
        <f t="shared" si="9"/>
        <v>1.7864000000000324E-2</v>
      </c>
      <c r="E161">
        <f t="shared" si="10"/>
        <v>3.191224960000116E-4</v>
      </c>
      <c r="F161">
        <f t="shared" si="11"/>
        <v>1.0042715014528463</v>
      </c>
      <c r="I161" s="1" t="s">
        <v>3</v>
      </c>
    </row>
    <row r="162" spans="1:9">
      <c r="A162">
        <v>0.2</v>
      </c>
      <c r="B162">
        <v>0.30189939999999998</v>
      </c>
      <c r="C162">
        <f t="shared" si="8"/>
        <v>-0.10189939999999997</v>
      </c>
      <c r="D162">
        <f t="shared" si="9"/>
        <v>0.10189939999999997</v>
      </c>
      <c r="E162">
        <f t="shared" si="10"/>
        <v>1.0383487720359994E-2</v>
      </c>
      <c r="F162">
        <f t="shared" si="11"/>
        <v>0.66247233349917234</v>
      </c>
      <c r="I162" s="1" t="s">
        <v>3</v>
      </c>
    </row>
    <row r="163" spans="1:9">
      <c r="A163">
        <v>0.5</v>
      </c>
      <c r="B163">
        <v>0.53784430000000005</v>
      </c>
      <c r="C163">
        <f t="shared" si="8"/>
        <v>-3.7844300000000053E-2</v>
      </c>
      <c r="D163">
        <f t="shared" si="9"/>
        <v>3.7844300000000053E-2</v>
      </c>
      <c r="E163">
        <f t="shared" si="10"/>
        <v>1.4321910424900039E-3</v>
      </c>
      <c r="F163">
        <f t="shared" si="11"/>
        <v>0.92963707154654229</v>
      </c>
      <c r="I163" s="1" t="s">
        <v>3</v>
      </c>
    </row>
    <row r="164" spans="1:9">
      <c r="A164">
        <v>4.9000000000000004</v>
      </c>
      <c r="B164">
        <v>5.0459484999999997</v>
      </c>
      <c r="C164">
        <f t="shared" si="8"/>
        <v>-0.14594849999999937</v>
      </c>
      <c r="D164">
        <f t="shared" si="9"/>
        <v>0.14594849999999937</v>
      </c>
      <c r="E164">
        <f t="shared" si="10"/>
        <v>2.1300964652249815E-2</v>
      </c>
      <c r="F164">
        <f t="shared" si="11"/>
        <v>0.9710761019459474</v>
      </c>
      <c r="I164" s="1" t="s">
        <v>3</v>
      </c>
    </row>
    <row r="165" spans="1:9">
      <c r="A165">
        <v>1.4</v>
      </c>
      <c r="B165">
        <v>1.4232279999999999</v>
      </c>
      <c r="C165">
        <f t="shared" si="8"/>
        <v>-2.3228000000000026E-2</v>
      </c>
      <c r="D165">
        <f t="shared" si="9"/>
        <v>2.3228000000000026E-2</v>
      </c>
      <c r="E165">
        <f t="shared" si="10"/>
        <v>5.3953998400000118E-4</v>
      </c>
      <c r="F165">
        <f t="shared" si="11"/>
        <v>0.98367935425666164</v>
      </c>
      <c r="I165" s="1" t="s">
        <v>3</v>
      </c>
    </row>
    <row r="166" spans="1:9">
      <c r="A166">
        <v>0.9</v>
      </c>
      <c r="B166">
        <v>0.90716094000000003</v>
      </c>
      <c r="C166">
        <f t="shared" si="8"/>
        <v>-7.1609400000000045E-3</v>
      </c>
      <c r="D166">
        <f t="shared" si="9"/>
        <v>7.1609400000000045E-3</v>
      </c>
      <c r="E166">
        <f t="shared" si="10"/>
        <v>5.1279061683600063E-5</v>
      </c>
      <c r="F166">
        <f t="shared" si="11"/>
        <v>0.99210620774743674</v>
      </c>
      <c r="I166" s="1" t="s">
        <v>3</v>
      </c>
    </row>
    <row r="167" spans="1:9">
      <c r="A167">
        <v>3.2</v>
      </c>
      <c r="B167">
        <v>3.1922259999999998</v>
      </c>
      <c r="C167">
        <f t="shared" si="8"/>
        <v>7.7740000000003917E-3</v>
      </c>
      <c r="D167">
        <f t="shared" si="9"/>
        <v>7.7740000000003917E-3</v>
      </c>
      <c r="E167">
        <f t="shared" si="10"/>
        <v>6.0435076000006093E-5</v>
      </c>
      <c r="F167">
        <f t="shared" si="11"/>
        <v>1.0024352912356458</v>
      </c>
      <c r="I167" s="1" t="s">
        <v>3</v>
      </c>
    </row>
    <row r="168" spans="1:9">
      <c r="A168">
        <v>6</v>
      </c>
      <c r="B168">
        <v>6.0517060000000003</v>
      </c>
      <c r="C168">
        <f t="shared" si="8"/>
        <v>-5.1706000000000252E-2</v>
      </c>
      <c r="D168">
        <f t="shared" si="9"/>
        <v>5.1706000000000252E-2</v>
      </c>
      <c r="E168">
        <f t="shared" si="10"/>
        <v>2.673510436000026E-3</v>
      </c>
      <c r="F168">
        <f t="shared" si="11"/>
        <v>0.99145596299621952</v>
      </c>
      <c r="I168" s="1" t="s">
        <v>3</v>
      </c>
    </row>
    <row r="169" spans="1:9">
      <c r="A169">
        <v>7.5</v>
      </c>
      <c r="B169">
        <v>7.4604530000000002</v>
      </c>
      <c r="C169">
        <f t="shared" si="8"/>
        <v>3.9546999999999777E-2</v>
      </c>
      <c r="D169">
        <f t="shared" si="9"/>
        <v>3.9546999999999777E-2</v>
      </c>
      <c r="E169">
        <f t="shared" si="10"/>
        <v>1.5639652089999823E-3</v>
      </c>
      <c r="F169">
        <f t="shared" si="11"/>
        <v>1.0053008845441422</v>
      </c>
      <c r="I169" s="1" t="s">
        <v>3</v>
      </c>
    </row>
    <row r="170" spans="1:9">
      <c r="A170">
        <v>5</v>
      </c>
      <c r="B170">
        <v>5.1272159999999998</v>
      </c>
      <c r="C170">
        <f t="shared" si="8"/>
        <v>-0.12721599999999977</v>
      </c>
      <c r="D170">
        <f t="shared" si="9"/>
        <v>0.12721599999999977</v>
      </c>
      <c r="E170">
        <f t="shared" si="10"/>
        <v>1.6183910655999941E-2</v>
      </c>
      <c r="F170">
        <f t="shared" si="11"/>
        <v>0.97518809427962472</v>
      </c>
      <c r="I170" s="1" t="s">
        <v>3</v>
      </c>
    </row>
    <row r="171" spans="1:9">
      <c r="A171">
        <v>33</v>
      </c>
      <c r="B171">
        <v>32.960566999999998</v>
      </c>
      <c r="C171">
        <f t="shared" si="8"/>
        <v>3.9433000000002494E-2</v>
      </c>
      <c r="D171">
        <f t="shared" si="9"/>
        <v>3.9433000000002494E-2</v>
      </c>
      <c r="E171">
        <f t="shared" si="10"/>
        <v>1.5549614890001968E-3</v>
      </c>
      <c r="F171">
        <f t="shared" si="11"/>
        <v>1.0011963689823662</v>
      </c>
      <c r="I171" s="1" t="s">
        <v>3</v>
      </c>
    </row>
    <row r="172" spans="1:9">
      <c r="A172">
        <v>23</v>
      </c>
      <c r="B172">
        <v>23.107486999999999</v>
      </c>
      <c r="C172">
        <f t="shared" si="8"/>
        <v>-0.107486999999999</v>
      </c>
      <c r="D172">
        <f t="shared" si="9"/>
        <v>0.107486999999999</v>
      </c>
      <c r="E172">
        <f t="shared" si="10"/>
        <v>1.1553455168999785E-2</v>
      </c>
      <c r="F172">
        <f t="shared" si="11"/>
        <v>0.99534839076183412</v>
      </c>
      <c r="I172" s="1" t="s">
        <v>3</v>
      </c>
    </row>
    <row r="173" spans="1:9">
      <c r="A173">
        <v>1.2</v>
      </c>
      <c r="B173">
        <v>1.1380650000000001</v>
      </c>
      <c r="C173">
        <f t="shared" si="8"/>
        <v>6.1934999999999851E-2</v>
      </c>
      <c r="D173">
        <f t="shared" si="9"/>
        <v>6.1934999999999851E-2</v>
      </c>
      <c r="E173">
        <f t="shared" si="10"/>
        <v>3.8359442249999817E-3</v>
      </c>
      <c r="F173">
        <f t="shared" si="11"/>
        <v>1.0544213203990984</v>
      </c>
      <c r="I173" s="1" t="s">
        <v>3</v>
      </c>
    </row>
    <row r="174" spans="1:9">
      <c r="A174">
        <v>3.7</v>
      </c>
      <c r="B174">
        <v>3.7049164999999999</v>
      </c>
      <c r="C174">
        <f t="shared" si="8"/>
        <v>-4.9164999999997683E-3</v>
      </c>
      <c r="D174">
        <f t="shared" si="9"/>
        <v>4.9164999999997683E-3</v>
      </c>
      <c r="E174">
        <f t="shared" si="10"/>
        <v>2.4171972249997721E-5</v>
      </c>
      <c r="F174">
        <f t="shared" si="11"/>
        <v>0.99867297953948497</v>
      </c>
      <c r="I174" s="1" t="s">
        <v>3</v>
      </c>
    </row>
    <row r="175" spans="1:9">
      <c r="A175">
        <v>2.1</v>
      </c>
      <c r="B175">
        <v>2.1350850000000001</v>
      </c>
      <c r="C175">
        <f t="shared" si="8"/>
        <v>-3.5085000000000033E-2</v>
      </c>
      <c r="D175">
        <f t="shared" si="9"/>
        <v>3.5085000000000033E-2</v>
      </c>
      <c r="E175">
        <f t="shared" si="10"/>
        <v>1.2309572250000023E-3</v>
      </c>
      <c r="F175">
        <f t="shared" si="11"/>
        <v>0.98356739895601342</v>
      </c>
      <c r="I175" s="1" t="s">
        <v>3</v>
      </c>
    </row>
    <row r="176" spans="1:9">
      <c r="A176">
        <v>0.6</v>
      </c>
      <c r="B176">
        <v>0.64630449999999995</v>
      </c>
      <c r="C176">
        <f t="shared" si="8"/>
        <v>-4.6304499999999971E-2</v>
      </c>
      <c r="D176">
        <f t="shared" si="9"/>
        <v>4.6304499999999971E-2</v>
      </c>
      <c r="E176">
        <f t="shared" si="10"/>
        <v>2.1441067202499975E-3</v>
      </c>
      <c r="F176">
        <f t="shared" si="11"/>
        <v>0.92835497818752621</v>
      </c>
      <c r="I176" s="1" t="s">
        <v>3</v>
      </c>
    </row>
    <row r="177" spans="1:9">
      <c r="A177">
        <v>1.1000000000000001</v>
      </c>
      <c r="B177">
        <v>1.2106281999999999</v>
      </c>
      <c r="C177">
        <f t="shared" si="8"/>
        <v>-0.11062819999999984</v>
      </c>
      <c r="D177">
        <f t="shared" si="9"/>
        <v>0.11062819999999984</v>
      </c>
      <c r="E177">
        <f t="shared" si="10"/>
        <v>1.2238598635239965E-2</v>
      </c>
      <c r="F177">
        <f t="shared" si="11"/>
        <v>0.90861917804326719</v>
      </c>
      <c r="I177" s="1" t="s">
        <v>3</v>
      </c>
    </row>
    <row r="178" spans="1:9">
      <c r="A178">
        <v>10.9</v>
      </c>
      <c r="B178">
        <v>10.926708</v>
      </c>
      <c r="C178">
        <f t="shared" si="8"/>
        <v>-2.6707999999999288E-2</v>
      </c>
      <c r="D178">
        <f t="shared" si="9"/>
        <v>2.6707999999999288E-2</v>
      </c>
      <c r="E178">
        <f t="shared" si="10"/>
        <v>7.1331726399996196E-4</v>
      </c>
      <c r="F178">
        <f t="shared" si="11"/>
        <v>0.99755571394421816</v>
      </c>
      <c r="I178" s="1" t="s">
        <v>3</v>
      </c>
    </row>
    <row r="179" spans="1:9">
      <c r="A179">
        <v>7</v>
      </c>
      <c r="B179">
        <v>7.0469932999999996</v>
      </c>
      <c r="C179">
        <f t="shared" si="8"/>
        <v>-4.6993299999999572E-2</v>
      </c>
      <c r="D179">
        <f t="shared" si="9"/>
        <v>4.6993299999999572E-2</v>
      </c>
      <c r="E179">
        <f t="shared" si="10"/>
        <v>2.2083702448899597E-3</v>
      </c>
      <c r="F179">
        <f t="shared" si="11"/>
        <v>0.99333143966519744</v>
      </c>
      <c r="I179" s="1" t="s">
        <v>3</v>
      </c>
    </row>
    <row r="180" spans="1:9">
      <c r="A180">
        <v>4</v>
      </c>
      <c r="B180">
        <v>4.0566000000000004</v>
      </c>
      <c r="C180">
        <f t="shared" si="8"/>
        <v>-5.6600000000000428E-2</v>
      </c>
      <c r="D180">
        <f t="shared" si="9"/>
        <v>5.6600000000000428E-2</v>
      </c>
      <c r="E180">
        <f t="shared" si="10"/>
        <v>3.2035600000000484E-3</v>
      </c>
      <c r="F180">
        <f t="shared" si="11"/>
        <v>0.98604742888132912</v>
      </c>
      <c r="I180" s="1" t="s">
        <v>3</v>
      </c>
    </row>
    <row r="181" spans="1:9">
      <c r="A181">
        <v>9</v>
      </c>
      <c r="B181">
        <v>8.9624140000000008</v>
      </c>
      <c r="C181">
        <f t="shared" si="8"/>
        <v>3.7585999999999231E-2</v>
      </c>
      <c r="D181">
        <f t="shared" si="9"/>
        <v>3.7585999999999231E-2</v>
      </c>
      <c r="E181">
        <f t="shared" si="10"/>
        <v>1.4127073959999423E-3</v>
      </c>
      <c r="F181">
        <f t="shared" si="11"/>
        <v>1.0041937361965201</v>
      </c>
      <c r="I181" s="1" t="s">
        <v>3</v>
      </c>
    </row>
    <row r="182" spans="1:9">
      <c r="A182">
        <v>35</v>
      </c>
      <c r="B182">
        <v>35.063274</v>
      </c>
      <c r="C182">
        <f t="shared" si="8"/>
        <v>-6.327399999999983E-2</v>
      </c>
      <c r="D182">
        <f t="shared" si="9"/>
        <v>6.327399999999983E-2</v>
      </c>
      <c r="E182">
        <f t="shared" si="10"/>
        <v>4.0035990759999789E-3</v>
      </c>
      <c r="F182">
        <f t="shared" si="11"/>
        <v>0.99819543377495212</v>
      </c>
      <c r="I182" s="1" t="s">
        <v>3</v>
      </c>
    </row>
    <row r="183" spans="1:9">
      <c r="A183">
        <v>4</v>
      </c>
      <c r="B183">
        <v>4.0998250000000001</v>
      </c>
      <c r="C183">
        <f t="shared" si="8"/>
        <v>-9.9825000000000053E-2</v>
      </c>
      <c r="D183">
        <f t="shared" si="9"/>
        <v>9.9825000000000053E-2</v>
      </c>
      <c r="E183">
        <f t="shared" si="10"/>
        <v>9.9650306250000098E-3</v>
      </c>
      <c r="F183">
        <f t="shared" si="11"/>
        <v>0.97565139975486759</v>
      </c>
      <c r="I183" s="1" t="s">
        <v>3</v>
      </c>
    </row>
    <row r="184" spans="1:9">
      <c r="A184">
        <v>13</v>
      </c>
      <c r="B184">
        <v>12.892841000000001</v>
      </c>
      <c r="C184">
        <f t="shared" si="8"/>
        <v>0.10715899999999934</v>
      </c>
      <c r="D184">
        <f t="shared" si="9"/>
        <v>0.10715899999999934</v>
      </c>
      <c r="E184">
        <f t="shared" si="10"/>
        <v>1.1483051280999858E-2</v>
      </c>
      <c r="F184">
        <f t="shared" si="11"/>
        <v>1.008311511791699</v>
      </c>
      <c r="I184" s="1" t="s">
        <v>3</v>
      </c>
    </row>
    <row r="185" spans="1:9">
      <c r="A185">
        <v>5.9</v>
      </c>
      <c r="B185">
        <v>5.950653</v>
      </c>
      <c r="C185">
        <f t="shared" si="8"/>
        <v>-5.0652999999999615E-2</v>
      </c>
      <c r="D185">
        <f t="shared" si="9"/>
        <v>5.0652999999999615E-2</v>
      </c>
      <c r="E185">
        <f t="shared" si="10"/>
        <v>2.565726408999961E-3</v>
      </c>
      <c r="F185">
        <f t="shared" si="11"/>
        <v>0.99148782494963161</v>
      </c>
      <c r="I185" s="1" t="s">
        <v>3</v>
      </c>
    </row>
    <row r="186" spans="1:9">
      <c r="A186">
        <v>4.9000000000000004</v>
      </c>
      <c r="B186">
        <v>4.9564979999999998</v>
      </c>
      <c r="C186">
        <f t="shared" si="8"/>
        <v>-5.6497999999999493E-2</v>
      </c>
      <c r="D186">
        <f t="shared" si="9"/>
        <v>5.6497999999999493E-2</v>
      </c>
      <c r="E186">
        <f t="shared" si="10"/>
        <v>3.1920240039999426E-3</v>
      </c>
      <c r="F186">
        <f t="shared" si="11"/>
        <v>0.98860122610762691</v>
      </c>
      <c r="I186" s="1" t="s">
        <v>3</v>
      </c>
    </row>
    <row r="187" spans="1:9">
      <c r="A187">
        <v>55</v>
      </c>
      <c r="B187">
        <v>54.947920000000003</v>
      </c>
      <c r="C187">
        <f t="shared" si="8"/>
        <v>5.2079999999996573E-2</v>
      </c>
      <c r="D187">
        <f t="shared" si="9"/>
        <v>5.2079999999996573E-2</v>
      </c>
      <c r="E187">
        <f t="shared" si="10"/>
        <v>2.7123263999996429E-3</v>
      </c>
      <c r="F187">
        <f t="shared" si="11"/>
        <v>1.0009478065775737</v>
      </c>
      <c r="I187" s="1" t="s">
        <v>3</v>
      </c>
    </row>
    <row r="188" spans="1:9">
      <c r="A188">
        <v>3.8</v>
      </c>
      <c r="B188">
        <v>3.7442945999999999</v>
      </c>
      <c r="C188">
        <f t="shared" si="8"/>
        <v>5.5705399999999905E-2</v>
      </c>
      <c r="D188">
        <f t="shared" si="9"/>
        <v>5.5705399999999905E-2</v>
      </c>
      <c r="E188">
        <f t="shared" si="10"/>
        <v>3.1030915891599896E-3</v>
      </c>
      <c r="F188">
        <f t="shared" si="11"/>
        <v>1.0148774084175962</v>
      </c>
      <c r="I188" s="1" t="s">
        <v>3</v>
      </c>
    </row>
    <row r="189" spans="1:9">
      <c r="A189">
        <v>2</v>
      </c>
      <c r="B189">
        <v>2.0455947000000001</v>
      </c>
      <c r="C189">
        <f t="shared" si="8"/>
        <v>-4.5594700000000099E-2</v>
      </c>
      <c r="D189">
        <f t="shared" si="9"/>
        <v>4.5594700000000099E-2</v>
      </c>
      <c r="E189">
        <f t="shared" si="10"/>
        <v>2.078876668090009E-3</v>
      </c>
      <c r="F189">
        <f t="shared" si="11"/>
        <v>0.97771078503478714</v>
      </c>
      <c r="I189" s="1" t="s">
        <v>3</v>
      </c>
    </row>
    <row r="190" spans="1:9">
      <c r="A190">
        <v>0.8</v>
      </c>
      <c r="B190">
        <v>0.75334939999999995</v>
      </c>
      <c r="C190">
        <f t="shared" si="8"/>
        <v>4.6650600000000098E-2</v>
      </c>
      <c r="D190">
        <f t="shared" si="9"/>
        <v>4.6650600000000098E-2</v>
      </c>
      <c r="E190">
        <f t="shared" si="10"/>
        <v>2.176278480360009E-3</v>
      </c>
      <c r="F190">
        <f t="shared" si="11"/>
        <v>1.0619242545358105</v>
      </c>
      <c r="I190" s="1" t="s">
        <v>3</v>
      </c>
    </row>
    <row r="191" spans="1:9">
      <c r="A191">
        <v>12.5</v>
      </c>
      <c r="B191">
        <v>12.521881</v>
      </c>
      <c r="C191">
        <f t="shared" si="8"/>
        <v>-2.1881000000000483E-2</v>
      </c>
      <c r="D191">
        <f t="shared" si="9"/>
        <v>2.1881000000000483E-2</v>
      </c>
      <c r="E191">
        <f t="shared" si="10"/>
        <v>4.7877816100002117E-4</v>
      </c>
      <c r="F191">
        <f t="shared" si="11"/>
        <v>0.99825257882581697</v>
      </c>
      <c r="I191" s="1" t="s">
        <v>3</v>
      </c>
    </row>
    <row r="192" spans="1:9">
      <c r="A192">
        <v>4.5</v>
      </c>
      <c r="B192">
        <v>4.5195993999999997</v>
      </c>
      <c r="C192">
        <f t="shared" si="8"/>
        <v>-1.9599399999999711E-2</v>
      </c>
      <c r="D192">
        <f t="shared" si="9"/>
        <v>1.9599399999999711E-2</v>
      </c>
      <c r="E192">
        <f t="shared" si="10"/>
        <v>3.8413648035998869E-4</v>
      </c>
      <c r="F192">
        <f t="shared" si="11"/>
        <v>0.99566346521773597</v>
      </c>
      <c r="I192" s="1" t="s">
        <v>3</v>
      </c>
    </row>
    <row r="193" spans="1:9">
      <c r="A193">
        <v>0.4</v>
      </c>
      <c r="B193">
        <v>0.65673490000000001</v>
      </c>
      <c r="C193">
        <f t="shared" si="8"/>
        <v>-0.25673489999999999</v>
      </c>
      <c r="D193">
        <f t="shared" si="9"/>
        <v>0.25673489999999999</v>
      </c>
      <c r="E193">
        <f t="shared" si="10"/>
        <v>6.5912808878009987E-2</v>
      </c>
      <c r="F193">
        <f t="shared" si="11"/>
        <v>0.60907376781712075</v>
      </c>
      <c r="I193" s="1" t="s">
        <v>3</v>
      </c>
    </row>
    <row r="194" spans="1:9">
      <c r="A194">
        <v>2.2999999999999998</v>
      </c>
      <c r="B194">
        <v>2.2628164000000002</v>
      </c>
      <c r="C194">
        <f t="shared" si="8"/>
        <v>3.718359999999965E-2</v>
      </c>
      <c r="D194">
        <f t="shared" si="9"/>
        <v>3.718359999999965E-2</v>
      </c>
      <c r="E194">
        <f t="shared" si="10"/>
        <v>1.3826201089599741E-3</v>
      </c>
      <c r="F194">
        <f t="shared" si="11"/>
        <v>1.0164324423316005</v>
      </c>
      <c r="I194" s="1" t="s">
        <v>3</v>
      </c>
    </row>
    <row r="195" spans="1:9">
      <c r="A195">
        <v>18</v>
      </c>
      <c r="B195">
        <v>17.962553</v>
      </c>
      <c r="C195">
        <f t="shared" ref="C195:C255" si="12">A195-B195</f>
        <v>3.744700000000023E-2</v>
      </c>
      <c r="D195">
        <f t="shared" ref="D195:D255" si="13">ABS(C195)</f>
        <v>3.744700000000023E-2</v>
      </c>
      <c r="E195">
        <f t="shared" ref="E195:E255" si="14">C195^2</f>
        <v>1.4022778090000173E-3</v>
      </c>
      <c r="F195">
        <f t="shared" ref="F195:F255" si="15">A195/B195</f>
        <v>1.0020847259295491</v>
      </c>
      <c r="I195" s="1" t="s">
        <v>3</v>
      </c>
    </row>
    <row r="196" spans="1:9">
      <c r="A196">
        <v>0.7</v>
      </c>
      <c r="B196">
        <v>0.69400079999999997</v>
      </c>
      <c r="C196">
        <f t="shared" si="12"/>
        <v>5.9991999999999823E-3</v>
      </c>
      <c r="D196">
        <f t="shared" si="13"/>
        <v>5.9991999999999823E-3</v>
      </c>
      <c r="E196">
        <f t="shared" si="14"/>
        <v>3.5990400639999786E-5</v>
      </c>
      <c r="F196">
        <f t="shared" si="15"/>
        <v>1.008644370438766</v>
      </c>
      <c r="I196" s="1" t="s">
        <v>3</v>
      </c>
    </row>
    <row r="197" spans="1:9">
      <c r="A197">
        <v>3.5</v>
      </c>
      <c r="B197">
        <v>3.4940646000000002</v>
      </c>
      <c r="C197">
        <f t="shared" si="12"/>
        <v>5.935399999999813E-3</v>
      </c>
      <c r="D197">
        <f t="shared" si="13"/>
        <v>5.935399999999813E-3</v>
      </c>
      <c r="E197">
        <f t="shared" si="14"/>
        <v>3.5228973159997778E-5</v>
      </c>
      <c r="F197">
        <f t="shared" si="15"/>
        <v>1.0016987092911791</v>
      </c>
      <c r="I197" s="1" t="s">
        <v>3</v>
      </c>
    </row>
    <row r="198" spans="1:9">
      <c r="A198">
        <v>3.5</v>
      </c>
      <c r="B198">
        <v>3.4335523000000001</v>
      </c>
      <c r="C198">
        <f t="shared" si="12"/>
        <v>6.6447699999999887E-2</v>
      </c>
      <c r="D198">
        <f t="shared" si="13"/>
        <v>6.6447699999999887E-2</v>
      </c>
      <c r="E198">
        <f t="shared" si="14"/>
        <v>4.4152968352899847E-3</v>
      </c>
      <c r="F198">
        <f t="shared" si="15"/>
        <v>1.0193524647928036</v>
      </c>
      <c r="I198" s="1" t="s">
        <v>3</v>
      </c>
    </row>
    <row r="199" spans="1:9">
      <c r="A199">
        <v>2.8</v>
      </c>
      <c r="B199">
        <v>2.7755559999999999</v>
      </c>
      <c r="C199">
        <f t="shared" si="12"/>
        <v>2.444399999999991E-2</v>
      </c>
      <c r="D199">
        <f t="shared" si="13"/>
        <v>2.444399999999991E-2</v>
      </c>
      <c r="E199">
        <f t="shared" si="14"/>
        <v>5.9750913599999564E-4</v>
      </c>
      <c r="F199">
        <f t="shared" si="15"/>
        <v>1.008806884098177</v>
      </c>
      <c r="I199" s="1" t="s">
        <v>3</v>
      </c>
    </row>
    <row r="200" spans="1:9">
      <c r="A200">
        <v>9.5</v>
      </c>
      <c r="B200">
        <v>9.2644230000000007</v>
      </c>
      <c r="C200">
        <f t="shared" si="12"/>
        <v>0.23557699999999926</v>
      </c>
      <c r="D200">
        <f t="shared" si="13"/>
        <v>0.23557699999999926</v>
      </c>
      <c r="E200">
        <f t="shared" si="14"/>
        <v>5.5496522928999648E-2</v>
      </c>
      <c r="F200">
        <f t="shared" si="15"/>
        <v>1.0254281351358847</v>
      </c>
      <c r="I200" s="1" t="s">
        <v>3</v>
      </c>
    </row>
    <row r="201" spans="1:9">
      <c r="A201">
        <v>5.5</v>
      </c>
      <c r="B201">
        <v>5.4649514999999997</v>
      </c>
      <c r="C201">
        <f t="shared" si="12"/>
        <v>3.504850000000026E-2</v>
      </c>
      <c r="D201">
        <f t="shared" si="13"/>
        <v>3.504850000000026E-2</v>
      </c>
      <c r="E201">
        <f t="shared" si="14"/>
        <v>1.2283973522500182E-3</v>
      </c>
      <c r="F201">
        <f t="shared" si="15"/>
        <v>1.0064133231557499</v>
      </c>
      <c r="I201" s="1" t="s">
        <v>3</v>
      </c>
    </row>
    <row r="202" spans="1:9">
      <c r="A202">
        <v>4.7</v>
      </c>
      <c r="B202">
        <v>4.7660356000000004</v>
      </c>
      <c r="C202">
        <f t="shared" si="12"/>
        <v>-6.6035600000000194E-2</v>
      </c>
      <c r="D202">
        <f t="shared" si="13"/>
        <v>6.6035600000000194E-2</v>
      </c>
      <c r="E202">
        <f t="shared" si="14"/>
        <v>4.360700467360026E-3</v>
      </c>
      <c r="F202">
        <f t="shared" si="15"/>
        <v>0.98614454327617695</v>
      </c>
      <c r="I202" s="1" t="s">
        <v>3</v>
      </c>
    </row>
    <row r="203" spans="1:9">
      <c r="A203">
        <v>2.2999999999999998</v>
      </c>
      <c r="B203">
        <v>2.3565252000000001</v>
      </c>
      <c r="C203">
        <f t="shared" si="12"/>
        <v>-5.6525200000000275E-2</v>
      </c>
      <c r="D203">
        <f t="shared" si="13"/>
        <v>5.6525200000000275E-2</v>
      </c>
      <c r="E203">
        <f t="shared" si="14"/>
        <v>3.1950982350400312E-3</v>
      </c>
      <c r="F203">
        <f t="shared" si="15"/>
        <v>0.97601332674057539</v>
      </c>
      <c r="I203" s="1" t="s">
        <v>3</v>
      </c>
    </row>
    <row r="204" spans="1:9">
      <c r="A204">
        <v>0.7</v>
      </c>
      <c r="B204">
        <v>0.75334939999999995</v>
      </c>
      <c r="C204">
        <f t="shared" si="12"/>
        <v>-5.3349399999999991E-2</v>
      </c>
      <c r="D204">
        <f t="shared" si="13"/>
        <v>5.3349399999999991E-2</v>
      </c>
      <c r="E204">
        <f t="shared" si="14"/>
        <v>2.8461584803599993E-3</v>
      </c>
      <c r="F204">
        <f t="shared" si="15"/>
        <v>0.92918372271883409</v>
      </c>
      <c r="I204" s="1" t="s">
        <v>3</v>
      </c>
    </row>
    <row r="205" spans="1:9">
      <c r="A205">
        <v>7.1</v>
      </c>
      <c r="B205">
        <v>7.2024379999999999</v>
      </c>
      <c r="C205">
        <f t="shared" si="12"/>
        <v>-0.10243800000000025</v>
      </c>
      <c r="D205">
        <f t="shared" si="13"/>
        <v>0.10243800000000025</v>
      </c>
      <c r="E205">
        <f t="shared" si="14"/>
        <v>1.0493543844000051E-2</v>
      </c>
      <c r="F205">
        <f t="shared" si="15"/>
        <v>0.9857773159588461</v>
      </c>
      <c r="I205" s="1" t="s">
        <v>3</v>
      </c>
    </row>
    <row r="206" spans="1:9">
      <c r="A206">
        <v>7.5</v>
      </c>
      <c r="B206">
        <v>8.3883569999999992</v>
      </c>
      <c r="C206">
        <f t="shared" si="12"/>
        <v>-0.88835699999999918</v>
      </c>
      <c r="D206">
        <f t="shared" si="13"/>
        <v>0.88835699999999918</v>
      </c>
      <c r="E206">
        <f t="shared" si="14"/>
        <v>0.7891781594489985</v>
      </c>
      <c r="F206">
        <f t="shared" si="15"/>
        <v>0.89409642436534364</v>
      </c>
      <c r="I206" s="1" t="s">
        <v>3</v>
      </c>
    </row>
    <row r="207" spans="1:9">
      <c r="A207">
        <v>8</v>
      </c>
      <c r="B207">
        <v>7.7572136</v>
      </c>
      <c r="C207">
        <f t="shared" si="12"/>
        <v>0.24278639999999996</v>
      </c>
      <c r="D207">
        <f t="shared" si="13"/>
        <v>0.24278639999999996</v>
      </c>
      <c r="E207">
        <f t="shared" si="14"/>
        <v>5.8945236024959977E-2</v>
      </c>
      <c r="F207">
        <f t="shared" si="15"/>
        <v>1.0312981455093617</v>
      </c>
      <c r="I207" s="1" t="s">
        <v>3</v>
      </c>
    </row>
    <row r="208" spans="1:9">
      <c r="A208">
        <v>2.4</v>
      </c>
      <c r="B208">
        <v>2.3991612999999998</v>
      </c>
      <c r="C208">
        <f t="shared" si="12"/>
        <v>8.3870000000008105E-4</v>
      </c>
      <c r="D208">
        <f t="shared" si="13"/>
        <v>8.3870000000008105E-4</v>
      </c>
      <c r="E208">
        <f t="shared" si="14"/>
        <v>7.0341769000013597E-7</v>
      </c>
      <c r="F208">
        <f t="shared" si="15"/>
        <v>1.0003495804971512</v>
      </c>
      <c r="I208" s="1" t="s">
        <v>3</v>
      </c>
    </row>
    <row r="209" spans="1:9">
      <c r="A209">
        <v>6.5</v>
      </c>
      <c r="B209">
        <v>6.6544249999999998</v>
      </c>
      <c r="C209">
        <f t="shared" si="12"/>
        <v>-0.15442499999999981</v>
      </c>
      <c r="D209">
        <f t="shared" si="13"/>
        <v>0.15442499999999981</v>
      </c>
      <c r="E209">
        <f t="shared" si="14"/>
        <v>2.384708062499994E-2</v>
      </c>
      <c r="F209">
        <f t="shared" si="15"/>
        <v>0.97679363731652247</v>
      </c>
      <c r="I209" s="1" t="s">
        <v>3</v>
      </c>
    </row>
    <row r="210" spans="1:9">
      <c r="A210">
        <v>5</v>
      </c>
      <c r="B210">
        <v>4.991104</v>
      </c>
      <c r="C210">
        <f t="shared" si="12"/>
        <v>8.896000000000015E-3</v>
      </c>
      <c r="D210">
        <f t="shared" si="13"/>
        <v>8.896000000000015E-3</v>
      </c>
      <c r="E210">
        <f t="shared" si="14"/>
        <v>7.9138816000000263E-5</v>
      </c>
      <c r="F210">
        <f t="shared" si="15"/>
        <v>1.0017823711948299</v>
      </c>
      <c r="I210" s="1" t="s">
        <v>3</v>
      </c>
    </row>
    <row r="211" spans="1:9">
      <c r="A211">
        <v>0.8</v>
      </c>
      <c r="B211">
        <v>0.96437550000000005</v>
      </c>
      <c r="C211">
        <f t="shared" si="12"/>
        <v>-0.16437550000000001</v>
      </c>
      <c r="D211">
        <f t="shared" si="13"/>
        <v>0.16437550000000001</v>
      </c>
      <c r="E211">
        <f t="shared" si="14"/>
        <v>2.7019305000250002E-2</v>
      </c>
      <c r="F211">
        <f t="shared" si="15"/>
        <v>0.8295523890849571</v>
      </c>
      <c r="I211" s="1" t="s">
        <v>3</v>
      </c>
    </row>
    <row r="212" spans="1:9">
      <c r="A212">
        <v>25</v>
      </c>
      <c r="B212">
        <v>24.751919000000001</v>
      </c>
      <c r="C212">
        <f t="shared" si="12"/>
        <v>0.24808099999999911</v>
      </c>
      <c r="D212">
        <f t="shared" si="13"/>
        <v>0.24808099999999911</v>
      </c>
      <c r="E212">
        <f t="shared" si="14"/>
        <v>6.1544182560999555E-2</v>
      </c>
      <c r="F212">
        <f t="shared" si="15"/>
        <v>1.0100226976340703</v>
      </c>
      <c r="I212" s="1" t="s">
        <v>3</v>
      </c>
    </row>
    <row r="213" spans="1:9">
      <c r="A213">
        <v>0.8</v>
      </c>
      <c r="B213">
        <v>0.75334939999999995</v>
      </c>
      <c r="C213">
        <f t="shared" si="12"/>
        <v>4.6650600000000098E-2</v>
      </c>
      <c r="D213">
        <f t="shared" si="13"/>
        <v>4.6650600000000098E-2</v>
      </c>
      <c r="E213">
        <f t="shared" si="14"/>
        <v>2.176278480360009E-3</v>
      </c>
      <c r="F213">
        <f t="shared" si="15"/>
        <v>1.0619242545358105</v>
      </c>
      <c r="I213" s="1" t="s">
        <v>3</v>
      </c>
    </row>
    <row r="214" spans="1:9">
      <c r="A214">
        <v>7.9</v>
      </c>
      <c r="B214">
        <v>8.0303470000000008</v>
      </c>
      <c r="C214">
        <f t="shared" si="12"/>
        <v>-0.13034700000000043</v>
      </c>
      <c r="D214">
        <f t="shared" si="13"/>
        <v>0.13034700000000043</v>
      </c>
      <c r="E214">
        <f t="shared" si="14"/>
        <v>1.6990340409000115E-2</v>
      </c>
      <c r="F214">
        <f t="shared" si="15"/>
        <v>0.98376819831073292</v>
      </c>
      <c r="I214" s="1" t="s">
        <v>3</v>
      </c>
    </row>
    <row r="215" spans="1:9">
      <c r="A215">
        <v>1.5</v>
      </c>
      <c r="B215">
        <v>1.5166856</v>
      </c>
      <c r="C215">
        <f t="shared" si="12"/>
        <v>-1.6685599999999967E-2</v>
      </c>
      <c r="D215">
        <f t="shared" si="13"/>
        <v>1.6685599999999967E-2</v>
      </c>
      <c r="E215">
        <f t="shared" si="14"/>
        <v>2.7840924735999888E-4</v>
      </c>
      <c r="F215">
        <f t="shared" si="15"/>
        <v>0.98899864283012906</v>
      </c>
      <c r="I215" s="1" t="s">
        <v>3</v>
      </c>
    </row>
    <row r="216" spans="1:9">
      <c r="A216">
        <v>0.7</v>
      </c>
      <c r="B216">
        <v>0.77964549999999999</v>
      </c>
      <c r="C216">
        <f t="shared" si="12"/>
        <v>-7.9645500000000036E-2</v>
      </c>
      <c r="D216">
        <f t="shared" si="13"/>
        <v>7.9645500000000036E-2</v>
      </c>
      <c r="E216">
        <f t="shared" si="14"/>
        <v>6.3434056702500055E-3</v>
      </c>
      <c r="F216">
        <f t="shared" si="15"/>
        <v>0.89784395600308087</v>
      </c>
      <c r="I216" s="1" t="s">
        <v>3</v>
      </c>
    </row>
    <row r="217" spans="1:9">
      <c r="A217">
        <v>12.5</v>
      </c>
      <c r="B217">
        <v>12.60599</v>
      </c>
      <c r="C217">
        <f t="shared" si="12"/>
        <v>-0.10599000000000025</v>
      </c>
      <c r="D217">
        <f t="shared" si="13"/>
        <v>0.10599000000000025</v>
      </c>
      <c r="E217">
        <f t="shared" si="14"/>
        <v>1.1233880100000053E-2</v>
      </c>
      <c r="F217">
        <f t="shared" si="15"/>
        <v>0.99159209233070944</v>
      </c>
      <c r="I217" s="1" t="s">
        <v>3</v>
      </c>
    </row>
    <row r="218" spans="1:9">
      <c r="A218">
        <v>11.4</v>
      </c>
      <c r="B218">
        <v>11.440371000000001</v>
      </c>
      <c r="C218">
        <f t="shared" si="12"/>
        <v>-4.0371000000000379E-2</v>
      </c>
      <c r="D218">
        <f t="shared" si="13"/>
        <v>4.0371000000000379E-2</v>
      </c>
      <c r="E218">
        <f t="shared" si="14"/>
        <v>1.6298176410000306E-3</v>
      </c>
      <c r="F218">
        <f t="shared" si="15"/>
        <v>0.99647118087341746</v>
      </c>
      <c r="I218" s="1" t="s">
        <v>3</v>
      </c>
    </row>
    <row r="219" spans="1:9">
      <c r="A219">
        <v>7.8</v>
      </c>
      <c r="B219">
        <v>8.0288830000000004</v>
      </c>
      <c r="C219">
        <f t="shared" si="12"/>
        <v>-0.22888300000000061</v>
      </c>
      <c r="D219">
        <f t="shared" si="13"/>
        <v>0.22888300000000061</v>
      </c>
      <c r="E219">
        <f t="shared" si="14"/>
        <v>5.2387427689000281E-2</v>
      </c>
      <c r="F219">
        <f t="shared" si="15"/>
        <v>0.97149254759348214</v>
      </c>
      <c r="I219" s="1" t="s">
        <v>3</v>
      </c>
    </row>
    <row r="220" spans="1:9">
      <c r="A220">
        <v>8.8000000000000007</v>
      </c>
      <c r="B220">
        <v>8.6658019999999993</v>
      </c>
      <c r="C220">
        <f t="shared" si="12"/>
        <v>0.13419800000000137</v>
      </c>
      <c r="D220">
        <f t="shared" si="13"/>
        <v>0.13419800000000137</v>
      </c>
      <c r="E220">
        <f t="shared" si="14"/>
        <v>1.8009103204000367E-2</v>
      </c>
      <c r="F220">
        <f t="shared" si="15"/>
        <v>1.0154859296346721</v>
      </c>
      <c r="I220" s="1" t="s">
        <v>3</v>
      </c>
    </row>
    <row r="221" spans="1:9">
      <c r="A221">
        <v>1.2</v>
      </c>
      <c r="B221">
        <v>1.2241503</v>
      </c>
      <c r="C221">
        <f t="shared" si="12"/>
        <v>-2.4150300000000069E-2</v>
      </c>
      <c r="D221">
        <f t="shared" si="13"/>
        <v>2.4150300000000069E-2</v>
      </c>
      <c r="E221">
        <f t="shared" si="14"/>
        <v>5.8323699009000336E-4</v>
      </c>
      <c r="F221">
        <f t="shared" si="15"/>
        <v>0.98027178525382053</v>
      </c>
      <c r="I221" s="1" t="s">
        <v>3</v>
      </c>
    </row>
    <row r="222" spans="1:9">
      <c r="A222">
        <v>3.8</v>
      </c>
      <c r="B222">
        <v>3.7398448000000002</v>
      </c>
      <c r="C222">
        <f t="shared" si="12"/>
        <v>6.0155199999999631E-2</v>
      </c>
      <c r="D222">
        <f t="shared" si="13"/>
        <v>6.0155199999999631E-2</v>
      </c>
      <c r="E222">
        <f t="shared" si="14"/>
        <v>3.6186480870399555E-3</v>
      </c>
      <c r="F222">
        <f t="shared" si="15"/>
        <v>1.0160849455570991</v>
      </c>
      <c r="I222" s="1" t="s">
        <v>3</v>
      </c>
    </row>
    <row r="223" spans="1:9">
      <c r="A223">
        <v>4</v>
      </c>
      <c r="B223">
        <v>4.1225185</v>
      </c>
      <c r="C223">
        <f t="shared" si="12"/>
        <v>-0.12251849999999997</v>
      </c>
      <c r="D223">
        <f t="shared" si="13"/>
        <v>0.12251849999999997</v>
      </c>
      <c r="E223">
        <f t="shared" si="14"/>
        <v>1.5010782842249994E-2</v>
      </c>
      <c r="F223">
        <f t="shared" si="15"/>
        <v>0.97028066702429594</v>
      </c>
      <c r="I223" s="1" t="s">
        <v>3</v>
      </c>
    </row>
    <row r="224" spans="1:9">
      <c r="A224">
        <v>10.8</v>
      </c>
      <c r="B224">
        <v>10.612748</v>
      </c>
      <c r="C224">
        <f t="shared" si="12"/>
        <v>0.18725200000000086</v>
      </c>
      <c r="D224">
        <f t="shared" si="13"/>
        <v>0.18725200000000086</v>
      </c>
      <c r="E224">
        <f t="shared" si="14"/>
        <v>3.506331150400032E-2</v>
      </c>
      <c r="F224">
        <f t="shared" si="15"/>
        <v>1.0176440635356649</v>
      </c>
      <c r="I224" s="1" t="s">
        <v>3</v>
      </c>
    </row>
    <row r="225" spans="1:9">
      <c r="A225">
        <v>7</v>
      </c>
      <c r="B225">
        <v>6.9662666</v>
      </c>
      <c r="C225">
        <f t="shared" si="12"/>
        <v>3.3733400000000024E-2</v>
      </c>
      <c r="D225">
        <f t="shared" si="13"/>
        <v>3.3733400000000024E-2</v>
      </c>
      <c r="E225">
        <f t="shared" si="14"/>
        <v>1.1379422755600015E-3</v>
      </c>
      <c r="F225">
        <f t="shared" si="15"/>
        <v>1.0048423929110035</v>
      </c>
      <c r="I225" s="1" t="s">
        <v>3</v>
      </c>
    </row>
    <row r="226" spans="1:9">
      <c r="A226">
        <v>10</v>
      </c>
      <c r="B226">
        <v>10.003943</v>
      </c>
      <c r="C226">
        <f t="shared" si="12"/>
        <v>-3.9429999999995857E-3</v>
      </c>
      <c r="D226">
        <f t="shared" si="13"/>
        <v>3.9429999999995857E-3</v>
      </c>
      <c r="E226">
        <f t="shared" si="14"/>
        <v>1.5547248999996734E-5</v>
      </c>
      <c r="F226">
        <f t="shared" si="15"/>
        <v>0.99960585541121139</v>
      </c>
      <c r="I226" s="1" t="s">
        <v>3</v>
      </c>
    </row>
    <row r="227" spans="1:9">
      <c r="A227">
        <v>4.4000000000000004</v>
      </c>
      <c r="B227">
        <v>4.2077135999999999</v>
      </c>
      <c r="C227">
        <f t="shared" si="12"/>
        <v>0.19228640000000041</v>
      </c>
      <c r="D227">
        <f t="shared" si="13"/>
        <v>0.19228640000000041</v>
      </c>
      <c r="E227">
        <f t="shared" si="14"/>
        <v>3.6974059624960157E-2</v>
      </c>
      <c r="F227">
        <f t="shared" si="15"/>
        <v>1.0456985475437302</v>
      </c>
      <c r="I227" s="1" t="s">
        <v>3</v>
      </c>
    </row>
    <row r="228" spans="1:9">
      <c r="A228">
        <v>0.8</v>
      </c>
      <c r="B228">
        <v>0.84772590000000003</v>
      </c>
      <c r="C228">
        <f t="shared" si="12"/>
        <v>-4.7725899999999988E-2</v>
      </c>
      <c r="D228">
        <f t="shared" si="13"/>
        <v>4.7725899999999988E-2</v>
      </c>
      <c r="E228">
        <f t="shared" si="14"/>
        <v>2.2777615308099989E-3</v>
      </c>
      <c r="F228">
        <f t="shared" si="15"/>
        <v>0.94370126004171873</v>
      </c>
      <c r="I228" s="1" t="s">
        <v>3</v>
      </c>
    </row>
    <row r="229" spans="1:9">
      <c r="A229">
        <v>6</v>
      </c>
      <c r="B229">
        <v>6.1161479999999999</v>
      </c>
      <c r="C229">
        <f t="shared" si="12"/>
        <v>-0.11614799999999992</v>
      </c>
      <c r="D229">
        <f t="shared" si="13"/>
        <v>0.11614799999999992</v>
      </c>
      <c r="E229">
        <f t="shared" si="14"/>
        <v>1.349035790399998E-2</v>
      </c>
      <c r="F229">
        <f t="shared" si="15"/>
        <v>0.98100961585625468</v>
      </c>
      <c r="I229" s="1" t="s">
        <v>3</v>
      </c>
    </row>
    <row r="230" spans="1:9">
      <c r="A230">
        <v>7.5</v>
      </c>
      <c r="B230">
        <v>7.5680949999999996</v>
      </c>
      <c r="C230">
        <f t="shared" si="12"/>
        <v>-6.8094999999999573E-2</v>
      </c>
      <c r="D230">
        <f t="shared" si="13"/>
        <v>6.8094999999999573E-2</v>
      </c>
      <c r="E230">
        <f t="shared" si="14"/>
        <v>4.6369290249999419E-3</v>
      </c>
      <c r="F230">
        <f t="shared" si="15"/>
        <v>0.99100235924628333</v>
      </c>
      <c r="I230" s="1" t="s">
        <v>3</v>
      </c>
    </row>
    <row r="231" spans="1:9">
      <c r="A231">
        <v>9</v>
      </c>
      <c r="B231">
        <v>9.0280170000000002</v>
      </c>
      <c r="C231">
        <f t="shared" si="12"/>
        <v>-2.8017000000000181E-2</v>
      </c>
      <c r="D231">
        <f t="shared" si="13"/>
        <v>2.8017000000000181E-2</v>
      </c>
      <c r="E231">
        <f t="shared" si="14"/>
        <v>7.8495228900001012E-4</v>
      </c>
      <c r="F231">
        <f t="shared" si="15"/>
        <v>0.99689666069525562</v>
      </c>
      <c r="I231" s="1" t="s">
        <v>3</v>
      </c>
    </row>
    <row r="232" spans="1:9">
      <c r="A232">
        <v>22.5</v>
      </c>
      <c r="B232">
        <v>22.72194</v>
      </c>
      <c r="C232">
        <f t="shared" si="12"/>
        <v>-0.22194000000000003</v>
      </c>
      <c r="D232">
        <f t="shared" si="13"/>
        <v>0.22194000000000003</v>
      </c>
      <c r="E232">
        <f t="shared" si="14"/>
        <v>4.9257363600000013E-2</v>
      </c>
      <c r="F232">
        <f t="shared" si="15"/>
        <v>0.99023234811816241</v>
      </c>
      <c r="I232" s="1" t="s">
        <v>3</v>
      </c>
    </row>
    <row r="233" spans="1:9">
      <c r="A233">
        <v>4.2</v>
      </c>
      <c r="B233">
        <v>4.2446666000000004</v>
      </c>
      <c r="C233">
        <f t="shared" si="12"/>
        <v>-4.4666600000000223E-2</v>
      </c>
      <c r="D233">
        <f t="shared" si="13"/>
        <v>4.4666600000000223E-2</v>
      </c>
      <c r="E233">
        <f t="shared" si="14"/>
        <v>1.9951051555600198E-3</v>
      </c>
      <c r="F233">
        <f t="shared" si="15"/>
        <v>0.98947700627417945</v>
      </c>
      <c r="I233" s="1" t="s">
        <v>3</v>
      </c>
    </row>
    <row r="234" spans="1:9">
      <c r="A234">
        <v>3.3</v>
      </c>
      <c r="B234">
        <v>3.2812226</v>
      </c>
      <c r="C234">
        <f t="shared" si="12"/>
        <v>1.8777399999999833E-2</v>
      </c>
      <c r="D234">
        <f t="shared" si="13"/>
        <v>1.8777399999999833E-2</v>
      </c>
      <c r="E234">
        <f t="shared" si="14"/>
        <v>3.5259075075999373E-4</v>
      </c>
      <c r="F234">
        <f t="shared" si="15"/>
        <v>1.0057226839776123</v>
      </c>
      <c r="I234" s="1" t="s">
        <v>3</v>
      </c>
    </row>
    <row r="235" spans="1:9">
      <c r="A235">
        <v>20</v>
      </c>
      <c r="B235">
        <v>20.001750000000001</v>
      </c>
      <c r="C235">
        <f t="shared" si="12"/>
        <v>-1.7500000000012506E-3</v>
      </c>
      <c r="D235">
        <f t="shared" si="13"/>
        <v>1.7500000000012506E-3</v>
      </c>
      <c r="E235">
        <f t="shared" si="14"/>
        <v>3.0625000000043769E-6</v>
      </c>
      <c r="F235">
        <f t="shared" si="15"/>
        <v>0.99991250765558004</v>
      </c>
      <c r="I235" s="1" t="s">
        <v>3</v>
      </c>
    </row>
    <row r="236" spans="1:9">
      <c r="A236">
        <v>8</v>
      </c>
      <c r="B236">
        <v>7.9480709999999997</v>
      </c>
      <c r="C236">
        <f t="shared" si="12"/>
        <v>5.1929000000000336E-2</v>
      </c>
      <c r="D236">
        <f t="shared" si="13"/>
        <v>5.1929000000000336E-2</v>
      </c>
      <c r="E236">
        <f t="shared" si="14"/>
        <v>2.6966210410000347E-3</v>
      </c>
      <c r="F236">
        <f t="shared" si="15"/>
        <v>1.006533534992327</v>
      </c>
      <c r="I236" s="1" t="s">
        <v>3</v>
      </c>
    </row>
    <row r="237" spans="1:9">
      <c r="A237">
        <v>10.199999999999999</v>
      </c>
      <c r="B237">
        <v>9.8161450000000006</v>
      </c>
      <c r="C237">
        <f t="shared" si="12"/>
        <v>0.38385499999999873</v>
      </c>
      <c r="D237">
        <f t="shared" si="13"/>
        <v>0.38385499999999873</v>
      </c>
      <c r="E237">
        <f t="shared" si="14"/>
        <v>0.14734466102499902</v>
      </c>
      <c r="F237">
        <f t="shared" si="15"/>
        <v>1.0391044549566044</v>
      </c>
      <c r="I237" s="1" t="s">
        <v>3</v>
      </c>
    </row>
    <row r="238" spans="1:9">
      <c r="A238">
        <v>1.4</v>
      </c>
      <c r="B238">
        <v>1.3498573</v>
      </c>
      <c r="C238">
        <f t="shared" si="12"/>
        <v>5.0142699999999873E-2</v>
      </c>
      <c r="D238">
        <f t="shared" si="13"/>
        <v>5.0142699999999873E-2</v>
      </c>
      <c r="E238">
        <f t="shared" si="14"/>
        <v>2.5142903632899873E-3</v>
      </c>
      <c r="F238">
        <f t="shared" si="15"/>
        <v>1.0371466672810525</v>
      </c>
      <c r="I238" s="1" t="s">
        <v>3</v>
      </c>
    </row>
    <row r="239" spans="1:9">
      <c r="A239">
        <v>3.5</v>
      </c>
      <c r="B239">
        <v>3.5972046999999998</v>
      </c>
      <c r="C239">
        <f t="shared" si="12"/>
        <v>-9.7204699999999811E-2</v>
      </c>
      <c r="D239">
        <f t="shared" si="13"/>
        <v>9.7204699999999811E-2</v>
      </c>
      <c r="E239">
        <f t="shared" si="14"/>
        <v>9.4487537020899633E-3</v>
      </c>
      <c r="F239">
        <f t="shared" si="15"/>
        <v>0.97297771238873343</v>
      </c>
      <c r="I239" s="1" t="s">
        <v>3</v>
      </c>
    </row>
    <row r="240" spans="1:9">
      <c r="A240">
        <v>1</v>
      </c>
      <c r="B240">
        <v>0.94954629999999995</v>
      </c>
      <c r="C240">
        <f t="shared" si="12"/>
        <v>5.0453700000000046E-2</v>
      </c>
      <c r="D240">
        <f t="shared" si="13"/>
        <v>5.0453700000000046E-2</v>
      </c>
      <c r="E240">
        <f t="shared" si="14"/>
        <v>2.5455758436900046E-3</v>
      </c>
      <c r="F240">
        <f t="shared" si="15"/>
        <v>1.053134533829472</v>
      </c>
      <c r="I240" s="1" t="s">
        <v>3</v>
      </c>
    </row>
    <row r="241" spans="1:9">
      <c r="A241">
        <v>3.6</v>
      </c>
      <c r="B241">
        <v>3.6727365999999999</v>
      </c>
      <c r="C241">
        <f t="shared" si="12"/>
        <v>-7.2736599999999818E-2</v>
      </c>
      <c r="D241">
        <f t="shared" si="13"/>
        <v>7.2736599999999818E-2</v>
      </c>
      <c r="E241">
        <f t="shared" si="14"/>
        <v>5.2906129795599732E-3</v>
      </c>
      <c r="F241">
        <f t="shared" si="15"/>
        <v>0.98019553049352903</v>
      </c>
      <c r="I241" s="1" t="s">
        <v>3</v>
      </c>
    </row>
    <row r="242" spans="1:9">
      <c r="A242">
        <v>3.6</v>
      </c>
      <c r="B242">
        <v>3.4882995999999999</v>
      </c>
      <c r="C242">
        <f t="shared" si="12"/>
        <v>0.11170040000000014</v>
      </c>
      <c r="D242">
        <f t="shared" si="13"/>
        <v>0.11170040000000014</v>
      </c>
      <c r="E242">
        <f t="shared" si="14"/>
        <v>1.2476979360160033E-2</v>
      </c>
      <c r="F242">
        <f t="shared" si="15"/>
        <v>1.0320214467816928</v>
      </c>
      <c r="I242" s="1" t="s">
        <v>3</v>
      </c>
    </row>
    <row r="243" spans="1:9">
      <c r="A243">
        <v>3.7</v>
      </c>
      <c r="B243">
        <v>3.711916</v>
      </c>
      <c r="C243">
        <f t="shared" si="12"/>
        <v>-1.1915999999999816E-2</v>
      </c>
      <c r="D243">
        <f t="shared" si="13"/>
        <v>1.1915999999999816E-2</v>
      </c>
      <c r="E243">
        <f t="shared" si="14"/>
        <v>1.4199105599999561E-4</v>
      </c>
      <c r="F243">
        <f t="shared" si="15"/>
        <v>0.9967897980449989</v>
      </c>
      <c r="I243" s="1" t="s">
        <v>3</v>
      </c>
    </row>
    <row r="244" spans="1:9">
      <c r="A244">
        <v>4.8</v>
      </c>
      <c r="B244">
        <v>4.9040619999999997</v>
      </c>
      <c r="C244">
        <f t="shared" si="12"/>
        <v>-0.10406199999999988</v>
      </c>
      <c r="D244">
        <f t="shared" si="13"/>
        <v>0.10406199999999988</v>
      </c>
      <c r="E244">
        <f t="shared" si="14"/>
        <v>1.0828899843999974E-2</v>
      </c>
      <c r="F244">
        <f t="shared" si="15"/>
        <v>0.97878044771864636</v>
      </c>
      <c r="I244" s="1" t="s">
        <v>3</v>
      </c>
    </row>
    <row r="245" spans="1:9">
      <c r="A245">
        <v>1.5</v>
      </c>
      <c r="B245">
        <v>1.3370968000000001</v>
      </c>
      <c r="C245">
        <f t="shared" si="12"/>
        <v>0.16290319999999991</v>
      </c>
      <c r="D245">
        <f t="shared" si="13"/>
        <v>0.16290319999999991</v>
      </c>
      <c r="E245">
        <f t="shared" si="14"/>
        <v>2.6537452570239973E-2</v>
      </c>
      <c r="F245">
        <f t="shared" si="15"/>
        <v>1.1218335127269767</v>
      </c>
      <c r="I245" s="1" t="s">
        <v>3</v>
      </c>
    </row>
    <row r="246" spans="1:9">
      <c r="A246">
        <v>2.5</v>
      </c>
      <c r="B246">
        <v>2.7163813000000001</v>
      </c>
      <c r="C246">
        <f t="shared" si="12"/>
        <v>-0.21638130000000011</v>
      </c>
      <c r="D246">
        <f t="shared" si="13"/>
        <v>0.21638130000000011</v>
      </c>
      <c r="E246">
        <f t="shared" si="14"/>
        <v>4.6820866989690048E-2</v>
      </c>
      <c r="F246">
        <f t="shared" si="15"/>
        <v>0.92034207421469139</v>
      </c>
      <c r="I246" s="1" t="s">
        <v>3</v>
      </c>
    </row>
    <row r="247" spans="1:9">
      <c r="A247">
        <v>3.5</v>
      </c>
      <c r="B247">
        <v>3.4167036999999998</v>
      </c>
      <c r="C247">
        <f t="shared" si="12"/>
        <v>8.3296300000000212E-2</v>
      </c>
      <c r="D247">
        <f t="shared" si="13"/>
        <v>8.3296300000000212E-2</v>
      </c>
      <c r="E247">
        <f t="shared" si="14"/>
        <v>6.9382735936900355E-3</v>
      </c>
      <c r="F247">
        <f t="shared" si="15"/>
        <v>1.0243791406319489</v>
      </c>
      <c r="I247" s="1" t="s">
        <v>3</v>
      </c>
    </row>
    <row r="248" spans="1:9">
      <c r="A248">
        <v>7.8</v>
      </c>
      <c r="B248">
        <v>7.8625455000000004</v>
      </c>
      <c r="C248">
        <f t="shared" si="12"/>
        <v>-6.2545500000000587E-2</v>
      </c>
      <c r="D248">
        <f t="shared" si="13"/>
        <v>6.2545500000000587E-2</v>
      </c>
      <c r="E248">
        <f t="shared" si="14"/>
        <v>3.9119395702500734E-3</v>
      </c>
      <c r="F248">
        <f t="shared" si="15"/>
        <v>0.9920451334749032</v>
      </c>
      <c r="I248" s="1" t="s">
        <v>3</v>
      </c>
    </row>
    <row r="249" spans="1:9">
      <c r="A249">
        <v>8</v>
      </c>
      <c r="B249">
        <v>7.9729957999999996</v>
      </c>
      <c r="C249">
        <f t="shared" si="12"/>
        <v>2.7004200000000367E-2</v>
      </c>
      <c r="D249">
        <f t="shared" si="13"/>
        <v>2.7004200000000367E-2</v>
      </c>
      <c r="E249">
        <f t="shared" si="14"/>
        <v>7.2922681764001985E-4</v>
      </c>
      <c r="F249">
        <f t="shared" si="15"/>
        <v>1.0033869577605949</v>
      </c>
      <c r="I249" s="1" t="s">
        <v>3</v>
      </c>
    </row>
    <row r="250" spans="1:9">
      <c r="A250">
        <v>2.5</v>
      </c>
      <c r="B250">
        <v>2.2899105999999998</v>
      </c>
      <c r="C250">
        <f t="shared" si="12"/>
        <v>0.2100894000000002</v>
      </c>
      <c r="D250">
        <f t="shared" si="13"/>
        <v>0.2100894000000002</v>
      </c>
      <c r="E250">
        <f t="shared" si="14"/>
        <v>4.4137555992360085E-2</v>
      </c>
      <c r="F250">
        <f t="shared" si="15"/>
        <v>1.0917456777570269</v>
      </c>
      <c r="I250" s="1" t="s">
        <v>3</v>
      </c>
    </row>
    <row r="251" spans="1:9">
      <c r="A251">
        <v>34</v>
      </c>
      <c r="B251">
        <v>33.895175999999999</v>
      </c>
      <c r="C251">
        <f t="shared" si="12"/>
        <v>0.10482400000000069</v>
      </c>
      <c r="D251">
        <f t="shared" si="13"/>
        <v>0.10482400000000069</v>
      </c>
      <c r="E251">
        <f t="shared" si="14"/>
        <v>1.0988070976000146E-2</v>
      </c>
      <c r="F251">
        <f t="shared" si="15"/>
        <v>1.0030925934711181</v>
      </c>
      <c r="I251" s="1" t="s">
        <v>3</v>
      </c>
    </row>
    <row r="252" spans="1:9">
      <c r="A252">
        <v>8.5</v>
      </c>
      <c r="B252">
        <v>8.4734269999999992</v>
      </c>
      <c r="C252">
        <f t="shared" si="12"/>
        <v>2.6573000000000846E-2</v>
      </c>
      <c r="D252">
        <f t="shared" si="13"/>
        <v>2.6573000000000846E-2</v>
      </c>
      <c r="E252">
        <f t="shared" si="14"/>
        <v>7.0612432900004501E-4</v>
      </c>
      <c r="F252">
        <f t="shared" si="15"/>
        <v>1.0031360392908324</v>
      </c>
      <c r="I252" s="1" t="s">
        <v>3</v>
      </c>
    </row>
    <row r="253" spans="1:9">
      <c r="A253">
        <v>2.2000000000000002</v>
      </c>
      <c r="B253">
        <v>2.0875849999999998</v>
      </c>
      <c r="C253">
        <f t="shared" si="12"/>
        <v>0.11241500000000038</v>
      </c>
      <c r="D253">
        <f t="shared" si="13"/>
        <v>0.11241500000000038</v>
      </c>
      <c r="E253">
        <f t="shared" si="14"/>
        <v>1.2637132225000085E-2</v>
      </c>
      <c r="F253">
        <f t="shared" si="15"/>
        <v>1.0538493043397037</v>
      </c>
      <c r="I253" s="1" t="s">
        <v>3</v>
      </c>
    </row>
    <row r="254" spans="1:9">
      <c r="A254">
        <v>11</v>
      </c>
      <c r="B254">
        <v>10.947324999999999</v>
      </c>
      <c r="C254">
        <f t="shared" si="12"/>
        <v>5.2675000000000693E-2</v>
      </c>
      <c r="D254">
        <f t="shared" si="13"/>
        <v>5.2675000000000693E-2</v>
      </c>
      <c r="E254">
        <f t="shared" si="14"/>
        <v>2.774655625000073E-3</v>
      </c>
      <c r="F254">
        <f t="shared" si="15"/>
        <v>1.0048116777386258</v>
      </c>
      <c r="I254" s="1" t="s">
        <v>3</v>
      </c>
    </row>
    <row r="255" spans="1:9">
      <c r="A255">
        <v>18</v>
      </c>
      <c r="B255">
        <v>17.830973</v>
      </c>
      <c r="C255">
        <f t="shared" si="12"/>
        <v>0.16902699999999982</v>
      </c>
      <c r="D255">
        <f t="shared" si="13"/>
        <v>0.16902699999999982</v>
      </c>
      <c r="E255">
        <f t="shared" si="14"/>
        <v>2.8570126728999938E-2</v>
      </c>
      <c r="F255">
        <f t="shared" si="15"/>
        <v>1.0094794041805795</v>
      </c>
      <c r="I255" s="1" t="s">
        <v>3</v>
      </c>
    </row>
    <row r="256" spans="1:9">
      <c r="C256" s="1" t="s">
        <v>2</v>
      </c>
      <c r="I256" s="1" t="s">
        <v>3</v>
      </c>
    </row>
    <row r="257" spans="1:5">
      <c r="A257">
        <f>SUM(A2:A255)</f>
        <v>1876.1999999999998</v>
      </c>
      <c r="B257">
        <f t="shared" ref="B257:E257" si="16">SUM(B2:B255)</f>
        <v>1877.6697313699992</v>
      </c>
      <c r="C257">
        <f t="shared" si="16"/>
        <v>-1.4697313699999781</v>
      </c>
      <c r="D257">
        <f t="shared" si="16"/>
        <v>21.356029769999992</v>
      </c>
      <c r="E257">
        <f t="shared" si="16"/>
        <v>4.2763544160415687</v>
      </c>
    </row>
    <row r="258" spans="1:5">
      <c r="A258">
        <f>A257/254</f>
        <v>7.3866141732283461</v>
      </c>
      <c r="B258">
        <f t="shared" ref="B258:E258" si="17">B257/254</f>
        <v>7.3924005172047211</v>
      </c>
      <c r="C258">
        <f t="shared" si="17"/>
        <v>-5.7863439763778668E-3</v>
      </c>
      <c r="D258">
        <f t="shared" si="17"/>
        <v>8.407885736220469E-2</v>
      </c>
      <c r="E258">
        <f t="shared" si="17"/>
        <v>1.6836041008037671E-2</v>
      </c>
    </row>
    <row r="259" spans="1:5">
      <c r="A259">
        <f>1/A258</f>
        <v>0.13538002345165762</v>
      </c>
      <c r="E259">
        <f>SQRT(E258)</f>
        <v>0.12975377068909277</v>
      </c>
    </row>
    <row r="260" spans="1:5">
      <c r="A260">
        <f>A259*E259</f>
        <v>1.7566068518830386E-2</v>
      </c>
    </row>
    <row r="261" spans="1:5">
      <c r="C261">
        <f>A260/(1+0.999917)</f>
        <v>8.7833987704641677E-3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0067-B80B-411D-BA51-B5AAC82F7995}">
  <dimension ref="A1:H71"/>
  <sheetViews>
    <sheetView topLeftCell="A45" workbookViewId="0">
      <selection activeCell="A2" sqref="A2:B66"/>
    </sheetView>
  </sheetViews>
  <sheetFormatPr defaultRowHeight="14.4"/>
  <sheetData>
    <row r="1" spans="1:8" s="2" customFormat="1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</row>
    <row r="2" spans="1:8">
      <c r="A2" s="1">
        <v>3.8</v>
      </c>
      <c r="B2" s="1">
        <v>3.8481296999999999</v>
      </c>
      <c r="C2">
        <f>A2-B2</f>
        <v>-4.8129700000000053E-2</v>
      </c>
      <c r="D2">
        <f>ABS(C2)</f>
        <v>4.8129700000000053E-2</v>
      </c>
      <c r="E2">
        <f>C2^2</f>
        <v>2.3164680220900051E-3</v>
      </c>
      <c r="F2">
        <f>A2/B2</f>
        <v>0.98749270327348893</v>
      </c>
    </row>
    <row r="3" spans="1:8">
      <c r="A3">
        <v>0.3</v>
      </c>
      <c r="B3">
        <v>0.34126790000000001</v>
      </c>
      <c r="C3">
        <f t="shared" ref="C3:C65" si="0">A3-B3</f>
        <v>-4.1267900000000024E-2</v>
      </c>
      <c r="D3">
        <f t="shared" ref="D3:D65" si="1">ABS(C3)</f>
        <v>4.1267900000000024E-2</v>
      </c>
      <c r="E3">
        <f t="shared" ref="E3:E65" si="2">C3^2</f>
        <v>1.7030395704100019E-3</v>
      </c>
      <c r="F3">
        <f t="shared" ref="F3:F65" si="3">A3/B3</f>
        <v>0.87907476794623807</v>
      </c>
    </row>
    <row r="4" spans="1:8">
      <c r="A4">
        <v>15</v>
      </c>
      <c r="B4">
        <v>14.956286</v>
      </c>
      <c r="C4">
        <f t="shared" si="0"/>
        <v>4.3713999999999587E-2</v>
      </c>
      <c r="D4">
        <f t="shared" si="1"/>
        <v>4.3713999999999587E-2</v>
      </c>
      <c r="E4">
        <f t="shared" si="2"/>
        <v>1.9109137959999638E-3</v>
      </c>
      <c r="F4">
        <f t="shared" si="3"/>
        <v>1.0029227844399338</v>
      </c>
      <c r="G4" s="1" t="s">
        <v>3</v>
      </c>
    </row>
    <row r="5" spans="1:8">
      <c r="A5">
        <v>4.5</v>
      </c>
      <c r="B5">
        <v>4.4101705999999998</v>
      </c>
      <c r="C5">
        <f t="shared" si="0"/>
        <v>8.982940000000017E-2</v>
      </c>
      <c r="D5">
        <f t="shared" si="1"/>
        <v>8.982940000000017E-2</v>
      </c>
      <c r="E5">
        <f t="shared" si="2"/>
        <v>8.0693211043600301E-3</v>
      </c>
      <c r="F5">
        <f t="shared" si="3"/>
        <v>1.020368690499184</v>
      </c>
      <c r="G5" s="1" t="s">
        <v>3</v>
      </c>
      <c r="H5">
        <f>CORREL(A2:A65,B2:B65)</f>
        <v>0.99971657512312273</v>
      </c>
    </row>
    <row r="6" spans="1:8">
      <c r="A6">
        <v>2.2999999999999998</v>
      </c>
      <c r="B6">
        <v>2.3298945</v>
      </c>
      <c r="C6">
        <f t="shared" si="0"/>
        <v>-2.9894500000000157E-2</v>
      </c>
      <c r="D6">
        <f t="shared" si="1"/>
        <v>2.9894500000000157E-2</v>
      </c>
      <c r="E6">
        <f t="shared" si="2"/>
        <v>8.9368113025000936E-4</v>
      </c>
      <c r="F6">
        <f t="shared" si="3"/>
        <v>0.98716916152212031</v>
      </c>
      <c r="G6" s="1" t="s">
        <v>3</v>
      </c>
    </row>
    <row r="7" spans="1:8">
      <c r="A7">
        <v>4</v>
      </c>
      <c r="B7">
        <v>4.0166320000000004</v>
      </c>
      <c r="C7">
        <f t="shared" si="0"/>
        <v>-1.6632000000000424E-2</v>
      </c>
      <c r="D7">
        <f t="shared" si="1"/>
        <v>1.6632000000000424E-2</v>
      </c>
      <c r="E7">
        <f t="shared" si="2"/>
        <v>2.7662342400001412E-4</v>
      </c>
      <c r="F7">
        <f t="shared" si="3"/>
        <v>0.99585921737415817</v>
      </c>
      <c r="G7" s="1" t="s">
        <v>3</v>
      </c>
    </row>
    <row r="8" spans="1:8">
      <c r="A8">
        <v>5.2</v>
      </c>
      <c r="B8">
        <v>5.2659082000000001</v>
      </c>
      <c r="C8">
        <f t="shared" si="0"/>
        <v>-6.5908199999999972E-2</v>
      </c>
      <c r="D8">
        <f t="shared" si="1"/>
        <v>6.5908199999999972E-2</v>
      </c>
      <c r="E8">
        <f t="shared" si="2"/>
        <v>4.3438908272399965E-3</v>
      </c>
      <c r="F8">
        <f t="shared" si="3"/>
        <v>0.98748398234515367</v>
      </c>
      <c r="G8" s="1" t="s">
        <v>3</v>
      </c>
      <c r="H8">
        <f>63/64</f>
        <v>0.984375</v>
      </c>
    </row>
    <row r="9" spans="1:8">
      <c r="A9">
        <v>2.5</v>
      </c>
      <c r="B9">
        <v>2.397008</v>
      </c>
      <c r="C9">
        <f t="shared" si="0"/>
        <v>0.10299199999999997</v>
      </c>
      <c r="D9">
        <f t="shared" si="1"/>
        <v>0.10299199999999997</v>
      </c>
      <c r="E9">
        <f t="shared" si="2"/>
        <v>1.0607352063999995E-2</v>
      </c>
      <c r="F9">
        <f t="shared" si="3"/>
        <v>1.0429668987337548</v>
      </c>
      <c r="G9" s="1" t="s">
        <v>3</v>
      </c>
    </row>
    <row r="10" spans="1:8">
      <c r="A10">
        <v>1</v>
      </c>
      <c r="B10">
        <v>1.0665574</v>
      </c>
      <c r="C10">
        <f t="shared" si="0"/>
        <v>-6.6557399999999989E-2</v>
      </c>
      <c r="D10">
        <f t="shared" si="1"/>
        <v>6.6557399999999989E-2</v>
      </c>
      <c r="E10">
        <f t="shared" si="2"/>
        <v>4.4298874947599981E-3</v>
      </c>
      <c r="F10">
        <f t="shared" si="3"/>
        <v>0.93759604499485916</v>
      </c>
      <c r="G10" s="1" t="s">
        <v>3</v>
      </c>
    </row>
    <row r="11" spans="1:8">
      <c r="A11">
        <v>3.8</v>
      </c>
      <c r="B11">
        <v>3.7065914000000002</v>
      </c>
      <c r="C11">
        <f t="shared" si="0"/>
        <v>9.340859999999962E-2</v>
      </c>
      <c r="D11">
        <f t="shared" si="1"/>
        <v>9.340859999999962E-2</v>
      </c>
      <c r="E11">
        <f t="shared" si="2"/>
        <v>8.7251665539599295E-3</v>
      </c>
      <c r="F11">
        <f t="shared" si="3"/>
        <v>1.0252006735892172</v>
      </c>
      <c r="G11" s="1" t="s">
        <v>3</v>
      </c>
    </row>
    <row r="12" spans="1:8">
      <c r="A12">
        <v>17.7</v>
      </c>
      <c r="B12">
        <v>17.695803000000002</v>
      </c>
      <c r="C12">
        <f t="shared" si="0"/>
        <v>4.1969999999977858E-3</v>
      </c>
      <c r="D12">
        <f t="shared" si="1"/>
        <v>4.1969999999977858E-3</v>
      </c>
      <c r="E12">
        <f t="shared" si="2"/>
        <v>1.7614808999981413E-5</v>
      </c>
      <c r="F12">
        <f t="shared" si="3"/>
        <v>1.0002371748826542</v>
      </c>
      <c r="G12" s="1" t="s">
        <v>3</v>
      </c>
    </row>
    <row r="13" spans="1:8">
      <c r="A13">
        <v>35</v>
      </c>
      <c r="B13">
        <v>34.800820000000002</v>
      </c>
      <c r="C13">
        <f t="shared" si="0"/>
        <v>0.19917999999999836</v>
      </c>
      <c r="D13">
        <f t="shared" si="1"/>
        <v>0.19917999999999836</v>
      </c>
      <c r="E13">
        <f t="shared" si="2"/>
        <v>3.9672672399999345E-2</v>
      </c>
      <c r="F13">
        <f t="shared" si="3"/>
        <v>1.0057234283559984</v>
      </c>
      <c r="G13" s="1" t="s">
        <v>3</v>
      </c>
    </row>
    <row r="14" spans="1:8">
      <c r="A14">
        <v>1.1000000000000001</v>
      </c>
      <c r="B14">
        <v>1.1033580000000001</v>
      </c>
      <c r="C14">
        <f t="shared" si="0"/>
        <v>-3.3579999999999721E-3</v>
      </c>
      <c r="D14">
        <f t="shared" si="1"/>
        <v>3.3579999999999721E-3</v>
      </c>
      <c r="E14">
        <f t="shared" si="2"/>
        <v>1.1276163999999812E-5</v>
      </c>
      <c r="F14">
        <f t="shared" si="3"/>
        <v>0.99695656350885209</v>
      </c>
      <c r="G14" s="1" t="s">
        <v>3</v>
      </c>
    </row>
    <row r="15" spans="1:8">
      <c r="A15">
        <v>3.2</v>
      </c>
      <c r="B15">
        <v>3.1881491999999998</v>
      </c>
      <c r="C15">
        <f t="shared" si="0"/>
        <v>1.1850800000000383E-2</v>
      </c>
      <c r="D15">
        <f t="shared" si="1"/>
        <v>1.1850800000000383E-2</v>
      </c>
      <c r="E15">
        <f t="shared" si="2"/>
        <v>1.4044146064000909E-4</v>
      </c>
      <c r="F15">
        <f t="shared" si="3"/>
        <v>1.0037171409669285</v>
      </c>
      <c r="G15" s="1" t="s">
        <v>3</v>
      </c>
    </row>
    <row r="16" spans="1:8">
      <c r="A16">
        <v>3.8</v>
      </c>
      <c r="B16">
        <v>3.8868491999999999</v>
      </c>
      <c r="C16">
        <f t="shared" si="0"/>
        <v>-8.6849200000000071E-2</v>
      </c>
      <c r="D16">
        <f t="shared" si="1"/>
        <v>8.6849200000000071E-2</v>
      </c>
      <c r="E16">
        <f t="shared" si="2"/>
        <v>7.5427835406400119E-3</v>
      </c>
      <c r="F16">
        <f t="shared" si="3"/>
        <v>0.97765562914043591</v>
      </c>
      <c r="G16" s="1" t="s">
        <v>3</v>
      </c>
    </row>
    <row r="17" spans="1:7">
      <c r="A17">
        <v>3.7</v>
      </c>
      <c r="B17">
        <v>3.6988382</v>
      </c>
      <c r="C17">
        <f t="shared" si="0"/>
        <v>1.1618000000002127E-3</v>
      </c>
      <c r="D17">
        <f t="shared" si="1"/>
        <v>1.1618000000002127E-3</v>
      </c>
      <c r="E17">
        <f t="shared" si="2"/>
        <v>1.3497792400004941E-6</v>
      </c>
      <c r="F17">
        <f t="shared" si="3"/>
        <v>1.000314098626969</v>
      </c>
      <c r="G17" s="1" t="s">
        <v>3</v>
      </c>
    </row>
    <row r="18" spans="1:7">
      <c r="A18">
        <v>5</v>
      </c>
      <c r="B18">
        <v>5.0227180000000002</v>
      </c>
      <c r="C18">
        <f t="shared" si="0"/>
        <v>-2.2718000000000238E-2</v>
      </c>
      <c r="D18">
        <f t="shared" si="1"/>
        <v>2.2718000000000238E-2</v>
      </c>
      <c r="E18">
        <f t="shared" si="2"/>
        <v>5.1610752400001083E-4</v>
      </c>
      <c r="F18">
        <f t="shared" si="3"/>
        <v>0.9954769509257736</v>
      </c>
      <c r="G18" s="1" t="s">
        <v>3</v>
      </c>
    </row>
    <row r="19" spans="1:7">
      <c r="A19">
        <v>7</v>
      </c>
      <c r="B19">
        <v>7.0113754000000004</v>
      </c>
      <c r="C19">
        <f t="shared" si="0"/>
        <v>-1.1375400000000369E-2</v>
      </c>
      <c r="D19">
        <f t="shared" si="1"/>
        <v>1.1375400000000369E-2</v>
      </c>
      <c r="E19">
        <f t="shared" si="2"/>
        <v>1.2939972516000839E-4</v>
      </c>
      <c r="F19">
        <f t="shared" si="3"/>
        <v>0.99837757938335459</v>
      </c>
      <c r="G19" s="1" t="s">
        <v>3</v>
      </c>
    </row>
    <row r="20" spans="1:7">
      <c r="A20">
        <v>2</v>
      </c>
      <c r="B20">
        <v>2.0263092999999999</v>
      </c>
      <c r="C20">
        <f t="shared" si="0"/>
        <v>-2.6309299999999869E-2</v>
      </c>
      <c r="D20">
        <f t="shared" si="1"/>
        <v>2.6309299999999869E-2</v>
      </c>
      <c r="E20">
        <f t="shared" si="2"/>
        <v>6.9217926648999306E-4</v>
      </c>
      <c r="F20">
        <f t="shared" si="3"/>
        <v>0.98701614802833904</v>
      </c>
      <c r="G20" s="1" t="s">
        <v>3</v>
      </c>
    </row>
    <row r="21" spans="1:7">
      <c r="A21">
        <v>11</v>
      </c>
      <c r="B21">
        <v>10.902274999999999</v>
      </c>
      <c r="C21">
        <f t="shared" si="0"/>
        <v>9.7725000000000506E-2</v>
      </c>
      <c r="D21">
        <f t="shared" si="1"/>
        <v>9.7725000000000506E-2</v>
      </c>
      <c r="E21">
        <f t="shared" si="2"/>
        <v>9.5501756250000996E-3</v>
      </c>
      <c r="F21">
        <f t="shared" si="3"/>
        <v>1.0089637254609702</v>
      </c>
      <c r="G21" s="1" t="s">
        <v>3</v>
      </c>
    </row>
    <row r="22" spans="1:7">
      <c r="A22">
        <v>1.5</v>
      </c>
      <c r="B22">
        <v>1.4692111999999999</v>
      </c>
      <c r="C22">
        <f t="shared" si="0"/>
        <v>3.0788800000000061E-2</v>
      </c>
      <c r="D22">
        <f t="shared" si="1"/>
        <v>3.0788800000000061E-2</v>
      </c>
      <c r="E22">
        <f t="shared" si="2"/>
        <v>9.4795020544000369E-4</v>
      </c>
      <c r="F22">
        <f t="shared" si="3"/>
        <v>1.0209560068695365</v>
      </c>
      <c r="G22" s="1" t="s">
        <v>3</v>
      </c>
    </row>
    <row r="23" spans="1:7">
      <c r="A23">
        <v>1.4</v>
      </c>
      <c r="B23">
        <v>1.3817584999999999</v>
      </c>
      <c r="C23">
        <f t="shared" si="0"/>
        <v>1.8241500000000022E-2</v>
      </c>
      <c r="D23">
        <f t="shared" si="1"/>
        <v>1.8241500000000022E-2</v>
      </c>
      <c r="E23">
        <f t="shared" si="2"/>
        <v>3.3275232225000079E-4</v>
      </c>
      <c r="F23">
        <f t="shared" si="3"/>
        <v>1.0132016557162487</v>
      </c>
      <c r="G23" s="1" t="s">
        <v>3</v>
      </c>
    </row>
    <row r="24" spans="1:7">
      <c r="A24">
        <v>3</v>
      </c>
      <c r="B24">
        <v>2.939454</v>
      </c>
      <c r="C24">
        <f t="shared" si="0"/>
        <v>6.0545999999999989E-2</v>
      </c>
      <c r="D24">
        <f t="shared" si="1"/>
        <v>6.0545999999999989E-2</v>
      </c>
      <c r="E24">
        <f t="shared" si="2"/>
        <v>3.6658181159999986E-3</v>
      </c>
      <c r="F24">
        <f t="shared" si="3"/>
        <v>1.0205977028386906</v>
      </c>
      <c r="G24" s="1" t="s">
        <v>3</v>
      </c>
    </row>
    <row r="25" spans="1:7">
      <c r="A25">
        <v>8.6</v>
      </c>
      <c r="B25">
        <v>8.4734269999999992</v>
      </c>
      <c r="C25">
        <f t="shared" si="0"/>
        <v>0.12657300000000049</v>
      </c>
      <c r="D25">
        <f t="shared" si="1"/>
        <v>0.12657300000000049</v>
      </c>
      <c r="E25">
        <f t="shared" si="2"/>
        <v>1.6020724329000126E-2</v>
      </c>
      <c r="F25">
        <f t="shared" si="3"/>
        <v>1.0149376397530776</v>
      </c>
      <c r="G25" s="1" t="s">
        <v>3</v>
      </c>
    </row>
    <row r="26" spans="1:7">
      <c r="A26">
        <v>0.5</v>
      </c>
      <c r="B26">
        <v>0.54301584000000003</v>
      </c>
      <c r="C26">
        <f t="shared" si="0"/>
        <v>-4.3015840000000027E-2</v>
      </c>
      <c r="D26">
        <f t="shared" si="1"/>
        <v>4.3015840000000027E-2</v>
      </c>
      <c r="E26">
        <f t="shared" si="2"/>
        <v>1.8503624909056023E-3</v>
      </c>
      <c r="F26">
        <f t="shared" si="3"/>
        <v>0.92078345265213624</v>
      </c>
      <c r="G26" s="1" t="s">
        <v>3</v>
      </c>
    </row>
    <row r="27" spans="1:7">
      <c r="A27">
        <v>2.1</v>
      </c>
      <c r="B27">
        <v>2.1107735999999999</v>
      </c>
      <c r="C27">
        <f t="shared" si="0"/>
        <v>-1.0773599999999828E-2</v>
      </c>
      <c r="D27">
        <f t="shared" si="1"/>
        <v>1.0773599999999828E-2</v>
      </c>
      <c r="E27">
        <f t="shared" si="2"/>
        <v>1.1607045695999628E-4</v>
      </c>
      <c r="F27">
        <f t="shared" si="3"/>
        <v>0.99489589977816673</v>
      </c>
      <c r="G27" s="1" t="s">
        <v>3</v>
      </c>
    </row>
    <row r="28" spans="1:7">
      <c r="A28">
        <v>70</v>
      </c>
      <c r="B28">
        <v>70.009159999999994</v>
      </c>
      <c r="C28">
        <f t="shared" si="0"/>
        <v>-9.1599999999942838E-3</v>
      </c>
      <c r="D28">
        <f t="shared" si="1"/>
        <v>9.1599999999942838E-3</v>
      </c>
      <c r="E28">
        <f t="shared" si="2"/>
        <v>8.3905599999895285E-5</v>
      </c>
      <c r="F28">
        <f t="shared" si="3"/>
        <v>0.99986915997849435</v>
      </c>
      <c r="G28" s="1" t="s">
        <v>3</v>
      </c>
    </row>
    <row r="29" spans="1:7">
      <c r="A29">
        <v>8.4</v>
      </c>
      <c r="B29">
        <v>8.2873319999999993</v>
      </c>
      <c r="C29">
        <f t="shared" si="0"/>
        <v>0.1126680000000011</v>
      </c>
      <c r="D29">
        <f t="shared" si="1"/>
        <v>0.1126680000000011</v>
      </c>
      <c r="E29">
        <f t="shared" si="2"/>
        <v>1.2694078224000248E-2</v>
      </c>
      <c r="F29">
        <f t="shared" si="3"/>
        <v>1.013595207721858</v>
      </c>
      <c r="G29" s="1" t="s">
        <v>3</v>
      </c>
    </row>
    <row r="30" spans="1:7">
      <c r="A30">
        <v>23</v>
      </c>
      <c r="B30">
        <v>22.970098</v>
      </c>
      <c r="C30">
        <f t="shared" si="0"/>
        <v>2.9901999999999873E-2</v>
      </c>
      <c r="D30">
        <f t="shared" si="1"/>
        <v>2.9901999999999873E-2</v>
      </c>
      <c r="E30">
        <f t="shared" si="2"/>
        <v>8.941296039999924E-4</v>
      </c>
      <c r="F30">
        <f t="shared" si="3"/>
        <v>1.0013017793829178</v>
      </c>
      <c r="G30" s="1" t="s">
        <v>3</v>
      </c>
    </row>
    <row r="31" spans="1:7">
      <c r="A31">
        <v>8.6999999999999993</v>
      </c>
      <c r="B31">
        <v>8.716647</v>
      </c>
      <c r="C31">
        <f t="shared" si="0"/>
        <v>-1.6647000000000745E-2</v>
      </c>
      <c r="D31">
        <f t="shared" si="1"/>
        <v>1.6647000000000745E-2</v>
      </c>
      <c r="E31">
        <f t="shared" si="2"/>
        <v>2.7712260900002481E-4</v>
      </c>
      <c r="F31">
        <f t="shared" si="3"/>
        <v>0.99809020601614351</v>
      </c>
      <c r="G31" s="1" t="s">
        <v>3</v>
      </c>
    </row>
    <row r="32" spans="1:7">
      <c r="A32">
        <v>6.7</v>
      </c>
      <c r="B32">
        <v>6.7687020000000002</v>
      </c>
      <c r="C32">
        <f t="shared" si="0"/>
        <v>-6.8702000000000041E-2</v>
      </c>
      <c r="D32">
        <f t="shared" si="1"/>
        <v>6.8702000000000041E-2</v>
      </c>
      <c r="E32">
        <f t="shared" si="2"/>
        <v>4.7199648040000056E-3</v>
      </c>
      <c r="F32">
        <f t="shared" si="3"/>
        <v>0.98985004805943588</v>
      </c>
      <c r="G32" s="1" t="s">
        <v>3</v>
      </c>
    </row>
    <row r="33" spans="1:7">
      <c r="A33">
        <v>0.9</v>
      </c>
      <c r="B33">
        <v>1.0282458000000001</v>
      </c>
      <c r="C33">
        <f t="shared" si="0"/>
        <v>-0.12824580000000008</v>
      </c>
      <c r="D33">
        <f t="shared" si="1"/>
        <v>0.12824580000000008</v>
      </c>
      <c r="E33">
        <f t="shared" si="2"/>
        <v>1.6446985217640018E-2</v>
      </c>
      <c r="F33">
        <f t="shared" si="3"/>
        <v>0.87527709814131982</v>
      </c>
      <c r="G33" s="1" t="s">
        <v>3</v>
      </c>
    </row>
    <row r="34" spans="1:7">
      <c r="A34">
        <v>8.1999999999999993</v>
      </c>
      <c r="B34">
        <v>8.1678979999999992</v>
      </c>
      <c r="C34">
        <f t="shared" si="0"/>
        <v>3.2102000000000075E-2</v>
      </c>
      <c r="D34">
        <f t="shared" si="1"/>
        <v>3.2102000000000075E-2</v>
      </c>
      <c r="E34">
        <f t="shared" si="2"/>
        <v>1.0305384040000048E-3</v>
      </c>
      <c r="F34">
        <f t="shared" si="3"/>
        <v>1.0039302645552135</v>
      </c>
      <c r="G34" s="1" t="s">
        <v>3</v>
      </c>
    </row>
    <row r="35" spans="1:7">
      <c r="A35">
        <v>8.8000000000000007</v>
      </c>
      <c r="B35">
        <v>8.7866859999999996</v>
      </c>
      <c r="C35">
        <f t="shared" si="0"/>
        <v>1.3314000000001158E-2</v>
      </c>
      <c r="D35">
        <f t="shared" si="1"/>
        <v>1.3314000000001158E-2</v>
      </c>
      <c r="E35">
        <f t="shared" si="2"/>
        <v>1.7726259600003085E-4</v>
      </c>
      <c r="F35">
        <f t="shared" si="3"/>
        <v>1.0015152470453594</v>
      </c>
      <c r="G35" s="1" t="s">
        <v>3</v>
      </c>
    </row>
    <row r="36" spans="1:7">
      <c r="A36">
        <v>8.3000000000000007</v>
      </c>
      <c r="B36">
        <v>8.5475720000000006</v>
      </c>
      <c r="C36">
        <f t="shared" si="0"/>
        <v>-0.2475719999999999</v>
      </c>
      <c r="D36">
        <f t="shared" si="1"/>
        <v>0.2475719999999999</v>
      </c>
      <c r="E36">
        <f t="shared" si="2"/>
        <v>6.1291895183999953E-2</v>
      </c>
      <c r="F36">
        <f t="shared" si="3"/>
        <v>0.97103598542369696</v>
      </c>
      <c r="G36" s="1" t="s">
        <v>3</v>
      </c>
    </row>
    <row r="37" spans="1:7">
      <c r="A37">
        <v>5.0999999999999996</v>
      </c>
      <c r="B37">
        <v>4.9789534</v>
      </c>
      <c r="C37">
        <f t="shared" si="0"/>
        <v>0.12104659999999967</v>
      </c>
      <c r="D37">
        <f t="shared" si="1"/>
        <v>0.12104659999999967</v>
      </c>
      <c r="E37">
        <f t="shared" si="2"/>
        <v>1.4652279371559921E-2</v>
      </c>
      <c r="F37">
        <f t="shared" si="3"/>
        <v>1.0243116555378886</v>
      </c>
      <c r="G37" s="1" t="s">
        <v>3</v>
      </c>
    </row>
    <row r="38" spans="1:7">
      <c r="A38">
        <v>6.5</v>
      </c>
      <c r="B38">
        <v>6.4687843000000003</v>
      </c>
      <c r="C38">
        <f t="shared" si="0"/>
        <v>3.1215699999999735E-2</v>
      </c>
      <c r="D38">
        <f t="shared" si="1"/>
        <v>3.1215699999999735E-2</v>
      </c>
      <c r="E38">
        <f t="shared" si="2"/>
        <v>9.744199264899835E-4</v>
      </c>
      <c r="F38">
        <f t="shared" si="3"/>
        <v>1.0048255898716549</v>
      </c>
      <c r="G38" s="1" t="s">
        <v>3</v>
      </c>
    </row>
    <row r="39" spans="1:7">
      <c r="A39">
        <v>22</v>
      </c>
      <c r="B39">
        <v>22.043098000000001</v>
      </c>
      <c r="C39">
        <f t="shared" si="0"/>
        <v>-4.3098000000000525E-2</v>
      </c>
      <c r="D39">
        <f t="shared" si="1"/>
        <v>4.3098000000000525E-2</v>
      </c>
      <c r="E39">
        <f t="shared" si="2"/>
        <v>1.8574376040000453E-3</v>
      </c>
      <c r="F39">
        <f t="shared" si="3"/>
        <v>0.99804483017768186</v>
      </c>
      <c r="G39" s="1" t="s">
        <v>3</v>
      </c>
    </row>
    <row r="40" spans="1:7">
      <c r="A40">
        <v>15</v>
      </c>
      <c r="B40">
        <v>14.995143000000001</v>
      </c>
      <c r="C40">
        <f t="shared" si="0"/>
        <v>4.8569999999994451E-3</v>
      </c>
      <c r="D40">
        <f t="shared" si="1"/>
        <v>4.8569999999994451E-3</v>
      </c>
      <c r="E40">
        <f t="shared" si="2"/>
        <v>2.3590448999994611E-5</v>
      </c>
      <c r="F40">
        <f t="shared" si="3"/>
        <v>1.0003239048804002</v>
      </c>
      <c r="G40" s="1" t="s">
        <v>3</v>
      </c>
    </row>
    <row r="41" spans="1:7">
      <c r="A41">
        <v>7</v>
      </c>
      <c r="B41">
        <v>7.2608750000000004</v>
      </c>
      <c r="C41">
        <f t="shared" si="0"/>
        <v>-0.26087500000000041</v>
      </c>
      <c r="D41">
        <f t="shared" si="1"/>
        <v>0.26087500000000041</v>
      </c>
      <c r="E41">
        <f t="shared" si="2"/>
        <v>6.8055765625000209E-2</v>
      </c>
      <c r="F41">
        <f t="shared" si="3"/>
        <v>0.96407113467729433</v>
      </c>
      <c r="G41" s="1" t="s">
        <v>3</v>
      </c>
    </row>
    <row r="42" spans="1:7">
      <c r="A42">
        <v>7.3</v>
      </c>
      <c r="B42">
        <v>7.3553762000000003</v>
      </c>
      <c r="C42">
        <f t="shared" si="0"/>
        <v>-5.5376200000000431E-2</v>
      </c>
      <c r="D42">
        <f t="shared" si="1"/>
        <v>5.5376200000000431E-2</v>
      </c>
      <c r="E42">
        <f t="shared" si="2"/>
        <v>3.0665235264400476E-3</v>
      </c>
      <c r="F42">
        <f t="shared" si="3"/>
        <v>0.99247133001844279</v>
      </c>
      <c r="G42" s="1" t="s">
        <v>3</v>
      </c>
    </row>
    <row r="43" spans="1:7">
      <c r="A43">
        <v>2.6</v>
      </c>
      <c r="B43">
        <v>2.8985400000000001</v>
      </c>
      <c r="C43">
        <f t="shared" si="0"/>
        <v>-0.29854000000000003</v>
      </c>
      <c r="D43">
        <f t="shared" si="1"/>
        <v>0.29854000000000003</v>
      </c>
      <c r="E43">
        <f t="shared" si="2"/>
        <v>8.9126131600000019E-2</v>
      </c>
      <c r="F43">
        <f t="shared" si="3"/>
        <v>0.89700331891228002</v>
      </c>
      <c r="G43" s="1" t="s">
        <v>3</v>
      </c>
    </row>
    <row r="44" spans="1:7">
      <c r="A44">
        <v>2.1</v>
      </c>
      <c r="B44">
        <v>2.2799735000000001</v>
      </c>
      <c r="C44">
        <f t="shared" si="0"/>
        <v>-0.17997350000000001</v>
      </c>
      <c r="D44">
        <f t="shared" si="1"/>
        <v>0.17997350000000001</v>
      </c>
      <c r="E44">
        <f t="shared" si="2"/>
        <v>3.2390460702250004E-2</v>
      </c>
      <c r="F44">
        <f t="shared" si="3"/>
        <v>0.92106333692036335</v>
      </c>
      <c r="G44" s="1" t="s">
        <v>3</v>
      </c>
    </row>
    <row r="45" spans="1:7">
      <c r="A45">
        <v>4.8</v>
      </c>
      <c r="B45">
        <v>4.8652980000000001</v>
      </c>
      <c r="C45">
        <f t="shared" si="0"/>
        <v>-6.52980000000003E-2</v>
      </c>
      <c r="D45">
        <f t="shared" si="1"/>
        <v>6.52980000000003E-2</v>
      </c>
      <c r="E45">
        <f t="shared" si="2"/>
        <v>4.2638288040000392E-3</v>
      </c>
      <c r="F45">
        <f t="shared" si="3"/>
        <v>0.9865788282649901</v>
      </c>
      <c r="G45" s="1" t="s">
        <v>3</v>
      </c>
    </row>
    <row r="46" spans="1:7">
      <c r="A46">
        <v>3</v>
      </c>
      <c r="B46">
        <v>3.1574163</v>
      </c>
      <c r="C46">
        <f t="shared" si="0"/>
        <v>-0.15741629999999995</v>
      </c>
      <c r="D46">
        <f t="shared" si="1"/>
        <v>0.15741629999999995</v>
      </c>
      <c r="E46">
        <f t="shared" si="2"/>
        <v>2.4779891505689985E-2</v>
      </c>
      <c r="F46">
        <f t="shared" si="3"/>
        <v>0.95014395155938103</v>
      </c>
      <c r="G46" s="1" t="s">
        <v>3</v>
      </c>
    </row>
    <row r="47" spans="1:7">
      <c r="A47">
        <v>5.5</v>
      </c>
      <c r="B47">
        <v>5.4429316999999999</v>
      </c>
      <c r="C47">
        <f t="shared" si="0"/>
        <v>5.7068300000000072E-2</v>
      </c>
      <c r="D47">
        <f t="shared" si="1"/>
        <v>5.7068300000000072E-2</v>
      </c>
      <c r="E47">
        <f t="shared" si="2"/>
        <v>3.256790864890008E-3</v>
      </c>
      <c r="F47">
        <f t="shared" si="3"/>
        <v>1.0104848458781872</v>
      </c>
      <c r="G47" s="1" t="s">
        <v>3</v>
      </c>
    </row>
    <row r="48" spans="1:7">
      <c r="A48">
        <v>1.8</v>
      </c>
      <c r="B48">
        <v>1.7711345000000001</v>
      </c>
      <c r="C48">
        <f t="shared" si="0"/>
        <v>2.8865499999999988E-2</v>
      </c>
      <c r="D48">
        <f t="shared" si="1"/>
        <v>2.8865499999999988E-2</v>
      </c>
      <c r="E48">
        <f t="shared" si="2"/>
        <v>8.3321709024999934E-4</v>
      </c>
      <c r="F48">
        <f t="shared" si="3"/>
        <v>1.0162977458798301</v>
      </c>
      <c r="G48" s="1" t="s">
        <v>3</v>
      </c>
    </row>
    <row r="49" spans="1:7">
      <c r="A49">
        <v>1.1000000000000001</v>
      </c>
      <c r="B49">
        <v>1.1984440999999999</v>
      </c>
      <c r="C49">
        <f t="shared" si="0"/>
        <v>-9.8444099999999812E-2</v>
      </c>
      <c r="D49">
        <f t="shared" si="1"/>
        <v>9.8444099999999812E-2</v>
      </c>
      <c r="E49">
        <f t="shared" si="2"/>
        <v>9.6912408248099637E-3</v>
      </c>
      <c r="F49">
        <f t="shared" si="3"/>
        <v>0.91785674442387444</v>
      </c>
      <c r="G49" s="1" t="s">
        <v>3</v>
      </c>
    </row>
    <row r="50" spans="1:7">
      <c r="A50">
        <v>0.3</v>
      </c>
      <c r="B50">
        <v>0.36604031999999997</v>
      </c>
      <c r="C50">
        <f t="shared" si="0"/>
        <v>-6.6040319999999986E-2</v>
      </c>
      <c r="D50">
        <f t="shared" si="1"/>
        <v>6.6040319999999986E-2</v>
      </c>
      <c r="E50">
        <f t="shared" si="2"/>
        <v>4.3613238657023981E-3</v>
      </c>
      <c r="F50">
        <f t="shared" si="3"/>
        <v>0.81958184278715529</v>
      </c>
      <c r="G50" s="1" t="s">
        <v>3</v>
      </c>
    </row>
    <row r="51" spans="1:7">
      <c r="A51">
        <v>2.8</v>
      </c>
      <c r="B51">
        <v>2.8494649999999999</v>
      </c>
      <c r="C51">
        <f t="shared" si="0"/>
        <v>-4.9465000000000092E-2</v>
      </c>
      <c r="D51">
        <f t="shared" si="1"/>
        <v>4.9465000000000092E-2</v>
      </c>
      <c r="E51">
        <f t="shared" si="2"/>
        <v>2.4467862250000089E-3</v>
      </c>
      <c r="F51">
        <f t="shared" si="3"/>
        <v>0.98264060095491601</v>
      </c>
      <c r="G51" s="1" t="s">
        <v>3</v>
      </c>
    </row>
    <row r="52" spans="1:7">
      <c r="A52">
        <v>10.199999999999999</v>
      </c>
      <c r="B52">
        <v>8.3883569999999992</v>
      </c>
      <c r="C52">
        <f t="shared" si="0"/>
        <v>1.8116430000000001</v>
      </c>
      <c r="D52">
        <f t="shared" si="1"/>
        <v>1.8116430000000001</v>
      </c>
      <c r="E52">
        <f t="shared" si="2"/>
        <v>3.2820503594490003</v>
      </c>
      <c r="F52">
        <f t="shared" si="3"/>
        <v>1.2159711371368673</v>
      </c>
      <c r="G52" s="1" t="s">
        <v>3</v>
      </c>
    </row>
    <row r="53" spans="1:7">
      <c r="A53">
        <v>3.5</v>
      </c>
      <c r="B53">
        <v>3.5046667999999999</v>
      </c>
      <c r="C53">
        <f t="shared" si="0"/>
        <v>-4.6667999999998599E-3</v>
      </c>
      <c r="D53">
        <f t="shared" si="1"/>
        <v>4.6667999999998599E-3</v>
      </c>
      <c r="E53">
        <f t="shared" si="2"/>
        <v>2.1779022239998694E-5</v>
      </c>
      <c r="F53">
        <f t="shared" si="3"/>
        <v>0.9986684040833782</v>
      </c>
      <c r="G53" s="1" t="s">
        <v>3</v>
      </c>
    </row>
    <row r="54" spans="1:7">
      <c r="A54">
        <v>25</v>
      </c>
      <c r="B54">
        <v>24.99409</v>
      </c>
      <c r="C54">
        <f t="shared" si="0"/>
        <v>5.9100000000000819E-3</v>
      </c>
      <c r="D54">
        <f t="shared" si="1"/>
        <v>5.9100000000000819E-3</v>
      </c>
      <c r="E54">
        <f t="shared" si="2"/>
        <v>3.4928100000000964E-5</v>
      </c>
      <c r="F54">
        <f t="shared" si="3"/>
        <v>1.0002364558981742</v>
      </c>
      <c r="G54" s="1" t="s">
        <v>3</v>
      </c>
    </row>
    <row r="55" spans="1:7">
      <c r="A55">
        <v>7.5</v>
      </c>
      <c r="B55">
        <v>7.4487329999999998</v>
      </c>
      <c r="C55">
        <f t="shared" si="0"/>
        <v>5.1267000000000174E-2</v>
      </c>
      <c r="D55">
        <f t="shared" si="1"/>
        <v>5.1267000000000174E-2</v>
      </c>
      <c r="E55">
        <f t="shared" si="2"/>
        <v>2.628305289000018E-3</v>
      </c>
      <c r="F55">
        <f t="shared" si="3"/>
        <v>1.0068826470219836</v>
      </c>
      <c r="G55" s="1" t="s">
        <v>3</v>
      </c>
    </row>
    <row r="56" spans="1:7">
      <c r="A56">
        <v>17.5</v>
      </c>
      <c r="B56">
        <v>17.371732999999999</v>
      </c>
      <c r="C56">
        <f t="shared" si="0"/>
        <v>0.12826700000000102</v>
      </c>
      <c r="D56">
        <f t="shared" si="1"/>
        <v>0.12826700000000102</v>
      </c>
      <c r="E56">
        <f t="shared" si="2"/>
        <v>1.6452423289000262E-2</v>
      </c>
      <c r="F56">
        <f t="shared" si="3"/>
        <v>1.0073836617221783</v>
      </c>
      <c r="G56" s="1" t="s">
        <v>3</v>
      </c>
    </row>
    <row r="57" spans="1:7">
      <c r="A57">
        <v>12</v>
      </c>
      <c r="B57">
        <v>11.812797</v>
      </c>
      <c r="C57">
        <f t="shared" si="0"/>
        <v>0.18720300000000023</v>
      </c>
      <c r="D57">
        <f t="shared" si="1"/>
        <v>0.18720300000000023</v>
      </c>
      <c r="E57">
        <f t="shared" si="2"/>
        <v>3.5044963209000086E-2</v>
      </c>
      <c r="F57">
        <f t="shared" si="3"/>
        <v>1.0158474745650841</v>
      </c>
      <c r="G57" s="1" t="s">
        <v>3</v>
      </c>
    </row>
    <row r="58" spans="1:7">
      <c r="A58">
        <v>4.2</v>
      </c>
      <c r="B58">
        <v>4.1897054000000002</v>
      </c>
      <c r="C58">
        <f t="shared" si="0"/>
        <v>1.0294599999999932E-2</v>
      </c>
      <c r="D58">
        <f t="shared" si="1"/>
        <v>1.0294599999999932E-2</v>
      </c>
      <c r="E58">
        <f t="shared" si="2"/>
        <v>1.0597878915999859E-4</v>
      </c>
      <c r="F58">
        <f t="shared" si="3"/>
        <v>1.0024571178680008</v>
      </c>
      <c r="G58" s="1" t="s">
        <v>3</v>
      </c>
    </row>
    <row r="59" spans="1:7">
      <c r="A59">
        <v>4.3</v>
      </c>
      <c r="B59">
        <v>4.2376193999999998</v>
      </c>
      <c r="C59">
        <f t="shared" si="0"/>
        <v>6.2380600000000008E-2</v>
      </c>
      <c r="D59">
        <f t="shared" si="1"/>
        <v>6.2380600000000008E-2</v>
      </c>
      <c r="E59">
        <f t="shared" si="2"/>
        <v>3.8913392563600011E-3</v>
      </c>
      <c r="F59">
        <f t="shared" si="3"/>
        <v>1.0147206707615128</v>
      </c>
      <c r="G59" s="1" t="s">
        <v>3</v>
      </c>
    </row>
    <row r="60" spans="1:7">
      <c r="A60">
        <v>10</v>
      </c>
      <c r="B60">
        <v>10.082167</v>
      </c>
      <c r="C60">
        <f t="shared" si="0"/>
        <v>-8.2167000000000101E-2</v>
      </c>
      <c r="D60">
        <f t="shared" si="1"/>
        <v>8.2167000000000101E-2</v>
      </c>
      <c r="E60">
        <f t="shared" si="2"/>
        <v>6.751415889000017E-3</v>
      </c>
      <c r="F60">
        <f t="shared" si="3"/>
        <v>0.99185026393631448</v>
      </c>
      <c r="G60" s="1" t="s">
        <v>3</v>
      </c>
    </row>
    <row r="61" spans="1:7">
      <c r="A61">
        <v>4</v>
      </c>
      <c r="B61">
        <v>4.0175280000000004</v>
      </c>
      <c r="C61">
        <f t="shared" si="0"/>
        <v>-1.7528000000000432E-2</v>
      </c>
      <c r="D61">
        <f t="shared" si="1"/>
        <v>1.7528000000000432E-2</v>
      </c>
      <c r="E61">
        <f t="shared" si="2"/>
        <v>3.0723078400001516E-4</v>
      </c>
      <c r="F61">
        <f t="shared" si="3"/>
        <v>0.99563711814827416</v>
      </c>
      <c r="G61" s="1" t="s">
        <v>3</v>
      </c>
    </row>
    <row r="62" spans="1:7">
      <c r="A62">
        <v>10</v>
      </c>
      <c r="B62">
        <v>9.8725649999999998</v>
      </c>
      <c r="C62">
        <f t="shared" si="0"/>
        <v>0.12743500000000019</v>
      </c>
      <c r="D62">
        <f t="shared" si="1"/>
        <v>0.12743500000000019</v>
      </c>
      <c r="E62">
        <f t="shared" si="2"/>
        <v>1.6239679225000046E-2</v>
      </c>
      <c r="F62">
        <f t="shared" si="3"/>
        <v>1.0129079930089091</v>
      </c>
      <c r="G62" s="1" t="s">
        <v>3</v>
      </c>
    </row>
    <row r="63" spans="1:7">
      <c r="A63">
        <v>3</v>
      </c>
      <c r="B63">
        <v>2.9353973999999998</v>
      </c>
      <c r="C63">
        <f t="shared" si="0"/>
        <v>6.4602600000000177E-2</v>
      </c>
      <c r="D63">
        <f t="shared" si="1"/>
        <v>6.4602600000000177E-2</v>
      </c>
      <c r="E63">
        <f t="shared" si="2"/>
        <v>4.173495926760023E-3</v>
      </c>
      <c r="F63">
        <f t="shared" si="3"/>
        <v>1.0220081274174326</v>
      </c>
      <c r="G63" s="1" t="s">
        <v>3</v>
      </c>
    </row>
    <row r="64" spans="1:7">
      <c r="A64">
        <v>1.1000000000000001</v>
      </c>
      <c r="B64">
        <v>1.0931763999999999</v>
      </c>
      <c r="C64">
        <f t="shared" si="0"/>
        <v>6.8236000000001518E-3</v>
      </c>
      <c r="D64">
        <f t="shared" si="1"/>
        <v>6.8236000000001518E-3</v>
      </c>
      <c r="E64">
        <f t="shared" si="2"/>
        <v>4.6561516960002072E-5</v>
      </c>
      <c r="F64">
        <f t="shared" si="3"/>
        <v>1.0062419935154108</v>
      </c>
      <c r="G64" s="1" t="s">
        <v>3</v>
      </c>
    </row>
    <row r="65" spans="1:7">
      <c r="A65">
        <v>4.7</v>
      </c>
      <c r="B65">
        <v>4.6391764000000002</v>
      </c>
      <c r="C65">
        <f t="shared" si="0"/>
        <v>6.0823599999999978E-2</v>
      </c>
      <c r="D65">
        <f t="shared" si="1"/>
        <v>6.0823599999999978E-2</v>
      </c>
      <c r="E65">
        <f t="shared" si="2"/>
        <v>3.6995103169599973E-3</v>
      </c>
      <c r="F65">
        <f t="shared" si="3"/>
        <v>1.0131108616607034</v>
      </c>
      <c r="G65" s="1" t="s">
        <v>3</v>
      </c>
    </row>
    <row r="66" spans="1:7">
      <c r="D66" s="1" t="s">
        <v>2</v>
      </c>
      <c r="G66" s="1" t="s">
        <v>3</v>
      </c>
    </row>
    <row r="67" spans="1:7">
      <c r="A67">
        <f>SUM(A2:A65)</f>
        <v>495.90000000000009</v>
      </c>
      <c r="B67">
        <f t="shared" ref="B67:E67" si="4">SUM(B2:B65)</f>
        <v>494.39410706000007</v>
      </c>
      <c r="C67">
        <f t="shared" si="4"/>
        <v>1.5058929400000023</v>
      </c>
      <c r="D67">
        <f t="shared" si="4"/>
        <v>6.1499010599999986</v>
      </c>
      <c r="E67">
        <f t="shared" si="4"/>
        <v>3.8533275624919585</v>
      </c>
    </row>
    <row r="68" spans="1:7">
      <c r="A68">
        <f>A67/64</f>
        <v>7.7484375000000014</v>
      </c>
      <c r="B68">
        <f t="shared" ref="B68:E68" si="5">B67/64</f>
        <v>7.724907922812501</v>
      </c>
      <c r="C68">
        <f t="shared" si="5"/>
        <v>2.3529577187500036E-2</v>
      </c>
      <c r="D68">
        <f t="shared" si="5"/>
        <v>9.6092204062499978E-2</v>
      </c>
      <c r="E68">
        <f t="shared" si="5"/>
        <v>6.0208243163936852E-2</v>
      </c>
    </row>
    <row r="69" spans="1:7">
      <c r="A69">
        <f>1/A68</f>
        <v>0.12905827787860452</v>
      </c>
      <c r="E69">
        <f>SQRT(E68)</f>
        <v>0.24537368066672688</v>
      </c>
    </row>
    <row r="70" spans="1:7">
      <c r="A70">
        <f>A69*E69</f>
        <v>3.166750466358241E-2</v>
      </c>
    </row>
    <row r="71" spans="1:7">
      <c r="C71">
        <f>A70/(1+0.999717)</f>
        <v>1.5835993124818367E-2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4C31-5A31-49E9-ADFB-5EABC44683B8}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5F0F-E6A1-4028-BABD-712D61B6824F}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FE43-0C54-4B69-9FE8-9BC1109B8DDF}">
  <dimension ref="A1:B319"/>
  <sheetViews>
    <sheetView tabSelected="1" workbookViewId="0">
      <selection activeCell="B1" sqref="B1:B1048576"/>
    </sheetView>
  </sheetViews>
  <sheetFormatPr defaultRowHeight="14.4"/>
  <sheetData>
    <row r="1" spans="1:2">
      <c r="A1" s="2" t="s">
        <v>0</v>
      </c>
      <c r="B1" s="2" t="s">
        <v>8</v>
      </c>
    </row>
    <row r="2" spans="1:2">
      <c r="A2">
        <v>0.2</v>
      </c>
      <c r="B2">
        <v>0.20349310000000001</v>
      </c>
    </row>
    <row r="3" spans="1:2">
      <c r="A3">
        <v>0.2</v>
      </c>
      <c r="B3">
        <v>0.21757983</v>
      </c>
    </row>
    <row r="4" spans="1:2">
      <c r="A4">
        <v>0.2</v>
      </c>
      <c r="B4">
        <v>0.30189939999999998</v>
      </c>
    </row>
    <row r="5" spans="1:2">
      <c r="A5">
        <v>0.3</v>
      </c>
      <c r="B5">
        <v>0.31713565999999999</v>
      </c>
    </row>
    <row r="6" spans="1:2">
      <c r="A6">
        <v>0.3</v>
      </c>
      <c r="B6">
        <v>0.37293658000000002</v>
      </c>
    </row>
    <row r="7" spans="1:2">
      <c r="A7">
        <v>0.3</v>
      </c>
      <c r="B7">
        <v>0.36290215999999997</v>
      </c>
    </row>
    <row r="8" spans="1:2">
      <c r="A8">
        <v>0.3</v>
      </c>
      <c r="B8">
        <v>0.32892900000000003</v>
      </c>
    </row>
    <row r="9" spans="1:2">
      <c r="A9">
        <v>0.3</v>
      </c>
      <c r="B9">
        <v>0.34126790000000001</v>
      </c>
    </row>
    <row r="10" spans="1:2">
      <c r="A10">
        <v>0.3</v>
      </c>
      <c r="B10">
        <v>0.36604031999999997</v>
      </c>
    </row>
    <row r="11" spans="1:2">
      <c r="A11">
        <v>0.4</v>
      </c>
      <c r="B11">
        <v>0.61545000000000005</v>
      </c>
    </row>
    <row r="12" spans="1:2">
      <c r="A12">
        <v>0.4</v>
      </c>
      <c r="B12">
        <v>0.65673490000000001</v>
      </c>
    </row>
    <row r="13" spans="1:2">
      <c r="A13">
        <v>0.5</v>
      </c>
      <c r="B13">
        <v>0.53784430000000005</v>
      </c>
    </row>
    <row r="14" spans="1:2">
      <c r="A14">
        <v>0.5</v>
      </c>
      <c r="B14">
        <v>0.54301584000000003</v>
      </c>
    </row>
    <row r="15" spans="1:2">
      <c r="A15">
        <v>0.6</v>
      </c>
      <c r="B15">
        <v>0.65213173999999996</v>
      </c>
    </row>
    <row r="16" spans="1:2">
      <c r="A16">
        <v>0.6</v>
      </c>
      <c r="B16">
        <v>0.64630449999999995</v>
      </c>
    </row>
    <row r="17" spans="1:2">
      <c r="A17">
        <v>0.7</v>
      </c>
      <c r="B17">
        <v>0.75334939999999995</v>
      </c>
    </row>
    <row r="18" spans="1:2">
      <c r="A18">
        <v>0.7</v>
      </c>
      <c r="B18">
        <v>0.69400079999999997</v>
      </c>
    </row>
    <row r="19" spans="1:2">
      <c r="A19">
        <v>0.7</v>
      </c>
      <c r="B19">
        <v>0.75334939999999995</v>
      </c>
    </row>
    <row r="20" spans="1:2">
      <c r="A20">
        <v>0.7</v>
      </c>
      <c r="B20">
        <v>0.77964549999999999</v>
      </c>
    </row>
    <row r="21" spans="1:2">
      <c r="A21">
        <v>0.8</v>
      </c>
      <c r="B21">
        <v>0.84598039999999997</v>
      </c>
    </row>
    <row r="22" spans="1:2">
      <c r="A22">
        <v>0.8</v>
      </c>
      <c r="B22">
        <v>0.81632954000000002</v>
      </c>
    </row>
    <row r="23" spans="1:2">
      <c r="A23">
        <v>0.8</v>
      </c>
      <c r="B23">
        <v>0.93923429999999997</v>
      </c>
    </row>
    <row r="24" spans="1:2">
      <c r="A24">
        <v>0.8</v>
      </c>
      <c r="B24">
        <v>0.80474570000000001</v>
      </c>
    </row>
    <row r="25" spans="1:2">
      <c r="A25">
        <v>0.8</v>
      </c>
      <c r="B25">
        <v>0.85037273000000002</v>
      </c>
    </row>
    <row r="26" spans="1:2">
      <c r="A26">
        <v>0.8</v>
      </c>
      <c r="B26">
        <v>0.86957490000000004</v>
      </c>
    </row>
    <row r="27" spans="1:2">
      <c r="A27">
        <v>0.8</v>
      </c>
      <c r="B27">
        <v>0.75334939999999995</v>
      </c>
    </row>
    <row r="28" spans="1:2">
      <c r="A28">
        <v>0.8</v>
      </c>
      <c r="B28">
        <v>0.96437550000000005</v>
      </c>
    </row>
    <row r="29" spans="1:2">
      <c r="A29">
        <v>0.8</v>
      </c>
      <c r="B29">
        <v>0.75334939999999995</v>
      </c>
    </row>
    <row r="30" spans="1:2">
      <c r="A30">
        <v>0.8</v>
      </c>
      <c r="B30">
        <v>0.84772590000000003</v>
      </c>
    </row>
    <row r="31" spans="1:2">
      <c r="A31">
        <v>0.9</v>
      </c>
      <c r="B31">
        <v>0.86957490000000004</v>
      </c>
    </row>
    <row r="32" spans="1:2">
      <c r="A32">
        <v>0.9</v>
      </c>
      <c r="B32">
        <v>0.94954629999999995</v>
      </c>
    </row>
    <row r="33" spans="1:2">
      <c r="A33">
        <v>0.9</v>
      </c>
      <c r="B33">
        <v>0.91880965000000003</v>
      </c>
    </row>
    <row r="34" spans="1:2">
      <c r="A34">
        <v>0.9</v>
      </c>
      <c r="B34">
        <v>0.90716094000000003</v>
      </c>
    </row>
    <row r="35" spans="1:2">
      <c r="A35">
        <v>0.9</v>
      </c>
      <c r="B35">
        <v>0.88327409999999995</v>
      </c>
    </row>
    <row r="36" spans="1:2">
      <c r="A36">
        <v>0.9</v>
      </c>
      <c r="B36">
        <v>0.90716094000000003</v>
      </c>
    </row>
    <row r="37" spans="1:2">
      <c r="A37">
        <v>0.9</v>
      </c>
      <c r="B37">
        <v>1.0282458000000001</v>
      </c>
    </row>
    <row r="38" spans="1:2">
      <c r="A38">
        <v>1</v>
      </c>
      <c r="B38">
        <v>0.93815349999999997</v>
      </c>
    </row>
    <row r="39" spans="1:2">
      <c r="A39">
        <v>1</v>
      </c>
      <c r="B39">
        <v>1.0551071000000001</v>
      </c>
    </row>
    <row r="40" spans="1:2">
      <c r="A40">
        <v>1</v>
      </c>
      <c r="B40">
        <v>0.94954629999999995</v>
      </c>
    </row>
    <row r="41" spans="1:2">
      <c r="A41">
        <v>1</v>
      </c>
      <c r="B41">
        <v>1.0665574</v>
      </c>
    </row>
    <row r="42" spans="1:2">
      <c r="A42">
        <v>1.1000000000000001</v>
      </c>
      <c r="B42">
        <v>1.0496749000000001</v>
      </c>
    </row>
    <row r="43" spans="1:2">
      <c r="A43">
        <v>1.1000000000000001</v>
      </c>
      <c r="B43">
        <v>1.0657719999999999</v>
      </c>
    </row>
    <row r="44" spans="1:2">
      <c r="A44">
        <v>1.1000000000000001</v>
      </c>
      <c r="B44">
        <v>0.99110200000000004</v>
      </c>
    </row>
    <row r="45" spans="1:2">
      <c r="A45">
        <v>1.1000000000000001</v>
      </c>
      <c r="B45">
        <v>1.1331623</v>
      </c>
    </row>
    <row r="46" spans="1:2">
      <c r="A46">
        <v>1.1000000000000001</v>
      </c>
      <c r="B46">
        <v>1.2106281999999999</v>
      </c>
    </row>
    <row r="47" spans="1:2">
      <c r="A47">
        <v>1.1000000000000001</v>
      </c>
      <c r="B47">
        <v>1.1033580000000001</v>
      </c>
    </row>
    <row r="48" spans="1:2">
      <c r="A48">
        <v>1.1000000000000001</v>
      </c>
      <c r="B48">
        <v>1.1984440999999999</v>
      </c>
    </row>
    <row r="49" spans="1:2">
      <c r="A49">
        <v>1.1000000000000001</v>
      </c>
      <c r="B49">
        <v>1.0931763999999999</v>
      </c>
    </row>
    <row r="50" spans="1:2">
      <c r="A50">
        <v>1.2</v>
      </c>
      <c r="B50">
        <v>1.1380650000000001</v>
      </c>
    </row>
    <row r="51" spans="1:2">
      <c r="A51">
        <v>1.2</v>
      </c>
      <c r="B51">
        <v>1.2241503</v>
      </c>
    </row>
    <row r="52" spans="1:2">
      <c r="A52">
        <v>1.3</v>
      </c>
      <c r="B52">
        <v>1.2379794</v>
      </c>
    </row>
    <row r="53" spans="1:2">
      <c r="A53">
        <v>1.3</v>
      </c>
      <c r="B53">
        <v>1.2566926</v>
      </c>
    </row>
    <row r="54" spans="1:2">
      <c r="A54">
        <v>1.3</v>
      </c>
      <c r="B54">
        <v>1.4248075</v>
      </c>
    </row>
    <row r="55" spans="1:2">
      <c r="A55">
        <v>1.3</v>
      </c>
      <c r="B55">
        <v>1.3628407</v>
      </c>
    </row>
    <row r="56" spans="1:2">
      <c r="A56">
        <v>1.4</v>
      </c>
      <c r="B56">
        <v>1.3929020000000001</v>
      </c>
    </row>
    <row r="57" spans="1:2">
      <c r="A57">
        <v>1.4</v>
      </c>
      <c r="B57">
        <v>1.4232279999999999</v>
      </c>
    </row>
    <row r="58" spans="1:2">
      <c r="A58">
        <v>1.4</v>
      </c>
      <c r="B58">
        <v>1.3498573</v>
      </c>
    </row>
    <row r="59" spans="1:2">
      <c r="A59">
        <v>1.4</v>
      </c>
      <c r="B59">
        <v>1.3817584999999999</v>
      </c>
    </row>
    <row r="60" spans="1:2">
      <c r="A60">
        <v>1.5</v>
      </c>
      <c r="B60">
        <v>1.5654870000000001</v>
      </c>
    </row>
    <row r="61" spans="1:2">
      <c r="A61">
        <v>1.5</v>
      </c>
      <c r="B61">
        <v>1.4046552999999999</v>
      </c>
    </row>
    <row r="62" spans="1:2">
      <c r="A62">
        <v>1.5</v>
      </c>
      <c r="B62">
        <v>1.4502900999999999</v>
      </c>
    </row>
    <row r="63" spans="1:2">
      <c r="A63">
        <v>1.5</v>
      </c>
      <c r="B63">
        <v>1.5540856000000001</v>
      </c>
    </row>
    <row r="64" spans="1:2">
      <c r="A64">
        <v>1.5</v>
      </c>
      <c r="B64">
        <v>1.5999757999999999</v>
      </c>
    </row>
    <row r="65" spans="1:2">
      <c r="A65">
        <v>1.5</v>
      </c>
      <c r="B65">
        <v>1.5166856</v>
      </c>
    </row>
    <row r="66" spans="1:2">
      <c r="A66">
        <v>1.5</v>
      </c>
      <c r="B66">
        <v>1.3370968000000001</v>
      </c>
    </row>
    <row r="67" spans="1:2">
      <c r="A67">
        <v>1.5</v>
      </c>
      <c r="B67">
        <v>1.4692111999999999</v>
      </c>
    </row>
    <row r="68" spans="1:2">
      <c r="A68">
        <v>1.6</v>
      </c>
      <c r="B68">
        <v>1.5648614000000001</v>
      </c>
    </row>
    <row r="69" spans="1:2">
      <c r="A69">
        <v>1.7</v>
      </c>
      <c r="B69">
        <v>1.63893</v>
      </c>
    </row>
    <row r="70" spans="1:2">
      <c r="A70">
        <v>1.7</v>
      </c>
      <c r="B70">
        <v>1.763531</v>
      </c>
    </row>
    <row r="71" spans="1:2">
      <c r="A71">
        <v>1.7</v>
      </c>
      <c r="B71">
        <v>1.7165360000000001</v>
      </c>
    </row>
    <row r="72" spans="1:2">
      <c r="A72">
        <v>1.8</v>
      </c>
      <c r="B72">
        <v>1.8147454000000001</v>
      </c>
    </row>
    <row r="73" spans="1:2">
      <c r="A73">
        <v>1.8</v>
      </c>
      <c r="B73">
        <v>1.7821199999999999</v>
      </c>
    </row>
    <row r="74" spans="1:2">
      <c r="A74">
        <v>1.8</v>
      </c>
      <c r="B74">
        <v>1.7711345000000001</v>
      </c>
    </row>
    <row r="75" spans="1:2">
      <c r="A75">
        <v>2</v>
      </c>
      <c r="B75">
        <v>2.0697890000000001</v>
      </c>
    </row>
    <row r="76" spans="1:2">
      <c r="A76">
        <v>2</v>
      </c>
      <c r="B76">
        <v>2.0429385</v>
      </c>
    </row>
    <row r="77" spans="1:2">
      <c r="A77">
        <v>2</v>
      </c>
      <c r="B77">
        <v>1.9586631000000001</v>
      </c>
    </row>
    <row r="78" spans="1:2">
      <c r="A78">
        <v>2</v>
      </c>
      <c r="B78">
        <v>1.9576479</v>
      </c>
    </row>
    <row r="79" spans="1:2">
      <c r="A79">
        <v>2</v>
      </c>
      <c r="B79">
        <v>1.9698104000000001</v>
      </c>
    </row>
    <row r="80" spans="1:2">
      <c r="A80">
        <v>2</v>
      </c>
      <c r="B80">
        <v>2.0455947000000001</v>
      </c>
    </row>
    <row r="81" spans="1:2">
      <c r="A81">
        <v>2</v>
      </c>
      <c r="B81">
        <v>2.0263092999999999</v>
      </c>
    </row>
    <row r="82" spans="1:2">
      <c r="A82" s="1">
        <v>2.1</v>
      </c>
      <c r="B82" s="1">
        <v>2.096498</v>
      </c>
    </row>
    <row r="83" spans="1:2">
      <c r="A83">
        <v>2.1</v>
      </c>
      <c r="B83">
        <v>2.1350850000000001</v>
      </c>
    </row>
    <row r="84" spans="1:2">
      <c r="A84">
        <v>2.1</v>
      </c>
      <c r="B84">
        <v>2.1107735999999999</v>
      </c>
    </row>
    <row r="85" spans="1:2">
      <c r="A85">
        <v>2.1</v>
      </c>
      <c r="B85">
        <v>2.2799735000000001</v>
      </c>
    </row>
    <row r="86" spans="1:2">
      <c r="A86">
        <v>2.2000000000000002</v>
      </c>
      <c r="B86">
        <v>2.0805364000000002</v>
      </c>
    </row>
    <row r="87" spans="1:2">
      <c r="A87">
        <v>2.2000000000000002</v>
      </c>
      <c r="B87">
        <v>2.2309196</v>
      </c>
    </row>
    <row r="88" spans="1:2">
      <c r="A88">
        <v>2.2000000000000002</v>
      </c>
      <c r="B88">
        <v>2.0875849999999998</v>
      </c>
    </row>
    <row r="89" spans="1:2">
      <c r="A89">
        <v>2.2999999999999998</v>
      </c>
      <c r="B89">
        <v>2.2309196</v>
      </c>
    </row>
    <row r="90" spans="1:2">
      <c r="A90">
        <v>2.2999999999999998</v>
      </c>
      <c r="B90">
        <v>2.2628164000000002</v>
      </c>
    </row>
    <row r="91" spans="1:2">
      <c r="A91">
        <v>2.2999999999999998</v>
      </c>
      <c r="B91">
        <v>2.3565252000000001</v>
      </c>
    </row>
    <row r="92" spans="1:2">
      <c r="A92">
        <v>2.2999999999999998</v>
      </c>
      <c r="B92">
        <v>2.3298945</v>
      </c>
    </row>
    <row r="93" spans="1:2">
      <c r="A93">
        <v>2.4</v>
      </c>
      <c r="B93">
        <v>2.3981745000000001</v>
      </c>
    </row>
    <row r="94" spans="1:2">
      <c r="A94">
        <v>2.4</v>
      </c>
      <c r="B94">
        <v>2.3991612999999998</v>
      </c>
    </row>
    <row r="95" spans="1:2">
      <c r="A95">
        <v>2.5</v>
      </c>
      <c r="B95">
        <v>2.3793031999999998</v>
      </c>
    </row>
    <row r="96" spans="1:2">
      <c r="A96">
        <v>2.5</v>
      </c>
      <c r="B96">
        <v>2.7163813000000001</v>
      </c>
    </row>
    <row r="97" spans="1:2">
      <c r="A97">
        <v>2.5</v>
      </c>
      <c r="B97">
        <v>2.2899105999999998</v>
      </c>
    </row>
    <row r="98" spans="1:2">
      <c r="A98">
        <v>2.5</v>
      </c>
      <c r="B98">
        <v>2.397008</v>
      </c>
    </row>
    <row r="99" spans="1:2">
      <c r="A99">
        <v>2.6</v>
      </c>
      <c r="B99">
        <v>2.7039219999999999</v>
      </c>
    </row>
    <row r="100" spans="1:2">
      <c r="A100">
        <v>2.6</v>
      </c>
      <c r="B100">
        <v>2.7827044000000001</v>
      </c>
    </row>
    <row r="101" spans="1:2">
      <c r="A101">
        <v>2.6</v>
      </c>
      <c r="B101">
        <v>2.8985400000000001</v>
      </c>
    </row>
    <row r="102" spans="1:2">
      <c r="A102">
        <v>2.7</v>
      </c>
      <c r="B102">
        <v>2.7748412999999998</v>
      </c>
    </row>
    <row r="103" spans="1:2">
      <c r="A103">
        <v>2.8</v>
      </c>
      <c r="B103">
        <v>2.8629215000000001</v>
      </c>
    </row>
    <row r="104" spans="1:2">
      <c r="A104">
        <v>2.8</v>
      </c>
      <c r="B104">
        <v>2.7755559999999999</v>
      </c>
    </row>
    <row r="105" spans="1:2">
      <c r="A105">
        <v>2.8</v>
      </c>
      <c r="B105">
        <v>2.8494649999999999</v>
      </c>
    </row>
    <row r="106" spans="1:2">
      <c r="A106">
        <v>2.9</v>
      </c>
      <c r="B106">
        <v>2.8889605999999999</v>
      </c>
    </row>
    <row r="107" spans="1:2">
      <c r="A107">
        <v>2.9</v>
      </c>
      <c r="B107">
        <v>2.9901414000000002</v>
      </c>
    </row>
    <row r="108" spans="1:2">
      <c r="A108">
        <v>2.9</v>
      </c>
      <c r="B108">
        <v>2.8435519</v>
      </c>
    </row>
    <row r="109" spans="1:2">
      <c r="A109">
        <v>2.9</v>
      </c>
      <c r="B109">
        <v>2.8202957999999998</v>
      </c>
    </row>
    <row r="110" spans="1:2">
      <c r="A110">
        <v>2.9</v>
      </c>
      <c r="B110">
        <v>2.8897160999999998</v>
      </c>
    </row>
    <row r="111" spans="1:2">
      <c r="A111">
        <v>2.9</v>
      </c>
      <c r="B111">
        <v>2.8557850999999999</v>
      </c>
    </row>
    <row r="112" spans="1:2">
      <c r="A112">
        <v>3</v>
      </c>
      <c r="B112">
        <v>3.3243756000000002</v>
      </c>
    </row>
    <row r="113" spans="1:2">
      <c r="A113">
        <v>3</v>
      </c>
      <c r="B113">
        <v>2.939454</v>
      </c>
    </row>
    <row r="114" spans="1:2">
      <c r="A114">
        <v>3</v>
      </c>
      <c r="B114">
        <v>3.1574163</v>
      </c>
    </row>
    <row r="115" spans="1:2">
      <c r="A115">
        <v>3</v>
      </c>
      <c r="B115">
        <v>2.9353973999999998</v>
      </c>
    </row>
    <row r="116" spans="1:2">
      <c r="A116">
        <v>3.1</v>
      </c>
      <c r="B116">
        <v>3.0697014</v>
      </c>
    </row>
    <row r="117" spans="1:2">
      <c r="A117">
        <v>3.1</v>
      </c>
      <c r="B117">
        <v>2.9986652999999999</v>
      </c>
    </row>
    <row r="118" spans="1:2">
      <c r="A118">
        <v>3.1</v>
      </c>
      <c r="B118">
        <v>3.0677042000000001</v>
      </c>
    </row>
    <row r="119" spans="1:2">
      <c r="A119">
        <v>3.2</v>
      </c>
      <c r="B119">
        <v>3.2146222999999998</v>
      </c>
    </row>
    <row r="120" spans="1:2">
      <c r="A120">
        <v>3.2</v>
      </c>
      <c r="B120">
        <v>3.2548021999999999</v>
      </c>
    </row>
    <row r="121" spans="1:2">
      <c r="A121">
        <v>3.2</v>
      </c>
      <c r="B121">
        <v>3.2625296000000001</v>
      </c>
    </row>
    <row r="122" spans="1:2">
      <c r="A122">
        <v>3.2</v>
      </c>
      <c r="B122">
        <v>3.2684030000000002</v>
      </c>
    </row>
    <row r="123" spans="1:2">
      <c r="A123">
        <v>3.2</v>
      </c>
      <c r="B123">
        <v>3.1922259999999998</v>
      </c>
    </row>
    <row r="124" spans="1:2">
      <c r="A124">
        <v>3.2</v>
      </c>
      <c r="B124">
        <v>3.1881491999999998</v>
      </c>
    </row>
    <row r="125" spans="1:2">
      <c r="A125">
        <v>3.3</v>
      </c>
      <c r="B125">
        <v>3.2812226</v>
      </c>
    </row>
    <row r="126" spans="1:2">
      <c r="A126">
        <v>3.4</v>
      </c>
      <c r="B126">
        <v>3.3989645999999998</v>
      </c>
    </row>
    <row r="127" spans="1:2">
      <c r="A127">
        <v>3.4</v>
      </c>
      <c r="B127">
        <v>3.3570926000000001</v>
      </c>
    </row>
    <row r="128" spans="1:2">
      <c r="A128">
        <v>3.4</v>
      </c>
      <c r="B128">
        <v>3.3442816999999998</v>
      </c>
    </row>
    <row r="129" spans="1:2">
      <c r="A129">
        <v>3.5</v>
      </c>
      <c r="B129">
        <v>3.3229318000000001</v>
      </c>
    </row>
    <row r="130" spans="1:2">
      <c r="A130">
        <v>3.5</v>
      </c>
      <c r="B130">
        <v>3.5787900000000001</v>
      </c>
    </row>
    <row r="131" spans="1:2">
      <c r="A131">
        <v>3.5</v>
      </c>
      <c r="B131">
        <v>3.4940646000000002</v>
      </c>
    </row>
    <row r="132" spans="1:2">
      <c r="A132">
        <v>3.5</v>
      </c>
      <c r="B132">
        <v>3.4335523000000001</v>
      </c>
    </row>
    <row r="133" spans="1:2">
      <c r="A133">
        <v>3.5</v>
      </c>
      <c r="B133">
        <v>3.5972046999999998</v>
      </c>
    </row>
    <row r="134" spans="1:2">
      <c r="A134">
        <v>3.5</v>
      </c>
      <c r="B134">
        <v>3.4167036999999998</v>
      </c>
    </row>
    <row r="135" spans="1:2">
      <c r="A135">
        <v>3.5</v>
      </c>
      <c r="B135">
        <v>3.5046667999999999</v>
      </c>
    </row>
    <row r="136" spans="1:2">
      <c r="A136">
        <v>3.6</v>
      </c>
      <c r="B136">
        <v>3.6727365999999999</v>
      </c>
    </row>
    <row r="137" spans="1:2">
      <c r="A137">
        <v>3.6</v>
      </c>
      <c r="B137">
        <v>3.4882995999999999</v>
      </c>
    </row>
    <row r="138" spans="1:2">
      <c r="A138">
        <v>3.7</v>
      </c>
      <c r="B138">
        <v>3.5387067999999999</v>
      </c>
    </row>
    <row r="139" spans="1:2">
      <c r="A139">
        <v>3.7</v>
      </c>
      <c r="B139">
        <v>3.6254368000000001</v>
      </c>
    </row>
    <row r="140" spans="1:2">
      <c r="A140">
        <v>3.7</v>
      </c>
      <c r="B140">
        <v>3.7049164999999999</v>
      </c>
    </row>
    <row r="141" spans="1:2">
      <c r="A141">
        <v>3.7</v>
      </c>
      <c r="B141">
        <v>3.711916</v>
      </c>
    </row>
    <row r="142" spans="1:2">
      <c r="A142">
        <v>3.7</v>
      </c>
      <c r="B142">
        <v>3.6988382</v>
      </c>
    </row>
    <row r="143" spans="1:2">
      <c r="A143">
        <v>3.8</v>
      </c>
      <c r="B143">
        <v>3.8576237999999998</v>
      </c>
    </row>
    <row r="144" spans="1:2">
      <c r="A144">
        <v>3.8</v>
      </c>
      <c r="B144">
        <v>3.7442945999999999</v>
      </c>
    </row>
    <row r="145" spans="1:2">
      <c r="A145">
        <v>3.8</v>
      </c>
      <c r="B145">
        <v>3.7398448000000002</v>
      </c>
    </row>
    <row r="146" spans="1:2">
      <c r="A146" s="1">
        <v>3.8</v>
      </c>
      <c r="B146" s="1">
        <v>3.8481296999999999</v>
      </c>
    </row>
    <row r="147" spans="1:2">
      <c r="A147">
        <v>3.8</v>
      </c>
      <c r="B147">
        <v>3.7065914000000002</v>
      </c>
    </row>
    <row r="148" spans="1:2">
      <c r="A148">
        <v>3.8</v>
      </c>
      <c r="B148">
        <v>3.8868491999999999</v>
      </c>
    </row>
    <row r="149" spans="1:2">
      <c r="A149">
        <v>3.9</v>
      </c>
      <c r="B149">
        <v>3.6726057999999999</v>
      </c>
    </row>
    <row r="150" spans="1:2">
      <c r="A150">
        <v>4</v>
      </c>
      <c r="B150">
        <v>4.0510444999999997</v>
      </c>
    </row>
    <row r="151" spans="1:2">
      <c r="A151">
        <v>4</v>
      </c>
      <c r="B151">
        <v>4.0133710000000002</v>
      </c>
    </row>
    <row r="152" spans="1:2">
      <c r="A152">
        <v>4</v>
      </c>
      <c r="B152">
        <v>4.1491239999999996</v>
      </c>
    </row>
    <row r="153" spans="1:2">
      <c r="A153">
        <v>4</v>
      </c>
      <c r="B153">
        <v>4.0566000000000004</v>
      </c>
    </row>
    <row r="154" spans="1:2">
      <c r="A154">
        <v>4</v>
      </c>
      <c r="B154">
        <v>4.0998250000000001</v>
      </c>
    </row>
    <row r="155" spans="1:2">
      <c r="A155">
        <v>4</v>
      </c>
      <c r="B155">
        <v>4.1225185</v>
      </c>
    </row>
    <row r="156" spans="1:2">
      <c r="A156">
        <v>4</v>
      </c>
      <c r="B156">
        <v>4.0166320000000004</v>
      </c>
    </row>
    <row r="157" spans="1:2">
      <c r="A157">
        <v>4</v>
      </c>
      <c r="B157">
        <v>4.0175280000000004</v>
      </c>
    </row>
    <row r="158" spans="1:2">
      <c r="A158">
        <v>4.0999999999999996</v>
      </c>
      <c r="B158">
        <v>3.9853334</v>
      </c>
    </row>
    <row r="159" spans="1:2">
      <c r="A159">
        <v>4.2</v>
      </c>
      <c r="B159">
        <v>4.1686496999999996</v>
      </c>
    </row>
    <row r="160" spans="1:2">
      <c r="A160">
        <v>4.2</v>
      </c>
      <c r="B160">
        <v>4.1821359999999999</v>
      </c>
    </row>
    <row r="161" spans="1:2">
      <c r="A161">
        <v>4.2</v>
      </c>
      <c r="B161">
        <v>4.2446666000000004</v>
      </c>
    </row>
    <row r="162" spans="1:2">
      <c r="A162">
        <v>4.2</v>
      </c>
      <c r="B162">
        <v>4.1897054000000002</v>
      </c>
    </row>
    <row r="163" spans="1:2">
      <c r="A163">
        <v>4.3</v>
      </c>
      <c r="B163">
        <v>4.2376193999999998</v>
      </c>
    </row>
    <row r="164" spans="1:2">
      <c r="A164">
        <v>4.4000000000000004</v>
      </c>
      <c r="B164">
        <v>4.2077135999999999</v>
      </c>
    </row>
    <row r="165" spans="1:2">
      <c r="A165">
        <v>4.5</v>
      </c>
      <c r="B165">
        <v>4.6276250000000001</v>
      </c>
    </row>
    <row r="166" spans="1:2">
      <c r="A166">
        <v>4.5</v>
      </c>
      <c r="B166">
        <v>4.5195993999999997</v>
      </c>
    </row>
    <row r="167" spans="1:2">
      <c r="A167">
        <v>4.5</v>
      </c>
      <c r="B167">
        <v>4.4101705999999998</v>
      </c>
    </row>
    <row r="168" spans="1:2">
      <c r="A168">
        <v>4.5999999999999996</v>
      </c>
      <c r="B168">
        <v>4.5821370000000003</v>
      </c>
    </row>
    <row r="169" spans="1:2">
      <c r="A169">
        <v>4.7</v>
      </c>
      <c r="B169">
        <v>4.7660356000000004</v>
      </c>
    </row>
    <row r="170" spans="1:2">
      <c r="A170">
        <v>4.7</v>
      </c>
      <c r="B170">
        <v>4.6391764000000002</v>
      </c>
    </row>
    <row r="171" spans="1:2">
      <c r="A171">
        <v>4.8</v>
      </c>
      <c r="B171">
        <v>4.9040619999999997</v>
      </c>
    </row>
    <row r="172" spans="1:2">
      <c r="A172">
        <v>4.8</v>
      </c>
      <c r="B172">
        <v>4.8652980000000001</v>
      </c>
    </row>
    <row r="173" spans="1:2">
      <c r="A173">
        <v>4.9000000000000004</v>
      </c>
      <c r="B173">
        <v>4.7683166999999997</v>
      </c>
    </row>
    <row r="174" spans="1:2">
      <c r="A174">
        <v>4.9000000000000004</v>
      </c>
      <c r="B174">
        <v>4.85344</v>
      </c>
    </row>
    <row r="175" spans="1:2">
      <c r="A175">
        <v>4.9000000000000004</v>
      </c>
      <c r="B175">
        <v>4.9807563000000004</v>
      </c>
    </row>
    <row r="176" spans="1:2">
      <c r="A176">
        <v>4.9000000000000004</v>
      </c>
      <c r="B176">
        <v>5.0459484999999997</v>
      </c>
    </row>
    <row r="177" spans="1:2">
      <c r="A177">
        <v>4.9000000000000004</v>
      </c>
      <c r="B177">
        <v>4.9564979999999998</v>
      </c>
    </row>
    <row r="178" spans="1:2">
      <c r="A178">
        <v>5</v>
      </c>
      <c r="B178">
        <v>4.851038</v>
      </c>
    </row>
    <row r="179" spans="1:2">
      <c r="A179">
        <v>5</v>
      </c>
      <c r="B179">
        <v>5.0730003999999997</v>
      </c>
    </row>
    <row r="180" spans="1:2">
      <c r="A180">
        <v>5</v>
      </c>
      <c r="B180">
        <v>4.9591969999999996</v>
      </c>
    </row>
    <row r="181" spans="1:2">
      <c r="A181">
        <v>5</v>
      </c>
      <c r="B181">
        <v>5.1272159999999998</v>
      </c>
    </row>
    <row r="182" spans="1:2">
      <c r="A182">
        <v>5</v>
      </c>
      <c r="B182">
        <v>4.991104</v>
      </c>
    </row>
    <row r="183" spans="1:2">
      <c r="A183">
        <v>5</v>
      </c>
      <c r="B183">
        <v>5.0227180000000002</v>
      </c>
    </row>
    <row r="184" spans="1:2">
      <c r="A184">
        <v>5.0999999999999996</v>
      </c>
      <c r="B184">
        <v>4.9789534</v>
      </c>
    </row>
    <row r="185" spans="1:2">
      <c r="A185">
        <v>5.2</v>
      </c>
      <c r="B185">
        <v>5.1345900000000002</v>
      </c>
    </row>
    <row r="186" spans="1:2">
      <c r="A186">
        <v>5.2</v>
      </c>
      <c r="B186">
        <v>5.2659082000000001</v>
      </c>
    </row>
    <row r="187" spans="1:2">
      <c r="A187">
        <v>5.4</v>
      </c>
      <c r="B187">
        <v>5.4308652999999998</v>
      </c>
    </row>
    <row r="188" spans="1:2">
      <c r="A188">
        <v>5.5</v>
      </c>
      <c r="B188">
        <v>5.6823569999999997</v>
      </c>
    </row>
    <row r="189" spans="1:2">
      <c r="A189">
        <v>5.5</v>
      </c>
      <c r="B189">
        <v>5.5013394</v>
      </c>
    </row>
    <row r="190" spans="1:2">
      <c r="A190">
        <v>5.5</v>
      </c>
      <c r="B190">
        <v>5.4649514999999997</v>
      </c>
    </row>
    <row r="191" spans="1:2">
      <c r="A191">
        <v>5.5</v>
      </c>
      <c r="B191">
        <v>5.4429316999999999</v>
      </c>
    </row>
    <row r="192" spans="1:2">
      <c r="A192">
        <v>5.7</v>
      </c>
      <c r="B192">
        <v>5.7198795999999996</v>
      </c>
    </row>
    <row r="193" spans="1:2">
      <c r="A193">
        <v>5.8</v>
      </c>
      <c r="B193">
        <v>5.7461886</v>
      </c>
    </row>
    <row r="194" spans="1:2">
      <c r="A194">
        <v>5.8</v>
      </c>
      <c r="B194">
        <v>5.8317730000000001</v>
      </c>
    </row>
    <row r="195" spans="1:2">
      <c r="A195">
        <v>5.9</v>
      </c>
      <c r="B195">
        <v>5.950653</v>
      </c>
    </row>
    <row r="196" spans="1:2">
      <c r="A196">
        <v>6</v>
      </c>
      <c r="B196">
        <v>6.0178985999999997</v>
      </c>
    </row>
    <row r="197" spans="1:2">
      <c r="A197">
        <v>6</v>
      </c>
      <c r="B197">
        <v>6.0517060000000003</v>
      </c>
    </row>
    <row r="198" spans="1:2">
      <c r="A198">
        <v>6</v>
      </c>
      <c r="B198">
        <v>6.1161479999999999</v>
      </c>
    </row>
    <row r="199" spans="1:2">
      <c r="A199">
        <v>6.1</v>
      </c>
      <c r="B199">
        <v>6.0443034000000004</v>
      </c>
    </row>
    <row r="200" spans="1:2">
      <c r="A200">
        <v>6.3</v>
      </c>
      <c r="B200">
        <v>6.2629156000000004</v>
      </c>
    </row>
    <row r="201" spans="1:2">
      <c r="A201">
        <v>6.4</v>
      </c>
      <c r="B201">
        <v>6.3556480000000004</v>
      </c>
    </row>
    <row r="202" spans="1:2">
      <c r="A202">
        <v>6.4</v>
      </c>
      <c r="B202">
        <v>6.4008573999999996</v>
      </c>
    </row>
    <row r="203" spans="1:2">
      <c r="A203">
        <v>6.4</v>
      </c>
      <c r="B203">
        <v>6.4996476000000003</v>
      </c>
    </row>
    <row r="204" spans="1:2">
      <c r="A204">
        <v>6.4</v>
      </c>
      <c r="B204">
        <v>6.2636240000000001</v>
      </c>
    </row>
    <row r="205" spans="1:2">
      <c r="A205">
        <v>6.4</v>
      </c>
      <c r="B205">
        <v>6.5016866000000002</v>
      </c>
    </row>
    <row r="206" spans="1:2">
      <c r="A206">
        <v>6.5</v>
      </c>
      <c r="B206">
        <v>6.6544249999999998</v>
      </c>
    </row>
    <row r="207" spans="1:2">
      <c r="A207">
        <v>6.5</v>
      </c>
      <c r="B207">
        <v>6.4687843000000003</v>
      </c>
    </row>
    <row r="208" spans="1:2">
      <c r="A208">
        <v>6.7</v>
      </c>
      <c r="B208">
        <v>6.7257689999999997</v>
      </c>
    </row>
    <row r="209" spans="1:2">
      <c r="A209">
        <v>6.7</v>
      </c>
      <c r="B209">
        <v>6.7687020000000002</v>
      </c>
    </row>
    <row r="210" spans="1:2">
      <c r="A210">
        <v>6.8</v>
      </c>
      <c r="B210">
        <v>6.7477055000000004</v>
      </c>
    </row>
    <row r="211" spans="1:2">
      <c r="A211">
        <v>6.8</v>
      </c>
      <c r="B211">
        <v>6.8006250000000001</v>
      </c>
    </row>
    <row r="212" spans="1:2">
      <c r="A212">
        <v>7</v>
      </c>
      <c r="B212">
        <v>7.0469932999999996</v>
      </c>
    </row>
    <row r="213" spans="1:2">
      <c r="A213">
        <v>7</v>
      </c>
      <c r="B213">
        <v>6.9662666</v>
      </c>
    </row>
    <row r="214" spans="1:2">
      <c r="A214">
        <v>7</v>
      </c>
      <c r="B214">
        <v>7.0113754000000004</v>
      </c>
    </row>
    <row r="215" spans="1:2">
      <c r="A215">
        <v>7</v>
      </c>
      <c r="B215">
        <v>7.2608750000000004</v>
      </c>
    </row>
    <row r="216" spans="1:2">
      <c r="A216">
        <v>7.1</v>
      </c>
      <c r="B216">
        <v>7.2024379999999999</v>
      </c>
    </row>
    <row r="217" spans="1:2">
      <c r="A217">
        <v>7.3</v>
      </c>
      <c r="B217">
        <v>7.0350929999999998</v>
      </c>
    </row>
    <row r="218" spans="1:2">
      <c r="A218">
        <v>7.3</v>
      </c>
      <c r="B218">
        <v>7.3553762000000003</v>
      </c>
    </row>
    <row r="219" spans="1:2">
      <c r="A219">
        <v>7.5</v>
      </c>
      <c r="B219">
        <v>7.5464099999999998</v>
      </c>
    </row>
    <row r="220" spans="1:2">
      <c r="A220">
        <v>7.5</v>
      </c>
      <c r="B220">
        <v>8.3883569999999992</v>
      </c>
    </row>
    <row r="221" spans="1:2">
      <c r="A221">
        <v>7.5</v>
      </c>
      <c r="B221">
        <v>7.4604530000000002</v>
      </c>
    </row>
    <row r="222" spans="1:2">
      <c r="A222">
        <v>7.5</v>
      </c>
      <c r="B222">
        <v>8.3883569999999992</v>
      </c>
    </row>
    <row r="223" spans="1:2">
      <c r="A223">
        <v>7.5</v>
      </c>
      <c r="B223">
        <v>7.5680949999999996</v>
      </c>
    </row>
    <row r="224" spans="1:2">
      <c r="A224">
        <v>7.5</v>
      </c>
      <c r="B224">
        <v>7.4487329999999998</v>
      </c>
    </row>
    <row r="225" spans="1:2">
      <c r="A225">
        <v>7.8</v>
      </c>
      <c r="B225">
        <v>8.0288830000000004</v>
      </c>
    </row>
    <row r="226" spans="1:2">
      <c r="A226">
        <v>7.8</v>
      </c>
      <c r="B226">
        <v>7.8625455000000004</v>
      </c>
    </row>
    <row r="227" spans="1:2">
      <c r="A227">
        <v>7.9</v>
      </c>
      <c r="B227">
        <v>8.0303470000000008</v>
      </c>
    </row>
    <row r="228" spans="1:2">
      <c r="A228">
        <v>8</v>
      </c>
      <c r="B228">
        <v>7.8335610000000004</v>
      </c>
    </row>
    <row r="229" spans="1:2">
      <c r="A229">
        <v>8</v>
      </c>
      <c r="B229">
        <v>8.1328130000000005</v>
      </c>
    </row>
    <row r="230" spans="1:2">
      <c r="A230">
        <v>8</v>
      </c>
      <c r="B230">
        <v>7.9843964999999999</v>
      </c>
    </row>
    <row r="231" spans="1:2">
      <c r="A231">
        <v>8</v>
      </c>
      <c r="B231">
        <v>7.7572136</v>
      </c>
    </row>
    <row r="232" spans="1:2">
      <c r="A232">
        <v>8</v>
      </c>
      <c r="B232">
        <v>7.9480709999999997</v>
      </c>
    </row>
    <row r="233" spans="1:2">
      <c r="A233">
        <v>8</v>
      </c>
      <c r="B233">
        <v>7.9729957999999996</v>
      </c>
    </row>
    <row r="234" spans="1:2">
      <c r="A234">
        <v>8.1999999999999993</v>
      </c>
      <c r="B234">
        <v>8.2873319999999993</v>
      </c>
    </row>
    <row r="235" spans="1:2">
      <c r="A235">
        <v>8.1999999999999993</v>
      </c>
      <c r="B235">
        <v>8.1678979999999992</v>
      </c>
    </row>
    <row r="236" spans="1:2">
      <c r="A236">
        <v>8.3000000000000007</v>
      </c>
      <c r="B236">
        <v>8.4584499999999991</v>
      </c>
    </row>
    <row r="237" spans="1:2">
      <c r="A237">
        <v>8.3000000000000007</v>
      </c>
      <c r="B237">
        <v>8.4584499999999991</v>
      </c>
    </row>
    <row r="238" spans="1:2">
      <c r="A238">
        <v>8.3000000000000007</v>
      </c>
      <c r="B238">
        <v>8.5475720000000006</v>
      </c>
    </row>
    <row r="239" spans="1:2">
      <c r="A239">
        <v>8.4</v>
      </c>
      <c r="B239">
        <v>8.4734269999999992</v>
      </c>
    </row>
    <row r="240" spans="1:2">
      <c r="A240">
        <v>8.4</v>
      </c>
      <c r="B240">
        <v>8.2873319999999993</v>
      </c>
    </row>
    <row r="241" spans="1:2">
      <c r="A241">
        <v>8.5</v>
      </c>
      <c r="B241">
        <v>8.4734269999999992</v>
      </c>
    </row>
    <row r="242" spans="1:2">
      <c r="A242">
        <v>8.6</v>
      </c>
      <c r="B242">
        <v>8.7385490000000008</v>
      </c>
    </row>
    <row r="243" spans="1:2">
      <c r="A243">
        <v>8.6</v>
      </c>
      <c r="B243">
        <v>8.4734269999999992</v>
      </c>
    </row>
    <row r="244" spans="1:2">
      <c r="A244">
        <v>8.6999999999999993</v>
      </c>
      <c r="B244">
        <v>8.6054030000000008</v>
      </c>
    </row>
    <row r="245" spans="1:2">
      <c r="A245">
        <v>8.6999999999999993</v>
      </c>
      <c r="B245">
        <v>8.716647</v>
      </c>
    </row>
    <row r="246" spans="1:2">
      <c r="A246">
        <v>8.8000000000000007</v>
      </c>
      <c r="B246">
        <v>8.7858730000000005</v>
      </c>
    </row>
    <row r="247" spans="1:2">
      <c r="A247">
        <v>8.8000000000000007</v>
      </c>
      <c r="B247">
        <v>8.4584499999999991</v>
      </c>
    </row>
    <row r="248" spans="1:2">
      <c r="A248">
        <v>8.8000000000000007</v>
      </c>
      <c r="B248">
        <v>8.6658019999999993</v>
      </c>
    </row>
    <row r="249" spans="1:2">
      <c r="A249">
        <v>8.8000000000000007</v>
      </c>
      <c r="B249">
        <v>8.7866859999999996</v>
      </c>
    </row>
    <row r="250" spans="1:2">
      <c r="A250">
        <v>9</v>
      </c>
      <c r="B250">
        <v>8.8815159999999995</v>
      </c>
    </row>
    <row r="251" spans="1:2">
      <c r="A251">
        <v>9</v>
      </c>
      <c r="B251">
        <v>8.8814039999999999</v>
      </c>
    </row>
    <row r="252" spans="1:2">
      <c r="A252">
        <v>9</v>
      </c>
      <c r="B252">
        <v>8.9624140000000008</v>
      </c>
    </row>
    <row r="253" spans="1:2">
      <c r="A253">
        <v>9</v>
      </c>
      <c r="B253">
        <v>9.0280170000000002</v>
      </c>
    </row>
    <row r="254" spans="1:2">
      <c r="A254">
        <v>9.4</v>
      </c>
      <c r="B254">
        <v>9.3215749999999993</v>
      </c>
    </row>
    <row r="255" spans="1:2">
      <c r="A255">
        <v>9.5</v>
      </c>
      <c r="B255">
        <v>9.2644230000000007</v>
      </c>
    </row>
    <row r="256" spans="1:2">
      <c r="A256">
        <v>9.9</v>
      </c>
      <c r="B256">
        <v>9.9155300000000004</v>
      </c>
    </row>
    <row r="257" spans="1:2">
      <c r="A257">
        <v>9.9</v>
      </c>
      <c r="B257">
        <v>9.9638404999999999</v>
      </c>
    </row>
    <row r="258" spans="1:2">
      <c r="A258">
        <v>10</v>
      </c>
      <c r="B258">
        <v>9.9888239999999993</v>
      </c>
    </row>
    <row r="259" spans="1:2">
      <c r="A259">
        <v>10</v>
      </c>
      <c r="B259">
        <v>10.066989</v>
      </c>
    </row>
    <row r="260" spans="1:2">
      <c r="A260">
        <v>10</v>
      </c>
      <c r="B260">
        <v>10.039130999999999</v>
      </c>
    </row>
    <row r="261" spans="1:2">
      <c r="A261">
        <v>10</v>
      </c>
      <c r="B261">
        <v>10.003943</v>
      </c>
    </row>
    <row r="262" spans="1:2">
      <c r="A262">
        <v>10</v>
      </c>
      <c r="B262">
        <v>10.082167</v>
      </c>
    </row>
    <row r="263" spans="1:2">
      <c r="A263">
        <v>10</v>
      </c>
      <c r="B263">
        <v>9.8725649999999998</v>
      </c>
    </row>
    <row r="264" spans="1:2">
      <c r="A264">
        <v>10.199999999999999</v>
      </c>
      <c r="B264">
        <v>9.8161450000000006</v>
      </c>
    </row>
    <row r="265" spans="1:2">
      <c r="A265">
        <v>10.199999999999999</v>
      </c>
      <c r="B265">
        <v>8.3883569999999992</v>
      </c>
    </row>
    <row r="266" spans="1:2">
      <c r="A266">
        <v>10.3</v>
      </c>
      <c r="B266">
        <v>10.309291</v>
      </c>
    </row>
    <row r="267" spans="1:2">
      <c r="A267">
        <v>10.6</v>
      </c>
      <c r="B267">
        <v>10.427158</v>
      </c>
    </row>
    <row r="268" spans="1:2">
      <c r="A268">
        <v>10.8</v>
      </c>
      <c r="B268">
        <v>10.612748</v>
      </c>
    </row>
    <row r="269" spans="1:2">
      <c r="A269">
        <v>10.9</v>
      </c>
      <c r="B269">
        <v>10.926708</v>
      </c>
    </row>
    <row r="270" spans="1:2">
      <c r="A270">
        <v>11</v>
      </c>
      <c r="B270">
        <v>10.947324999999999</v>
      </c>
    </row>
    <row r="271" spans="1:2">
      <c r="A271">
        <v>11</v>
      </c>
      <c r="B271">
        <v>10.902274999999999</v>
      </c>
    </row>
    <row r="272" spans="1:2">
      <c r="A272">
        <v>11.4</v>
      </c>
      <c r="B272">
        <v>11.440371000000001</v>
      </c>
    </row>
    <row r="273" spans="1:2">
      <c r="A273">
        <v>12</v>
      </c>
      <c r="B273">
        <v>11.953512999999999</v>
      </c>
    </row>
    <row r="274" spans="1:2">
      <c r="A274">
        <v>12</v>
      </c>
      <c r="B274">
        <v>11.781442999999999</v>
      </c>
    </row>
    <row r="275" spans="1:2">
      <c r="A275">
        <v>12</v>
      </c>
      <c r="B275">
        <v>11.999881</v>
      </c>
    </row>
    <row r="276" spans="1:2">
      <c r="A276">
        <v>12</v>
      </c>
      <c r="B276">
        <v>11.812797</v>
      </c>
    </row>
    <row r="277" spans="1:2">
      <c r="A277">
        <v>12.5</v>
      </c>
      <c r="B277">
        <v>12.360662</v>
      </c>
    </row>
    <row r="278" spans="1:2">
      <c r="A278">
        <v>12.5</v>
      </c>
      <c r="B278">
        <v>12.521881</v>
      </c>
    </row>
    <row r="279" spans="1:2">
      <c r="A279">
        <v>12.5</v>
      </c>
      <c r="B279">
        <v>12.60599</v>
      </c>
    </row>
    <row r="280" spans="1:2">
      <c r="A280">
        <v>12.7</v>
      </c>
      <c r="B280">
        <v>12.724278999999999</v>
      </c>
    </row>
    <row r="281" spans="1:2">
      <c r="A281">
        <v>13</v>
      </c>
      <c r="B281">
        <v>12.892841000000001</v>
      </c>
    </row>
    <row r="282" spans="1:2">
      <c r="A282">
        <v>13.5</v>
      </c>
      <c r="B282">
        <v>13.473293999999999</v>
      </c>
    </row>
    <row r="283" spans="1:2">
      <c r="A283">
        <v>15</v>
      </c>
      <c r="B283">
        <v>14.995417</v>
      </c>
    </row>
    <row r="284" spans="1:2">
      <c r="A284">
        <v>15</v>
      </c>
      <c r="B284">
        <v>14.956286</v>
      </c>
    </row>
    <row r="285" spans="1:2">
      <c r="A285">
        <v>15</v>
      </c>
      <c r="B285">
        <v>14.995143000000001</v>
      </c>
    </row>
    <row r="286" spans="1:2">
      <c r="A286">
        <v>17.5</v>
      </c>
      <c r="B286">
        <v>17.371732999999999</v>
      </c>
    </row>
    <row r="287" spans="1:2">
      <c r="A287">
        <v>17.7</v>
      </c>
      <c r="B287">
        <v>17.695803000000002</v>
      </c>
    </row>
    <row r="288" spans="1:2">
      <c r="A288">
        <v>18</v>
      </c>
      <c r="B288">
        <v>18.117944999999999</v>
      </c>
    </row>
    <row r="289" spans="1:2">
      <c r="A289">
        <v>18</v>
      </c>
      <c r="B289">
        <v>18.153603</v>
      </c>
    </row>
    <row r="290" spans="1:2">
      <c r="A290">
        <v>18</v>
      </c>
      <c r="B290">
        <v>17.962553</v>
      </c>
    </row>
    <row r="291" spans="1:2">
      <c r="A291">
        <v>18</v>
      </c>
      <c r="B291">
        <v>17.830973</v>
      </c>
    </row>
    <row r="292" spans="1:2">
      <c r="A292">
        <v>18.5</v>
      </c>
      <c r="B292">
        <v>18.364000000000001</v>
      </c>
    </row>
    <row r="293" spans="1:2">
      <c r="A293">
        <v>20</v>
      </c>
      <c r="B293">
        <v>19.933721999999999</v>
      </c>
    </row>
    <row r="294" spans="1:2">
      <c r="A294">
        <v>20</v>
      </c>
      <c r="B294">
        <v>20.001750000000001</v>
      </c>
    </row>
    <row r="295" spans="1:2">
      <c r="A295">
        <v>22</v>
      </c>
      <c r="B295">
        <v>22.064798</v>
      </c>
    </row>
    <row r="296" spans="1:2">
      <c r="A296">
        <v>22</v>
      </c>
      <c r="B296">
        <v>22.043098000000001</v>
      </c>
    </row>
    <row r="297" spans="1:2">
      <c r="A297">
        <v>22.5</v>
      </c>
      <c r="B297">
        <v>22.72194</v>
      </c>
    </row>
    <row r="298" spans="1:2">
      <c r="A298">
        <v>23</v>
      </c>
      <c r="B298">
        <v>23.107486999999999</v>
      </c>
    </row>
    <row r="299" spans="1:2">
      <c r="A299">
        <v>23</v>
      </c>
      <c r="B299">
        <v>22.970098</v>
      </c>
    </row>
    <row r="300" spans="1:2">
      <c r="A300">
        <v>24</v>
      </c>
      <c r="B300">
        <v>24.128727000000001</v>
      </c>
    </row>
    <row r="301" spans="1:2">
      <c r="A301">
        <v>25</v>
      </c>
      <c r="B301">
        <v>25.190152999999999</v>
      </c>
    </row>
    <row r="302" spans="1:2">
      <c r="A302">
        <v>25</v>
      </c>
      <c r="B302">
        <v>24.751919000000001</v>
      </c>
    </row>
    <row r="303" spans="1:2">
      <c r="A303">
        <v>25</v>
      </c>
      <c r="B303">
        <v>24.99409</v>
      </c>
    </row>
    <row r="304" spans="1:2">
      <c r="A304">
        <v>26</v>
      </c>
      <c r="B304">
        <v>25.794181999999999</v>
      </c>
    </row>
    <row r="305" spans="1:2">
      <c r="A305">
        <v>27</v>
      </c>
      <c r="B305">
        <v>26.722995999999998</v>
      </c>
    </row>
    <row r="306" spans="1:2">
      <c r="A306">
        <v>28</v>
      </c>
      <c r="B306">
        <v>28.00817</v>
      </c>
    </row>
    <row r="307" spans="1:2">
      <c r="A307">
        <v>28</v>
      </c>
      <c r="B307">
        <v>27.91264</v>
      </c>
    </row>
    <row r="308" spans="1:2">
      <c r="A308">
        <v>30</v>
      </c>
      <c r="B308">
        <v>29.96632</v>
      </c>
    </row>
    <row r="309" spans="1:2">
      <c r="A309">
        <v>33</v>
      </c>
      <c r="B309">
        <v>32.960566999999998</v>
      </c>
    </row>
    <row r="310" spans="1:2">
      <c r="A310">
        <v>34</v>
      </c>
      <c r="B310">
        <v>33.895175999999999</v>
      </c>
    </row>
    <row r="311" spans="1:2">
      <c r="A311">
        <v>35</v>
      </c>
      <c r="B311">
        <v>35.063274</v>
      </c>
    </row>
    <row r="312" spans="1:2">
      <c r="A312">
        <v>35</v>
      </c>
      <c r="B312">
        <v>34.800820000000002</v>
      </c>
    </row>
    <row r="313" spans="1:2">
      <c r="A313">
        <v>40</v>
      </c>
      <c r="B313">
        <v>39.821933999999999</v>
      </c>
    </row>
    <row r="314" spans="1:2">
      <c r="A314">
        <v>50</v>
      </c>
      <c r="B314">
        <v>50.037342000000002</v>
      </c>
    </row>
    <row r="315" spans="1:2">
      <c r="A315">
        <v>53</v>
      </c>
      <c r="B315">
        <v>53.091396000000003</v>
      </c>
    </row>
    <row r="316" spans="1:2">
      <c r="A316">
        <v>55</v>
      </c>
      <c r="B316">
        <v>54.947920000000003</v>
      </c>
    </row>
    <row r="317" spans="1:2">
      <c r="A317">
        <v>60</v>
      </c>
      <c r="B317">
        <v>59.996079999999999</v>
      </c>
    </row>
    <row r="318" spans="1:2">
      <c r="A318">
        <v>70</v>
      </c>
      <c r="B318">
        <v>70.009159999999994</v>
      </c>
    </row>
    <row r="319" spans="1:2">
      <c r="A319">
        <v>73</v>
      </c>
      <c r="B319">
        <v>72.746849999999995</v>
      </c>
    </row>
  </sheetData>
  <sortState xmlns:xlrd2="http://schemas.microsoft.com/office/spreadsheetml/2017/richdata2" ref="A2:B320">
    <sortCondition ref="A250:A3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test</vt:lpstr>
      <vt:lpstr>k-fold</vt:lpstr>
      <vt:lpstr>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Waleed Bin Inqiad</cp:lastModifiedBy>
  <dcterms:created xsi:type="dcterms:W3CDTF">2015-06-05T18:17:20Z</dcterms:created>
  <dcterms:modified xsi:type="dcterms:W3CDTF">2024-09-28T09:29:37Z</dcterms:modified>
</cp:coreProperties>
</file>