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mc:AlternateContent xmlns:mc="http://schemas.openxmlformats.org/markup-compatibility/2006">
    <mc:Choice Requires="x15">
      <x15ac:absPath xmlns:x15ac="http://schemas.microsoft.com/office/spreadsheetml/2010/11/ac" url="C:\Users\HH\Downloads\Upwork Project Material\"/>
    </mc:Choice>
  </mc:AlternateContent>
  <xr:revisionPtr revIDLastSave="0" documentId="13_ncr:1_{F273560F-0486-4129-ABE9-3E8EFE68E19B}" xr6:coauthVersionLast="47" xr6:coauthVersionMax="47" xr10:uidLastSave="{00000000-0000-0000-0000-000000000000}"/>
  <bookViews>
    <workbookView xWindow="-110" yWindow="-110" windowWidth="25180" windowHeight="16140" xr2:uid="{4EDC4144-CF02-4BA0-8F0C-5455A1A1E290}"/>
  </bookViews>
  <sheets>
    <sheet name="Dashboard" sheetId="4" r:id="rId1"/>
    <sheet name="Calculation" sheetId="2" r:id="rId2"/>
    <sheet name="Instructions" sheetId="5" state="hidden" r:id="rId3"/>
    <sheet name="Draft" sheetId="3" state="hidden" r:id="rId4"/>
  </sheets>
  <definedNames>
    <definedName name="Slicer_ProductGroup">#N/A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7f3cff2a-2259-49c2-8688-a8385e69ee21" name="SalesData" connection="Query - SalesData"/>
          <x15:modelTable id="MasterSalesEmp_a3d45e93-feb7-4b7b-b055-1e3e6a863097" name="MasterSalesEmp" connection="Query - MasterSalesEmp"/>
          <x15:modelTable id="MasterProduct_15adadf3-604e-4c4b-90ad-fdd1ad36fbfd" name="MasterProduct" connection="Query - MasterProduct"/>
          <x15:modelTable id="MasterCustomer_da5be4b5-2743-4ca1-bb8e-833d57e42070" name="MasterCustomer" connection="Query - MasterCustomer"/>
          <x15:modelTable id="DateInfo_5ea6ed9e-59bd-4667-bdc9-a93eb11d3d60" name="DateInfo" connection="Query - DateInfo"/>
        </x15:modelTables>
        <x15:modelRelationships>
          <x15:modelRelationship fromTable="SalesData" fromColumn="ProductItemID" toTable="MasterProduct" toColumn="ProductItemID"/>
          <x15:modelRelationship fromTable="SalesData" fromColumn="SalespersonPersonID" toTable="MasterSalesEmp" toColumn="PersonID"/>
          <x15:modelRelationship fromTable="SalesData" fromColumn="CustomerID" toTable="MasterCustomer" toColumn="CustomerID"/>
          <x15:modelRelationship fromTable="SalesData" fromColumn="OrderDate" toTable="DateInfo" toColumn="Order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 l="1"/>
  <c r="C13" i="4"/>
  <c r="D13" i="4" s="1"/>
  <c r="E16" i="4"/>
  <c r="E17" i="4"/>
  <c r="E18" i="4"/>
  <c r="E19" i="4"/>
  <c r="E20" i="4"/>
  <c r="E21" i="4"/>
  <c r="E15" i="4"/>
  <c r="H62" i="2"/>
  <c r="I62" i="2"/>
  <c r="H63" i="2"/>
  <c r="I63" i="2"/>
  <c r="H64" i="2"/>
  <c r="I64" i="2"/>
  <c r="H65" i="2"/>
  <c r="I65" i="2"/>
  <c r="H66" i="2"/>
  <c r="I66" i="2"/>
  <c r="H67" i="2"/>
  <c r="I67" i="2"/>
  <c r="H42" i="2"/>
  <c r="I42" i="2"/>
  <c r="H43" i="2"/>
  <c r="I43" i="2"/>
  <c r="H44" i="2"/>
  <c r="I44" i="2"/>
  <c r="H45" i="2"/>
  <c r="I45" i="2"/>
  <c r="H46" i="2"/>
  <c r="I46" i="2"/>
  <c r="H47" i="2"/>
  <c r="I47" i="2"/>
  <c r="E30" i="2"/>
  <c r="F30" i="2"/>
  <c r="G30" i="2"/>
  <c r="E31" i="2"/>
  <c r="F31" i="2"/>
  <c r="G31" i="2"/>
  <c r="E32" i="2"/>
  <c r="F32" i="2"/>
  <c r="G32" i="2"/>
  <c r="E33" i="2"/>
  <c r="F33" i="2"/>
  <c r="G33" i="2"/>
  <c r="E34" i="2"/>
  <c r="F34" i="2"/>
  <c r="G34" i="2"/>
  <c r="E35" i="2"/>
  <c r="F35" i="2"/>
  <c r="G35" i="2"/>
  <c r="J15" i="2"/>
  <c r="K15" i="2"/>
  <c r="J16" i="2"/>
  <c r="K16" i="2"/>
  <c r="J17" i="2"/>
  <c r="K17" i="2"/>
  <c r="J18" i="2"/>
  <c r="K18" i="2"/>
  <c r="A20" i="2" l="1"/>
  <c r="B20" i="2"/>
  <c r="C20" i="2"/>
  <c r="A3" i="2"/>
  <c r="D20"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A9AF09-A953-4F3C-984C-61738735A9CD}" name="Query - DateInfo" description="Connection to the 'DateInfo' query in the workbook." type="100" refreshedVersion="8" minRefreshableVersion="5">
    <extLst>
      <ext xmlns:x15="http://schemas.microsoft.com/office/spreadsheetml/2010/11/main" uri="{DE250136-89BD-433C-8126-D09CA5730AF9}">
        <x15:connection id="34af0c80-88b1-4e92-86d1-0ca11b59cc7c"/>
      </ext>
    </extLst>
  </connection>
  <connection id="2" xr16:uid="{665B0BAB-ECD4-418E-8015-B859C7D228EC}" name="Query - MasterCustomer" description="Connection to the 'MasterCustomer' query in the workbook." type="100" refreshedVersion="8" minRefreshableVersion="5">
    <extLst>
      <ext xmlns:x15="http://schemas.microsoft.com/office/spreadsheetml/2010/11/main" uri="{DE250136-89BD-433C-8126-D09CA5730AF9}">
        <x15:connection id="58cee10d-877d-45c1-ad77-56c29fe6c14d"/>
      </ext>
    </extLst>
  </connection>
  <connection id="3" xr16:uid="{73F0DBC1-2AB1-404D-A63D-3C1B5B94B7F9}" keepAlive="1" name="Query - MasterDataConnection" description="Connection to the 'MasterDataConnection' query in the workbook." type="5" refreshedVersion="0" background="1">
    <dbPr connection="Provider=Microsoft.Mashup.OleDb.1;Data Source=$Workbook$;Location=MasterDataConnection;Extended Properties=&quot;&quot;" command="SELECT * FROM [MasterDataConnection]"/>
  </connection>
  <connection id="4" xr16:uid="{A5735ACE-6CB0-4894-B7E5-0A4301A0FFCE}" name="Query - MasterProduct" description="Connection to the 'MasterProduct' query in the workbook." type="100" refreshedVersion="8" minRefreshableVersion="5">
    <extLst>
      <ext xmlns:x15="http://schemas.microsoft.com/office/spreadsheetml/2010/11/main" uri="{DE250136-89BD-433C-8126-D09CA5730AF9}">
        <x15:connection id="09d533a5-0bdc-4286-bc20-3424ac69e57e"/>
      </ext>
    </extLst>
  </connection>
  <connection id="5" xr16:uid="{209145A5-DCE8-4557-8D56-E923ECF6B378}" name="Query - MasterSalesEmp" description="Connection to the 'MasterSalesEmp' query in the workbook." type="100" refreshedVersion="8" minRefreshableVersion="5">
    <extLst>
      <ext xmlns:x15="http://schemas.microsoft.com/office/spreadsheetml/2010/11/main" uri="{DE250136-89BD-433C-8126-D09CA5730AF9}">
        <x15:connection id="974804e1-70dd-4caa-b5e3-bc823b34d8db"/>
      </ext>
    </extLst>
  </connection>
  <connection id="6" xr16:uid="{0D170585-FC4C-47A2-8BF7-350334F5A2C3}" name="Query - SalesData" description="Connection to the 'SalesData' query in the workbook." type="100" refreshedVersion="8" minRefreshableVersion="5">
    <extLst>
      <ext xmlns:x15="http://schemas.microsoft.com/office/spreadsheetml/2010/11/main" uri="{DE250136-89BD-433C-8126-D09CA5730AF9}">
        <x15:connection id="47b111b8-e061-44fe-a239-c382fe42a548"/>
      </ext>
    </extLst>
  </connection>
  <connection id="7" xr16:uid="{4DDB4B39-3F8A-4616-AA05-2F911803E2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DateInfo].[Month Flag].[All]}"/>
    <s v="{[DateInfo].[Month Flag].&amp;[Latest]}"/>
    <s v="{[DateInfo].[Month Flag].&amp;[Previous]}"/>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<sst xmlns="http://schemas.openxmlformats.org/spreadsheetml/2006/main" count="72" uniqueCount="38">
  <si>
    <t>Cat 1</t>
  </si>
  <si>
    <t>Cat 2</t>
  </si>
  <si>
    <t>Cat 3</t>
  </si>
  <si>
    <t>Cat 4</t>
  </si>
  <si>
    <t>Cat 5</t>
  </si>
  <si>
    <t>Calculations for Dashboard</t>
  </si>
  <si>
    <t>Month Flag</t>
  </si>
  <si>
    <t>All</t>
  </si>
  <si>
    <t>April</t>
  </si>
  <si>
    <t>February</t>
  </si>
  <si>
    <t>January</t>
  </si>
  <si>
    <t>March</t>
  </si>
  <si>
    <t>Latest</t>
  </si>
  <si>
    <t>Previous</t>
  </si>
  <si>
    <t>Sum of Sales Value</t>
  </si>
  <si>
    <t>Month Name</t>
  </si>
  <si>
    <t>FullName</t>
  </si>
  <si>
    <t>Archer Lamble</t>
  </si>
  <si>
    <t>Hudson Onslow</t>
  </si>
  <si>
    <t>Jack Potter</t>
  </si>
  <si>
    <t>Sophia Hinton</t>
  </si>
  <si>
    <t>Taj Shand</t>
  </si>
  <si>
    <t>Sales by Product Category</t>
  </si>
  <si>
    <t>ProductGroup</t>
  </si>
  <si>
    <t>Chocolate</t>
  </si>
  <si>
    <t>Clothing</t>
  </si>
  <si>
    <t>Mug</t>
  </si>
  <si>
    <t>Packaging</t>
  </si>
  <si>
    <t>Special</t>
  </si>
  <si>
    <t>Toy</t>
  </si>
  <si>
    <t>USB</t>
  </si>
  <si>
    <t>CustomerName</t>
  </si>
  <si>
    <t>Emily Whittle</t>
  </si>
  <si>
    <t>Tailspin Toys (Eulaton, AL)</t>
  </si>
  <si>
    <t>Wingtip Toys (Birds, IL)</t>
  </si>
  <si>
    <t>Wingtip Toys (Cuyamungue, NM)</t>
  </si>
  <si>
    <t>Wingtip Toys (Obetz, OH)</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</si>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</sst>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
    <numFmt numFmtId="166" formatCode="#,##0.00,,\ &quot;M&quot;"/>
  </numFmts>
  <fonts count="8" x14ac:knownFonts="1">
    <font>
      <sz val="12"/>
      <color theme="1"/>
      <name val="Arial"/>
      <family val="2"/>
      <scheme val="minor"/>
    </font>
    <font>
      <sz val="11"/>
      <color theme="1"/>
      <name val="Arial"/>
      <family val="2"/>
      <scheme val="minor"/>
    </font>
    <font>
      <sz val="14"/>
      <color theme="1"/>
      <name val="Arial"/>
      <family val="2"/>
      <scheme val="minor"/>
    </font>
    <font>
      <sz val="10"/>
      <color theme="1"/>
      <name val="Arial"/>
      <family val="2"/>
      <scheme val="minor"/>
    </font>
    <font>
      <i/>
      <sz val="9"/>
      <color theme="1"/>
      <name val="Arial"/>
      <family val="2"/>
      <scheme val="minor"/>
    </font>
    <font>
      <sz val="12"/>
      <color theme="1"/>
      <name val="Arial"/>
      <family val="2"/>
      <scheme val="minor"/>
    </font>
    <font>
      <b/>
      <sz val="12"/>
      <color theme="1"/>
      <name val="Arial"/>
      <family val="2"/>
      <scheme val="minor"/>
    </font>
    <font>
      <sz val="12"/>
      <color theme="0"/>
      <name val="Arial"/>
      <family val="2"/>
      <scheme val="minor"/>
    </font>
  </fonts>
  <fills count="5">
    <fill>
      <patternFill patternType="none"/>
    </fill>
    <fill>
      <patternFill patternType="gray125"/>
    </fill>
    <fill>
      <patternFill patternType="solid">
        <fgColor rgb="FF3B6564"/>
        <bgColor indexed="64"/>
      </patternFill>
    </fill>
    <fill>
      <patternFill patternType="solid">
        <fgColor theme="5" tint="0.39997558519241921"/>
        <bgColor indexed="64"/>
      </patternFill>
    </fill>
    <fill>
      <patternFill patternType="solid">
        <fgColor rgb="FF638E68"/>
        <bgColor indexed="64"/>
      </patternFill>
    </fill>
  </fills>
  <borders count="2">
    <border>
      <left/>
      <right/>
      <top/>
      <bottom/>
      <diagonal/>
    </border>
    <border>
      <left/>
      <right/>
      <top/>
      <bottom style="thin">
        <color indexed="64"/>
      </bottom>
      <diagonal/>
    </border>
  </borders>
  <cellStyleXfs count="3">
    <xf numFmtId="0" fontId="0" fillId="0" borderId="0"/>
    <xf numFmtId="0" fontId="2" fillId="0" borderId="0"/>
    <xf numFmtId="9" fontId="5" fillId="0" borderId="0" applyFont="0" applyFill="0" applyBorder="0" applyAlignment="0" applyProtection="0"/>
  </cellStyleXfs>
  <cellXfs count="19">
    <xf numFmtId="0" fontId="0" fillId="0" borderId="0" xfId="0"/>
    <xf numFmtId="0" fontId="0" fillId="0" borderId="1" xfId="0" applyBorder="1"/>
    <xf numFmtId="0" fontId="2" fillId="0" borderId="0" xfId="1"/>
    <xf numFmtId="0" fontId="3" fillId="0" borderId="0" xfId="1" applyFont="1"/>
    <xf numFmtId="0" fontId="4" fillId="0" borderId="0" xfId="1" applyFont="1" applyAlignment="1">
      <alignment horizontal="right"/>
    </xf>
    <xf numFmtId="0" fontId="0" fillId="0" borderId="0" xfId="0" pivotButton="1"/>
    <xf numFmtId="3" fontId="0" fillId="0" borderId="0" xfId="0" applyNumberFormat="1"/>
    <xf numFmtId="10" fontId="0" fillId="0" borderId="0" xfId="2" applyNumberFormat="1" applyFont="1"/>
    <xf numFmtId="165" fontId="0" fillId="0" borderId="0" xfId="0" applyNumberFormat="1"/>
    <xf numFmtId="0" fontId="0" fillId="3" borderId="0" xfId="0" applyFill="1"/>
    <xf numFmtId="0" fontId="6" fillId="3" borderId="0" xfId="0" applyFont="1" applyFill="1"/>
    <xf numFmtId="165" fontId="0" fillId="0" borderId="0" xfId="0" applyNumberFormat="1" applyAlignment="1">
      <alignment horizontal="center"/>
    </xf>
    <xf numFmtId="0" fontId="6" fillId="0" borderId="0" xfId="0" applyFont="1" applyAlignment="1">
      <alignment horizontal="center"/>
    </xf>
    <xf numFmtId="0" fontId="0" fillId="2" borderId="0" xfId="0" applyFill="1"/>
    <xf numFmtId="0" fontId="0" fillId="4" borderId="0" xfId="0" applyFill="1"/>
    <xf numFmtId="164" fontId="1" fillId="0" borderId="0" xfId="2" applyNumberFormat="1" applyFont="1" applyAlignment="1">
      <alignment horizontal="center"/>
    </xf>
    <xf numFmtId="166" fontId="0" fillId="0" borderId="0" xfId="0" applyNumberFormat="1"/>
    <xf numFmtId="0" fontId="6" fillId="0" borderId="0" xfId="0" applyFont="1"/>
    <xf numFmtId="10" fontId="7" fillId="2" borderId="0" xfId="2" applyNumberFormat="1" applyFont="1" applyFill="1"/>
  </cellXfs>
  <cellStyles count="3">
    <cellStyle name="Normal" xfId="0" builtinId="0"/>
    <cellStyle name="Normal 2" xfId="1" xr:uid="{66D55E9F-D282-44FF-9436-4C199A4FCD3C}"/>
    <cellStyle name="Percent" xfId="2" builtinId="5"/>
  </cellStyles>
  <dxfs count="2">
    <dxf>
      <font>
        <b/>
        <color theme="1"/>
      </font>
      <border>
        <bottom style="thin">
          <color theme="4"/>
        </bottom>
        <vertical/>
        <horizontal/>
      </border>
    </dxf>
    <dxf>
      <font>
        <color theme="1"/>
      </font>
      <border>
        <vertical/>
        <horizontal/>
      </border>
    </dxf>
  </dxfs>
  <tableStyles count="1" defaultTableStyle="TableStyleMedium2" defaultPivotStyle="PivotStyleLight16">
    <tableStyle name="SlicerStyleLight1 2" pivot="0" table="0" count="10" xr9:uid="{B9A5CAF7-82B1-4CE3-8E01-27B9C40421F6}">
      <tableStyleElement type="wholeTable" dxfId="1"/>
      <tableStyleElement type="headerRow" dxfId="0"/>
    </tableStyle>
  </tableStyles>
  <colors>
    <mruColors>
      <color rgb="FF008080"/>
      <color rgb="FFE2E7E7"/>
      <color rgb="FF638E68"/>
      <color rgb="FF3B6564"/>
      <color rgb="FF27384D"/>
      <color rgb="FF87B9B8"/>
      <color rgb="FF589897"/>
      <color rgb="FF35373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2"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Dashboard.xlsx]Calculation!PivotTable6</c:name>
    <c:fmtId val="2"/>
  </c:pivotSource>
  <c:chart>
    <c:autoTitleDeleted val="1"/>
    <c:pivotFmts>
      <c:pivotFmt>
        <c:idx val="0"/>
        <c:spPr>
          <a:solidFill>
            <a:schemeClr val="accent1"/>
          </a:solidFill>
          <a:ln w="28575" cap="rnd">
            <a:solidFill>
              <a:schemeClr val="accent1"/>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Calculation!$B$42</c:f>
              <c:strCache>
                <c:ptCount val="1"/>
                <c:pt idx="0">
                  <c:v>Total</c:v>
                </c:pt>
              </c:strCache>
            </c:strRef>
          </c:tx>
          <c:spPr>
            <a:ln w="28575" cap="rnd">
              <a:solidFill>
                <a:schemeClr val="accent1"/>
              </a:solidFill>
              <a:round/>
            </a:ln>
            <a:effectLst/>
          </c:spPr>
          <c:marker>
            <c:symbol val="circle"/>
            <c:size val="7"/>
            <c:spPr>
              <a:solidFill>
                <a:schemeClr val="accent1"/>
              </a:solidFill>
              <a:ln w="9525">
                <a:solidFill>
                  <a:schemeClr val="accent1"/>
                </a:solidFill>
              </a:ln>
              <a:effectLst/>
            </c:spPr>
          </c:marker>
          <c:cat>
            <c:strRef>
              <c:f>Calculation!$A$43:$A$47</c:f>
              <c:strCache>
                <c:ptCount val="5"/>
                <c:pt idx="0">
                  <c:v>January</c:v>
                </c:pt>
                <c:pt idx="1">
                  <c:v>February</c:v>
                </c:pt>
                <c:pt idx="2">
                  <c:v>March</c:v>
                </c:pt>
                <c:pt idx="3">
                  <c:v>April</c:v>
                </c:pt>
                <c:pt idx="4">
                  <c:v>May</c:v>
                </c:pt>
              </c:strCache>
            </c:strRef>
          </c:cat>
          <c:val>
            <c:numRef>
              <c:f>Calculation!$B$43:$B$47</c:f>
              <c:numCache>
                <c:formatCode>#,##0.00,,\ "M"</c:formatCode>
                <c:ptCount val="5"/>
                <c:pt idx="0">
                  <c:v>4665723</c:v>
                </c:pt>
                <c:pt idx="1">
                  <c:v>4158923</c:v>
                </c:pt>
                <c:pt idx="2">
                  <c:v>4862132</c:v>
                </c:pt>
                <c:pt idx="3">
                  <c:v>4802968</c:v>
                </c:pt>
                <c:pt idx="4">
                  <c:v>5187471</c:v>
                </c:pt>
              </c:numCache>
            </c:numRef>
          </c:val>
          <c:smooth val="0"/>
          <c:extLst>
            <c:ext xmlns:c16="http://schemas.microsoft.com/office/drawing/2014/chart" uri="{C3380CC4-5D6E-409C-BE32-E72D297353CC}">
              <c16:uniqueId val="{00000000-8876-4A58-87C2-90E06FB4F0F0}"/>
            </c:ext>
          </c:extLst>
        </c:ser>
        <c:dLbls>
          <c:showLegendKey val="0"/>
          <c:showVal val="0"/>
          <c:showCatName val="0"/>
          <c:showSerName val="0"/>
          <c:showPercent val="0"/>
          <c:showBubbleSize val="0"/>
        </c:dLbls>
        <c:marker val="1"/>
        <c:smooth val="0"/>
        <c:axId val="95842671"/>
        <c:axId val="97668879"/>
      </c:lineChart>
      <c:catAx>
        <c:axId val="9584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68879"/>
        <c:crosses val="autoZero"/>
        <c:auto val="1"/>
        <c:lblAlgn val="ctr"/>
        <c:lblOffset val="100"/>
        <c:noMultiLvlLbl val="0"/>
      </c:catAx>
      <c:valAx>
        <c:axId val="97668879"/>
        <c:scaling>
          <c:orientation val="minMax"/>
        </c:scaling>
        <c:delete val="0"/>
        <c:axPos val="l"/>
        <c:majorGridlines>
          <c:spPr>
            <a:ln w="9525" cap="flat" cmpd="sng" algn="ctr">
              <a:solidFill>
                <a:schemeClr val="accent5">
                  <a:lumMod val="20000"/>
                  <a:lumOff val="80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Dashboard.xlsx]Calculation!PivotTable8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67733123124199"/>
          <c:y val="6.6215183705661415E-2"/>
          <c:w val="0.585880747419537"/>
          <c:h val="0.85829306848007636"/>
        </c:manualLayout>
      </c:layout>
      <c:barChart>
        <c:barDir val="bar"/>
        <c:grouping val="clustered"/>
        <c:varyColors val="0"/>
        <c:ser>
          <c:idx val="0"/>
          <c:order val="0"/>
          <c:tx>
            <c:strRef>
              <c:f>Calculation!$F$62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Calculation!$E$63:$E$67</c:f>
              <c:strCache>
                <c:ptCount val="5"/>
                <c:pt idx="0">
                  <c:v>Hudson Onslow</c:v>
                </c:pt>
                <c:pt idx="1">
                  <c:v>Sophia Hinton</c:v>
                </c:pt>
                <c:pt idx="2">
                  <c:v>Taj Shand</c:v>
                </c:pt>
                <c:pt idx="3">
                  <c:v>Jack Potter</c:v>
                </c:pt>
                <c:pt idx="4">
                  <c:v>Archer Lamble</c:v>
                </c:pt>
              </c:strCache>
            </c:strRef>
          </c:cat>
          <c:val>
            <c:numRef>
              <c:f>Calculation!$F$63:$F$67</c:f>
              <c:numCache>
                <c:formatCode>"$"#,##0</c:formatCode>
                <c:ptCount val="5"/>
                <c:pt idx="0">
                  <c:v>509172</c:v>
                </c:pt>
                <c:pt idx="1">
                  <c:v>524231</c:v>
                </c:pt>
                <c:pt idx="2">
                  <c:v>558899</c:v>
                </c:pt>
                <c:pt idx="3">
                  <c:v>600334</c:v>
                </c:pt>
                <c:pt idx="4">
                  <c:v>638389</c:v>
                </c:pt>
              </c:numCache>
            </c:numRef>
          </c:val>
          <c:extLst>
            <c:ext xmlns:c16="http://schemas.microsoft.com/office/drawing/2014/chart" uri="{C3380CC4-5D6E-409C-BE32-E72D297353CC}">
              <c16:uniqueId val="{00000003-8519-4472-B6F8-50235B79B079}"/>
            </c:ext>
          </c:extLst>
        </c:ser>
        <c:dLbls>
          <c:dLblPos val="outEnd"/>
          <c:showLegendKey val="0"/>
          <c:showVal val="1"/>
          <c:showCatName val="0"/>
          <c:showSerName val="0"/>
          <c:showPercent val="0"/>
          <c:showBubbleSize val="0"/>
        </c:dLbls>
        <c:gapWidth val="70"/>
        <c:axId val="95872831"/>
        <c:axId val="2101907615"/>
      </c:barChart>
      <c:catAx>
        <c:axId val="9587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07615"/>
        <c:crosses val="autoZero"/>
        <c:auto val="1"/>
        <c:lblAlgn val="ctr"/>
        <c:lblOffset val="100"/>
        <c:noMultiLvlLbl val="0"/>
      </c:catAx>
      <c:valAx>
        <c:axId val="2101907615"/>
        <c:scaling>
          <c:orientation val="minMax"/>
        </c:scaling>
        <c:delete val="1"/>
        <c:axPos val="b"/>
        <c:majorGridlines>
          <c:spPr>
            <a:ln w="9525" cap="flat" cmpd="sng" algn="ctr">
              <a:solidFill>
                <a:schemeClr val="accent5">
                  <a:lumMod val="20000"/>
                  <a:lumOff val="80000"/>
                </a:schemeClr>
              </a:solidFill>
              <a:round/>
            </a:ln>
            <a:effectLst/>
          </c:spPr>
        </c:majorGridlines>
        <c:numFmt formatCode="&quot;$&quot;#,##0" sourceLinked="1"/>
        <c:majorTickMark val="none"/>
        <c:minorTickMark val="none"/>
        <c:tickLblPos val="nextTo"/>
        <c:crossAx val="9587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Dashboard.xlsx]Calculation!PivotTable7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232206268334107"/>
          <c:y val="9.7178735226671351E-2"/>
          <c:w val="0.47830196359144944"/>
          <c:h val="0.84530755930390233"/>
        </c:manualLayout>
      </c:layout>
      <c:barChart>
        <c:barDir val="bar"/>
        <c:grouping val="clustered"/>
        <c:varyColors val="0"/>
        <c:ser>
          <c:idx val="0"/>
          <c:order val="0"/>
          <c:tx>
            <c:strRef>
              <c:f>Calculation!$F$42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Calculation!$E$43:$E$47</c:f>
              <c:strCache>
                <c:ptCount val="5"/>
                <c:pt idx="0">
                  <c:v>Tailspin Toys (Eulaton, AL)</c:v>
                </c:pt>
                <c:pt idx="1">
                  <c:v>Wingtip Toys (Obetz, OH)</c:v>
                </c:pt>
                <c:pt idx="2">
                  <c:v>Wingtip Toys (Cuyamungue, NM)</c:v>
                </c:pt>
                <c:pt idx="3">
                  <c:v>Emily Whittle</c:v>
                </c:pt>
                <c:pt idx="4">
                  <c:v>Wingtip Toys (Birds, IL)</c:v>
                </c:pt>
              </c:strCache>
            </c:strRef>
          </c:cat>
          <c:val>
            <c:numRef>
              <c:f>Calculation!$F$43:$F$47</c:f>
              <c:numCache>
                <c:formatCode>"$"#,##0</c:formatCode>
                <c:ptCount val="5"/>
                <c:pt idx="0">
                  <c:v>36365</c:v>
                </c:pt>
                <c:pt idx="1">
                  <c:v>37856</c:v>
                </c:pt>
                <c:pt idx="2">
                  <c:v>40415</c:v>
                </c:pt>
                <c:pt idx="3">
                  <c:v>41867</c:v>
                </c:pt>
                <c:pt idx="4">
                  <c:v>43627</c:v>
                </c:pt>
              </c:numCache>
            </c:numRef>
          </c:val>
          <c:extLst>
            <c:ext xmlns:c16="http://schemas.microsoft.com/office/drawing/2014/chart" uri="{C3380CC4-5D6E-409C-BE32-E72D297353CC}">
              <c16:uniqueId val="{00000003-650F-4FBD-B604-F291AE998B2C}"/>
            </c:ext>
          </c:extLst>
        </c:ser>
        <c:dLbls>
          <c:showLegendKey val="0"/>
          <c:showVal val="0"/>
          <c:showCatName val="0"/>
          <c:showSerName val="0"/>
          <c:showPercent val="0"/>
          <c:showBubbleSize val="0"/>
        </c:dLbls>
        <c:gapWidth val="70"/>
        <c:axId val="95880719"/>
        <c:axId val="2101910495"/>
      </c:barChart>
      <c:catAx>
        <c:axId val="9588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10495"/>
        <c:crosses val="autoZero"/>
        <c:auto val="1"/>
        <c:lblAlgn val="ctr"/>
        <c:lblOffset val="100"/>
        <c:noMultiLvlLbl val="0"/>
      </c:catAx>
      <c:valAx>
        <c:axId val="2101910495"/>
        <c:scaling>
          <c:orientation val="minMax"/>
        </c:scaling>
        <c:delete val="1"/>
        <c:axPos val="b"/>
        <c:majorGridlines>
          <c:spPr>
            <a:ln w="9525" cap="flat" cmpd="sng" algn="ctr">
              <a:solidFill>
                <a:schemeClr val="accent5">
                  <a:lumMod val="20000"/>
                  <a:lumOff val="80000"/>
                </a:schemeClr>
              </a:solidFill>
              <a:round/>
            </a:ln>
            <a:effectLst/>
          </c:spPr>
        </c:majorGridlines>
        <c:numFmt formatCode="&quot;$&quot;#,##0" sourceLinked="1"/>
        <c:majorTickMark val="none"/>
        <c:minorTickMark val="none"/>
        <c:tickLblPos val="nextTo"/>
        <c:crossAx val="9588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12</xdr:col>
      <xdr:colOff>761999</xdr:colOff>
      <xdr:row>1</xdr:row>
      <xdr:rowOff>152400</xdr:rowOff>
    </xdr:to>
    <xdr:sp macro="" textlink="Calculation!A3">
      <xdr:nvSpPr>
        <xdr:cNvPr id="2" name="Rectangle 1">
          <a:extLst>
            <a:ext uri="{FF2B5EF4-FFF2-40B4-BE49-F238E27FC236}">
              <a16:creationId xmlns:a16="http://schemas.microsoft.com/office/drawing/2014/main" id="{DD58FEE8-6F4A-A5DF-BFA8-3168DAD8445D}"/>
            </a:ext>
          </a:extLst>
        </xdr:cNvPr>
        <xdr:cNvSpPr/>
      </xdr:nvSpPr>
      <xdr:spPr>
        <a:xfrm>
          <a:off x="104775" y="38100"/>
          <a:ext cx="9410700" cy="304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60B994B-F461-4DF9-AFBF-A6DB5E7AFA4A}" type="TxLink">
            <a:rPr lang="en-US" sz="1200" b="1" i="0" u="none" strike="noStrike">
              <a:solidFill>
                <a:schemeClr val="bg1"/>
              </a:solidFill>
              <a:latin typeface="Arial"/>
              <a:cs typeface="Arial"/>
            </a:rPr>
            <a:pPr algn="ctr"/>
            <a:t>Sales Overview For May</a:t>
          </a:fld>
          <a:endParaRPr lang="en-US" sz="1100" b="1">
            <a:solidFill>
              <a:schemeClr val="bg1"/>
            </a:solidFill>
          </a:endParaRPr>
        </a:p>
      </xdr:txBody>
    </xdr:sp>
    <xdr:clientData/>
  </xdr:twoCellAnchor>
  <xdr:twoCellAnchor>
    <xdr:from>
      <xdr:col>1</xdr:col>
      <xdr:colOff>200025</xdr:colOff>
      <xdr:row>6</xdr:row>
      <xdr:rowOff>57150</xdr:rowOff>
    </xdr:from>
    <xdr:to>
      <xdr:col>4</xdr:col>
      <xdr:colOff>95251</xdr:colOff>
      <xdr:row>7</xdr:row>
      <xdr:rowOff>161925</xdr:rowOff>
    </xdr:to>
    <xdr:grpSp>
      <xdr:nvGrpSpPr>
        <xdr:cNvPr id="22" name="Group 21">
          <a:extLst>
            <a:ext uri="{FF2B5EF4-FFF2-40B4-BE49-F238E27FC236}">
              <a16:creationId xmlns:a16="http://schemas.microsoft.com/office/drawing/2014/main" id="{27DF38F7-9E56-A95B-9FDC-E91B6D83939F}"/>
            </a:ext>
          </a:extLst>
        </xdr:cNvPr>
        <xdr:cNvGrpSpPr/>
      </xdr:nvGrpSpPr>
      <xdr:grpSpPr>
        <a:xfrm>
          <a:off x="346075" y="1238250"/>
          <a:ext cx="2600326" cy="301625"/>
          <a:chOff x="342900" y="990600"/>
          <a:chExt cx="2181226" cy="295275"/>
        </a:xfrm>
      </xdr:grpSpPr>
      <xdr:sp macro="" textlink="">
        <xdr:nvSpPr>
          <xdr:cNvPr id="6" name="Freeform 16">
            <a:extLst>
              <a:ext uri="{FF2B5EF4-FFF2-40B4-BE49-F238E27FC236}">
                <a16:creationId xmlns:a16="http://schemas.microsoft.com/office/drawing/2014/main" id="{E3D4E125-B19D-4403-9D15-BC72506E7D79}"/>
              </a:ext>
            </a:extLst>
          </xdr:cNvPr>
          <xdr:cNvSpPr>
            <a:spLocks noChangeArrowheads="1"/>
          </xdr:cNvSpPr>
        </xdr:nvSpPr>
        <xdr:spPr bwMode="auto">
          <a:xfrm>
            <a:off x="342900" y="990600"/>
            <a:ext cx="2181226" cy="295275"/>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rgbClr val="638E68"/>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Calculation!C20">
        <xdr:nvSpPr>
          <xdr:cNvPr id="9" name="TextBox 8">
            <a:extLst>
              <a:ext uri="{FF2B5EF4-FFF2-40B4-BE49-F238E27FC236}">
                <a16:creationId xmlns:a16="http://schemas.microsoft.com/office/drawing/2014/main" id="{55B64BA9-B52C-4989-B139-8C579415D8BB}"/>
              </a:ext>
            </a:extLst>
          </xdr:cNvPr>
          <xdr:cNvSpPr txBox="1"/>
        </xdr:nvSpPr>
        <xdr:spPr>
          <a:xfrm>
            <a:off x="1419225" y="1000125"/>
            <a:ext cx="10287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3907E3-9BEE-40FF-9774-1ED2BBC47DEF}" type="TxLink">
              <a:rPr lang="en-US" sz="1200" b="0" i="0" u="none" strike="noStrike">
                <a:solidFill>
                  <a:schemeClr val="bg1"/>
                </a:solidFill>
                <a:latin typeface="Arial"/>
                <a:cs typeface="Arial"/>
              </a:rPr>
              <a:pPr/>
              <a:t>$4,802,968</a:t>
            </a:fld>
            <a:endParaRPr lang="en-US" sz="1100">
              <a:solidFill>
                <a:schemeClr val="bg1"/>
              </a:solidFill>
            </a:endParaRPr>
          </a:p>
        </xdr:txBody>
      </xdr:sp>
      <xdr:sp macro="" textlink="Calculation!G7">
        <xdr:nvSpPr>
          <xdr:cNvPr id="12" name="TextBox 11">
            <a:extLst>
              <a:ext uri="{FF2B5EF4-FFF2-40B4-BE49-F238E27FC236}">
                <a16:creationId xmlns:a16="http://schemas.microsoft.com/office/drawing/2014/main" id="{A2A8EB3A-0110-4204-B7D8-00D91A0F6E89}"/>
              </a:ext>
            </a:extLst>
          </xdr:cNvPr>
          <xdr:cNvSpPr txBox="1"/>
        </xdr:nvSpPr>
        <xdr:spPr>
          <a:xfrm>
            <a:off x="581025" y="1000125"/>
            <a:ext cx="628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17F25A-DC63-4129-B533-1E9EB6547BFA}" type="TxLink">
              <a:rPr lang="en-US" sz="1200" b="0" i="0" u="none" strike="noStrike">
                <a:solidFill>
                  <a:schemeClr val="bg1"/>
                </a:solidFill>
                <a:latin typeface="Arial"/>
                <a:cs typeface="Arial"/>
              </a:rPr>
              <a:pPr/>
              <a:t>April</a:t>
            </a:fld>
            <a:endParaRPr lang="en-US" sz="1100">
              <a:solidFill>
                <a:schemeClr val="bg1"/>
              </a:solidFill>
            </a:endParaRPr>
          </a:p>
        </xdr:txBody>
      </xdr:sp>
    </xdr:grpSp>
    <xdr:clientData/>
  </xdr:twoCellAnchor>
  <xdr:twoCellAnchor>
    <xdr:from>
      <xdr:col>1</xdr:col>
      <xdr:colOff>200025</xdr:colOff>
      <xdr:row>3</xdr:row>
      <xdr:rowOff>123825</xdr:rowOff>
    </xdr:from>
    <xdr:to>
      <xdr:col>5</xdr:col>
      <xdr:colOff>442911</xdr:colOff>
      <xdr:row>5</xdr:row>
      <xdr:rowOff>57150</xdr:rowOff>
    </xdr:to>
    <xdr:grpSp>
      <xdr:nvGrpSpPr>
        <xdr:cNvPr id="21" name="Group 20">
          <a:extLst>
            <a:ext uri="{FF2B5EF4-FFF2-40B4-BE49-F238E27FC236}">
              <a16:creationId xmlns:a16="http://schemas.microsoft.com/office/drawing/2014/main" id="{BAAF00AD-4D5F-4A63-AE1C-8CB504711357}"/>
            </a:ext>
          </a:extLst>
        </xdr:cNvPr>
        <xdr:cNvGrpSpPr/>
      </xdr:nvGrpSpPr>
      <xdr:grpSpPr>
        <a:xfrm>
          <a:off x="346075" y="714375"/>
          <a:ext cx="3430586" cy="327025"/>
          <a:chOff x="342900" y="561975"/>
          <a:chExt cx="3290886" cy="314325"/>
        </a:xfrm>
      </xdr:grpSpPr>
      <xdr:sp macro="" textlink="">
        <xdr:nvSpPr>
          <xdr:cNvPr id="4" name="Freeform 16">
            <a:extLst>
              <a:ext uri="{FF2B5EF4-FFF2-40B4-BE49-F238E27FC236}">
                <a16:creationId xmlns:a16="http://schemas.microsoft.com/office/drawing/2014/main" id="{BE1E8F7B-DF8A-4B0A-9A3B-582495DD7679}"/>
              </a:ext>
            </a:extLst>
          </xdr:cNvPr>
          <xdr:cNvSpPr>
            <a:spLocks noChangeArrowheads="1"/>
          </xdr:cNvSpPr>
        </xdr:nvSpPr>
        <xdr:spPr bwMode="auto">
          <a:xfrm>
            <a:off x="342900" y="561975"/>
            <a:ext cx="3290886" cy="314325"/>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rgbClr val="3B6564"/>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Calculation!A7">
        <xdr:nvSpPr>
          <xdr:cNvPr id="8" name="TextBox 7">
            <a:extLst>
              <a:ext uri="{FF2B5EF4-FFF2-40B4-BE49-F238E27FC236}">
                <a16:creationId xmlns:a16="http://schemas.microsoft.com/office/drawing/2014/main" id="{FAE0176E-FBE6-1E29-7E0F-CBD04E86B444}"/>
              </a:ext>
            </a:extLst>
          </xdr:cNvPr>
          <xdr:cNvSpPr txBox="1"/>
        </xdr:nvSpPr>
        <xdr:spPr>
          <a:xfrm>
            <a:off x="581025" y="571500"/>
            <a:ext cx="5905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BBAF46-2EFA-49F0-820E-D1E9110D9694}" type="TxLink">
              <a:rPr lang="en-US" sz="1200" b="0" i="0" u="none" strike="noStrike">
                <a:solidFill>
                  <a:schemeClr val="bg1"/>
                </a:solidFill>
                <a:latin typeface="Arial"/>
                <a:cs typeface="Arial"/>
              </a:rPr>
              <a:pPr/>
              <a:t>May</a:t>
            </a:fld>
            <a:endParaRPr lang="en-US" sz="1100">
              <a:solidFill>
                <a:schemeClr val="bg1"/>
              </a:solidFill>
            </a:endParaRPr>
          </a:p>
        </xdr:txBody>
      </xdr:sp>
      <xdr:sp macro="" textlink="Calculation!B20">
        <xdr:nvSpPr>
          <xdr:cNvPr id="11" name="TextBox 10">
            <a:extLst>
              <a:ext uri="{FF2B5EF4-FFF2-40B4-BE49-F238E27FC236}">
                <a16:creationId xmlns:a16="http://schemas.microsoft.com/office/drawing/2014/main" id="{D13830F5-953E-48E9-A5AB-2B88367D2033}"/>
              </a:ext>
            </a:extLst>
          </xdr:cNvPr>
          <xdr:cNvSpPr txBox="1"/>
        </xdr:nvSpPr>
        <xdr:spPr>
          <a:xfrm>
            <a:off x="1419225" y="581025"/>
            <a:ext cx="10191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783D74-D6A4-45FF-9912-FBD7C99B17BD}" type="TxLink">
              <a:rPr lang="en-US" sz="1200" b="0" i="0" u="none" strike="noStrike">
                <a:solidFill>
                  <a:schemeClr val="bg1"/>
                </a:solidFill>
                <a:latin typeface="Arial"/>
                <a:cs typeface="Arial"/>
              </a:rPr>
              <a:pPr/>
              <a:t>$5,187,471</a:t>
            </a:fld>
            <a:endParaRPr lang="en-US" sz="1100">
              <a:solidFill>
                <a:schemeClr val="bg1"/>
              </a:solidFill>
            </a:endParaRPr>
          </a:p>
        </xdr:txBody>
      </xdr:sp>
      <mc:AlternateContent xmlns:mc="http://schemas.openxmlformats.org/markup-compatibility/2006" xmlns:a14="http://schemas.microsoft.com/office/drawing/2010/main">
        <mc:Choice Requires="a14">
          <xdr:pic>
            <xdr:nvPicPr>
              <xdr:cNvPr id="17" name="Picture 16">
                <a:extLst>
                  <a:ext uri="{FF2B5EF4-FFF2-40B4-BE49-F238E27FC236}">
                    <a16:creationId xmlns:a16="http://schemas.microsoft.com/office/drawing/2014/main" id="{C4FAC8EE-F44A-05EE-8754-1238812A5186}"/>
                  </a:ext>
                </a:extLst>
              </xdr:cNvPr>
              <xdr:cNvPicPr>
                <a:picLocks noChangeAspect="1" noChangeArrowheads="1"/>
                <a:extLst>
                  <a:ext uri="{84589F7E-364E-4C9E-8A38-B11213B215E9}">
                    <a14:cameraTool cellRange="Calculation!$D$20" spid="_x0000_s1045"/>
                  </a:ext>
                </a:extLst>
              </xdr:cNvPicPr>
            </xdr:nvPicPr>
            <xdr:blipFill>
              <a:blip xmlns:r="http://schemas.openxmlformats.org/officeDocument/2006/relationships" r:embed="rId1"/>
              <a:srcRect/>
              <a:stretch>
                <a:fillRect/>
              </a:stretch>
            </xdr:blipFill>
            <xdr:spPr bwMode="auto">
              <a:xfrm>
                <a:off x="2511501" y="619125"/>
                <a:ext cx="942771" cy="1905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oneCellAnchor>
    <xdr:from>
      <xdr:col>7</xdr:col>
      <xdr:colOff>0</xdr:colOff>
      <xdr:row>2</xdr:row>
      <xdr:rowOff>95250</xdr:rowOff>
    </xdr:from>
    <xdr:ext cx="1666610" cy="254557"/>
    <xdr:sp macro="" textlink="">
      <xdr:nvSpPr>
        <xdr:cNvPr id="46" name="TextBox 45">
          <a:extLst>
            <a:ext uri="{FF2B5EF4-FFF2-40B4-BE49-F238E27FC236}">
              <a16:creationId xmlns:a16="http://schemas.microsoft.com/office/drawing/2014/main" id="{51392177-51C7-4F77-87EE-0E79990D8DE7}"/>
            </a:ext>
          </a:extLst>
        </xdr:cNvPr>
        <xdr:cNvSpPr txBox="1"/>
      </xdr:nvSpPr>
      <xdr:spPr>
        <a:xfrm>
          <a:off x="5057775" y="476250"/>
          <a:ext cx="1666610" cy="254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100" b="1" i="0" u="none" strike="noStrike">
              <a:solidFill>
                <a:srgbClr val="353737"/>
              </a:solidFill>
              <a:latin typeface="Arial"/>
              <a:cs typeface="Arial"/>
            </a:rPr>
            <a:t>Top 3 Sales Managers</a:t>
          </a:r>
        </a:p>
      </xdr:txBody>
    </xdr:sp>
    <xdr:clientData/>
  </xdr:oneCellAnchor>
  <xdr:twoCellAnchor editAs="oneCell">
    <xdr:from>
      <xdr:col>7</xdr:col>
      <xdr:colOff>190500</xdr:colOff>
      <xdr:row>4</xdr:row>
      <xdr:rowOff>57150</xdr:rowOff>
    </xdr:from>
    <xdr:to>
      <xdr:col>11</xdr:col>
      <xdr:colOff>519112</xdr:colOff>
      <xdr:row>6</xdr:row>
      <xdr:rowOff>0</xdr:rowOff>
    </xdr:to>
    <xdr:grpSp>
      <xdr:nvGrpSpPr>
        <xdr:cNvPr id="55" name="Group 54">
          <a:extLst>
            <a:ext uri="{FF2B5EF4-FFF2-40B4-BE49-F238E27FC236}">
              <a16:creationId xmlns:a16="http://schemas.microsoft.com/office/drawing/2014/main" id="{02882A6F-1EA1-FBD4-D392-793FB5ED414E}"/>
            </a:ext>
          </a:extLst>
        </xdr:cNvPr>
        <xdr:cNvGrpSpPr/>
      </xdr:nvGrpSpPr>
      <xdr:grpSpPr>
        <a:xfrm>
          <a:off x="4984750" y="844550"/>
          <a:ext cx="3249612" cy="336550"/>
          <a:chOff x="4219575" y="971550"/>
          <a:chExt cx="3376612" cy="323850"/>
        </a:xfrm>
      </xdr:grpSpPr>
      <xdr:grpSp>
        <xdr:nvGrpSpPr>
          <xdr:cNvPr id="26" name="Group 25">
            <a:extLst>
              <a:ext uri="{FF2B5EF4-FFF2-40B4-BE49-F238E27FC236}">
                <a16:creationId xmlns:a16="http://schemas.microsoft.com/office/drawing/2014/main" id="{0D9755CA-E75E-42B4-8DCB-57379E2B3CCC}"/>
              </a:ext>
            </a:extLst>
          </xdr:cNvPr>
          <xdr:cNvGrpSpPr/>
        </xdr:nvGrpSpPr>
        <xdr:grpSpPr>
          <a:xfrm>
            <a:off x="4219575" y="971550"/>
            <a:ext cx="3376612" cy="300037"/>
            <a:chOff x="9496434" y="1243022"/>
            <a:chExt cx="3376612" cy="336848"/>
          </a:xfrm>
        </xdr:grpSpPr>
        <xdr:sp macro="" textlink="">
          <xdr:nvSpPr>
            <xdr:cNvPr id="27" name="Freeform 16">
              <a:extLst>
                <a:ext uri="{FF2B5EF4-FFF2-40B4-BE49-F238E27FC236}">
                  <a16:creationId xmlns:a16="http://schemas.microsoft.com/office/drawing/2014/main" id="{96E90E37-DDA0-D12F-B5A0-671AFDBA4046}"/>
                </a:ext>
              </a:extLst>
            </xdr:cNvPr>
            <xdr:cNvSpPr>
              <a:spLocks noChangeArrowheads="1"/>
            </xdr:cNvSpPr>
          </xdr:nvSpPr>
          <xdr:spPr bwMode="auto">
            <a:xfrm>
              <a:off x="9496434" y="1243022"/>
              <a:ext cx="3376612"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30" name="Freeform 210">
              <a:extLst>
                <a:ext uri="{FF2B5EF4-FFF2-40B4-BE49-F238E27FC236}">
                  <a16:creationId xmlns:a16="http://schemas.microsoft.com/office/drawing/2014/main" id="{BF022AE6-7CB1-684D-29CF-6480C4B99DC9}"/>
                </a:ext>
              </a:extLst>
            </xdr:cNvPr>
            <xdr:cNvSpPr>
              <a:spLocks noChangeArrowheads="1"/>
            </xdr:cNvSpPr>
          </xdr:nvSpPr>
          <xdr:spPr bwMode="auto">
            <a:xfrm>
              <a:off x="9601207" y="1285885"/>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90000"/>
                <a:lumOff val="1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r>
                <a:rPr lang="es-MX" sz="1200">
                  <a:solidFill>
                    <a:schemeClr val="tx1">
                      <a:lumMod val="20000"/>
                      <a:lumOff val="80000"/>
                    </a:schemeClr>
                  </a:solidFill>
                </a:rPr>
                <a:t>1</a:t>
              </a:r>
            </a:p>
          </xdr:txBody>
        </xdr:sp>
      </xdr:grpSp>
      <xdr:sp macro="" textlink="Calculation!J16">
        <xdr:nvSpPr>
          <xdr:cNvPr id="47" name="TextBox 46">
            <a:extLst>
              <a:ext uri="{FF2B5EF4-FFF2-40B4-BE49-F238E27FC236}">
                <a16:creationId xmlns:a16="http://schemas.microsoft.com/office/drawing/2014/main" id="{B217EE6A-C914-2B25-6F3A-B72E066F52C9}"/>
              </a:ext>
            </a:extLst>
          </xdr:cNvPr>
          <xdr:cNvSpPr txBox="1"/>
        </xdr:nvSpPr>
        <xdr:spPr>
          <a:xfrm>
            <a:off x="4657725" y="990600"/>
            <a:ext cx="12954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4C442F-1236-40D8-90B8-E6AD4B61CC1B}" type="TxLink">
              <a:rPr lang="en-US" sz="1200" b="0" i="0" u="none" strike="noStrike">
                <a:solidFill>
                  <a:srgbClr val="353737"/>
                </a:solidFill>
                <a:latin typeface="Arial"/>
                <a:cs typeface="Arial"/>
              </a:rPr>
              <a:pPr/>
              <a:t>Archer Lamble</a:t>
            </a:fld>
            <a:endParaRPr lang="en-US" sz="1100"/>
          </a:p>
        </xdr:txBody>
      </xdr:sp>
      <xdr:sp macro="" textlink="Calculation!K16">
        <xdr:nvSpPr>
          <xdr:cNvPr id="50" name="TextBox 49">
            <a:extLst>
              <a:ext uri="{FF2B5EF4-FFF2-40B4-BE49-F238E27FC236}">
                <a16:creationId xmlns:a16="http://schemas.microsoft.com/office/drawing/2014/main" id="{F51009EB-CDFE-47F2-8D45-B24A8540971F}"/>
              </a:ext>
            </a:extLst>
          </xdr:cNvPr>
          <xdr:cNvSpPr txBox="1"/>
        </xdr:nvSpPr>
        <xdr:spPr>
          <a:xfrm>
            <a:off x="6400800" y="1000125"/>
            <a:ext cx="8953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021A48-EFF5-4A8F-8E57-019692E5C5BF}" type="TxLink">
              <a:rPr lang="en-US" sz="1200" b="0" i="0" u="none" strike="noStrike">
                <a:solidFill>
                  <a:srgbClr val="353737"/>
                </a:solidFill>
                <a:latin typeface="Arial"/>
                <a:ea typeface="+mn-ea"/>
                <a:cs typeface="Arial"/>
              </a:rPr>
              <a:pPr marL="0" indent="0"/>
              <a:t>$638,389</a:t>
            </a:fld>
            <a:endParaRPr lang="en-US" sz="1200" b="0" i="0" u="none" strike="noStrike">
              <a:solidFill>
                <a:srgbClr val="353737"/>
              </a:solidFill>
              <a:latin typeface="Arial"/>
              <a:ea typeface="+mn-ea"/>
              <a:cs typeface="Arial"/>
            </a:endParaRPr>
          </a:p>
        </xdr:txBody>
      </xdr:sp>
    </xdr:grpSp>
    <xdr:clientData/>
  </xdr:twoCellAnchor>
  <xdr:twoCellAnchor editAs="oneCell">
    <xdr:from>
      <xdr:col>7</xdr:col>
      <xdr:colOff>190500</xdr:colOff>
      <xdr:row>5</xdr:row>
      <xdr:rowOff>190497</xdr:rowOff>
    </xdr:from>
    <xdr:to>
      <xdr:col>11</xdr:col>
      <xdr:colOff>528636</xdr:colOff>
      <xdr:row>7</xdr:row>
      <xdr:rowOff>138113</xdr:rowOff>
    </xdr:to>
    <xdr:grpSp>
      <xdr:nvGrpSpPr>
        <xdr:cNvPr id="54" name="Group 53">
          <a:extLst>
            <a:ext uri="{FF2B5EF4-FFF2-40B4-BE49-F238E27FC236}">
              <a16:creationId xmlns:a16="http://schemas.microsoft.com/office/drawing/2014/main" id="{C7810F87-EA55-A206-0807-3281590F1D7B}"/>
            </a:ext>
          </a:extLst>
        </xdr:cNvPr>
        <xdr:cNvGrpSpPr/>
      </xdr:nvGrpSpPr>
      <xdr:grpSpPr>
        <a:xfrm>
          <a:off x="4984750" y="1174747"/>
          <a:ext cx="3259136" cy="341316"/>
          <a:chOff x="4210050" y="1400172"/>
          <a:chExt cx="3386136" cy="328616"/>
        </a:xfrm>
      </xdr:grpSpPr>
      <xdr:grpSp>
        <xdr:nvGrpSpPr>
          <xdr:cNvPr id="31" name="Group 30">
            <a:extLst>
              <a:ext uri="{FF2B5EF4-FFF2-40B4-BE49-F238E27FC236}">
                <a16:creationId xmlns:a16="http://schemas.microsoft.com/office/drawing/2014/main" id="{6372D47D-A3AC-4083-9349-4615569D7A1E}"/>
              </a:ext>
            </a:extLst>
          </xdr:cNvPr>
          <xdr:cNvGrpSpPr/>
        </xdr:nvGrpSpPr>
        <xdr:grpSpPr>
          <a:xfrm>
            <a:off x="4210050" y="1400172"/>
            <a:ext cx="3386136" cy="300037"/>
            <a:chOff x="9501197" y="1609734"/>
            <a:chExt cx="3386136" cy="336848"/>
          </a:xfrm>
        </xdr:grpSpPr>
        <xdr:sp macro="" textlink="">
          <xdr:nvSpPr>
            <xdr:cNvPr id="32" name="Freeform 16">
              <a:extLst>
                <a:ext uri="{FF2B5EF4-FFF2-40B4-BE49-F238E27FC236}">
                  <a16:creationId xmlns:a16="http://schemas.microsoft.com/office/drawing/2014/main" id="{848E06D5-1E9A-542C-22BD-B57412AC5DE8}"/>
                </a:ext>
              </a:extLst>
            </xdr:cNvPr>
            <xdr:cNvSpPr>
              <a:spLocks noChangeArrowheads="1"/>
            </xdr:cNvSpPr>
          </xdr:nvSpPr>
          <xdr:spPr bwMode="auto">
            <a:xfrm>
              <a:off x="9501197" y="1609734"/>
              <a:ext cx="3386136"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33" name="Freeform 210">
              <a:extLst>
                <a:ext uri="{FF2B5EF4-FFF2-40B4-BE49-F238E27FC236}">
                  <a16:creationId xmlns:a16="http://schemas.microsoft.com/office/drawing/2014/main" id="{88B6896C-4051-3658-9064-DA6F648F6D24}"/>
                </a:ext>
              </a:extLst>
            </xdr:cNvPr>
            <xdr:cNvSpPr>
              <a:spLocks noChangeArrowheads="1"/>
            </xdr:cNvSpPr>
          </xdr:nvSpPr>
          <xdr:spPr bwMode="auto">
            <a:xfrm>
              <a:off x="9596444" y="1657359"/>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75000"/>
                <a:lumOff val="25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2</a:t>
              </a:r>
            </a:p>
          </xdr:txBody>
        </xdr:sp>
      </xdr:grpSp>
      <xdr:sp macro="" textlink="Calculation!J17">
        <xdr:nvSpPr>
          <xdr:cNvPr id="48" name="TextBox 47">
            <a:extLst>
              <a:ext uri="{FF2B5EF4-FFF2-40B4-BE49-F238E27FC236}">
                <a16:creationId xmlns:a16="http://schemas.microsoft.com/office/drawing/2014/main" id="{655109A9-7DEB-4B8D-95BC-6D76322ACCF3}"/>
              </a:ext>
            </a:extLst>
          </xdr:cNvPr>
          <xdr:cNvSpPr txBox="1"/>
        </xdr:nvSpPr>
        <xdr:spPr>
          <a:xfrm>
            <a:off x="4657725" y="1423988"/>
            <a:ext cx="16192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535041F-0B6B-4AE1-B74D-9DAF829D6960}" type="TxLink">
              <a:rPr lang="en-US" sz="1200" b="0" i="0" u="none" strike="noStrike">
                <a:solidFill>
                  <a:srgbClr val="353737"/>
                </a:solidFill>
                <a:latin typeface="Arial"/>
                <a:ea typeface="+mn-ea"/>
                <a:cs typeface="Arial"/>
              </a:rPr>
              <a:pPr marL="0" indent="0"/>
              <a:t>Jack Potter</a:t>
            </a:fld>
            <a:endParaRPr lang="en-US" sz="1200" b="0" i="0" u="none" strike="noStrike">
              <a:solidFill>
                <a:srgbClr val="353737"/>
              </a:solidFill>
              <a:latin typeface="Arial"/>
              <a:ea typeface="+mn-ea"/>
              <a:cs typeface="Arial"/>
            </a:endParaRPr>
          </a:p>
        </xdr:txBody>
      </xdr:sp>
      <xdr:sp macro="" textlink="Calculation!K17">
        <xdr:nvSpPr>
          <xdr:cNvPr id="51" name="TextBox 50">
            <a:extLst>
              <a:ext uri="{FF2B5EF4-FFF2-40B4-BE49-F238E27FC236}">
                <a16:creationId xmlns:a16="http://schemas.microsoft.com/office/drawing/2014/main" id="{42465EDF-6A54-4F97-8CF1-5FAD1CA304B7}"/>
              </a:ext>
            </a:extLst>
          </xdr:cNvPr>
          <xdr:cNvSpPr txBox="1"/>
        </xdr:nvSpPr>
        <xdr:spPr>
          <a:xfrm>
            <a:off x="6400800" y="1433513"/>
            <a:ext cx="962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D512C9-7FFC-494B-9A19-5E7764D5AD24}" type="TxLink">
              <a:rPr lang="en-US" sz="1200" b="0" i="0" u="none" strike="noStrike">
                <a:solidFill>
                  <a:srgbClr val="353737"/>
                </a:solidFill>
                <a:latin typeface="Arial"/>
                <a:ea typeface="+mn-ea"/>
                <a:cs typeface="Arial"/>
              </a:rPr>
              <a:pPr marL="0" indent="0"/>
              <a:t>$600,334</a:t>
            </a:fld>
            <a:endParaRPr lang="en-US" sz="1200" b="0" i="0" u="none" strike="noStrike">
              <a:solidFill>
                <a:srgbClr val="353737"/>
              </a:solidFill>
              <a:latin typeface="Arial"/>
              <a:ea typeface="+mn-ea"/>
              <a:cs typeface="Arial"/>
            </a:endParaRPr>
          </a:p>
        </xdr:txBody>
      </xdr:sp>
    </xdr:grpSp>
    <xdr:clientData/>
  </xdr:twoCellAnchor>
  <xdr:twoCellAnchor editAs="oneCell">
    <xdr:from>
      <xdr:col>7</xdr:col>
      <xdr:colOff>190500</xdr:colOff>
      <xdr:row>7</xdr:row>
      <xdr:rowOff>142874</xdr:rowOff>
    </xdr:from>
    <xdr:to>
      <xdr:col>11</xdr:col>
      <xdr:colOff>552449</xdr:colOff>
      <xdr:row>9</xdr:row>
      <xdr:rowOff>66675</xdr:rowOff>
    </xdr:to>
    <xdr:grpSp>
      <xdr:nvGrpSpPr>
        <xdr:cNvPr id="53" name="Group 52">
          <a:extLst>
            <a:ext uri="{FF2B5EF4-FFF2-40B4-BE49-F238E27FC236}">
              <a16:creationId xmlns:a16="http://schemas.microsoft.com/office/drawing/2014/main" id="{C4F413BE-4898-B9EE-17AF-6C556C95D0BC}"/>
            </a:ext>
          </a:extLst>
        </xdr:cNvPr>
        <xdr:cNvGrpSpPr/>
      </xdr:nvGrpSpPr>
      <xdr:grpSpPr>
        <a:xfrm>
          <a:off x="4984750" y="1520824"/>
          <a:ext cx="3282949" cy="317501"/>
          <a:chOff x="4210050" y="1847849"/>
          <a:chExt cx="3409949" cy="314326"/>
        </a:xfrm>
      </xdr:grpSpPr>
      <xdr:grpSp>
        <xdr:nvGrpSpPr>
          <xdr:cNvPr id="34" name="Group 33">
            <a:extLst>
              <a:ext uri="{FF2B5EF4-FFF2-40B4-BE49-F238E27FC236}">
                <a16:creationId xmlns:a16="http://schemas.microsoft.com/office/drawing/2014/main" id="{F3AA9A6E-0E5C-4E89-BB3B-880183DE67B4}"/>
              </a:ext>
            </a:extLst>
          </xdr:cNvPr>
          <xdr:cNvGrpSpPr/>
        </xdr:nvGrpSpPr>
        <xdr:grpSpPr>
          <a:xfrm>
            <a:off x="4210050" y="1847849"/>
            <a:ext cx="3409949" cy="300037"/>
            <a:chOff x="9477383" y="1971685"/>
            <a:chExt cx="3409949" cy="336848"/>
          </a:xfrm>
        </xdr:grpSpPr>
        <xdr:sp macro="" textlink="">
          <xdr:nvSpPr>
            <xdr:cNvPr id="35" name="Freeform 16">
              <a:extLst>
                <a:ext uri="{FF2B5EF4-FFF2-40B4-BE49-F238E27FC236}">
                  <a16:creationId xmlns:a16="http://schemas.microsoft.com/office/drawing/2014/main" id="{A91D0D1F-D00E-DC58-6AFB-A9FB8A97767B}"/>
                </a:ext>
              </a:extLst>
            </xdr:cNvPr>
            <xdr:cNvSpPr>
              <a:spLocks noChangeArrowheads="1"/>
            </xdr:cNvSpPr>
          </xdr:nvSpPr>
          <xdr:spPr bwMode="auto">
            <a:xfrm>
              <a:off x="9477383" y="1971685"/>
              <a:ext cx="3409949"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36" name="Freeform 210">
              <a:extLst>
                <a:ext uri="{FF2B5EF4-FFF2-40B4-BE49-F238E27FC236}">
                  <a16:creationId xmlns:a16="http://schemas.microsoft.com/office/drawing/2014/main" id="{5BB840A6-5894-965D-0FBA-CFD040EA13A3}"/>
                </a:ext>
              </a:extLst>
            </xdr:cNvPr>
            <xdr:cNvSpPr>
              <a:spLocks noChangeArrowheads="1"/>
            </xdr:cNvSpPr>
          </xdr:nvSpPr>
          <xdr:spPr bwMode="auto">
            <a:xfrm>
              <a:off x="9582157" y="2009784"/>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50000"/>
                <a:lumOff val="5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3</a:t>
              </a:r>
            </a:p>
          </xdr:txBody>
        </xdr:sp>
      </xdr:grpSp>
      <xdr:sp macro="" textlink="Calculation!J18">
        <xdr:nvSpPr>
          <xdr:cNvPr id="49" name="TextBox 48">
            <a:extLst>
              <a:ext uri="{FF2B5EF4-FFF2-40B4-BE49-F238E27FC236}">
                <a16:creationId xmlns:a16="http://schemas.microsoft.com/office/drawing/2014/main" id="{5766B9B8-7CAD-494E-A7C6-265D04781340}"/>
              </a:ext>
            </a:extLst>
          </xdr:cNvPr>
          <xdr:cNvSpPr txBox="1"/>
        </xdr:nvSpPr>
        <xdr:spPr>
          <a:xfrm>
            <a:off x="4657725" y="1857375"/>
            <a:ext cx="12954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3656ED5-D85E-4809-8AD1-6D126B5141E5}" type="TxLink">
              <a:rPr lang="en-US" sz="1200" b="0" i="0" u="none" strike="noStrike">
                <a:solidFill>
                  <a:srgbClr val="353737"/>
                </a:solidFill>
                <a:latin typeface="Arial"/>
                <a:ea typeface="+mn-ea"/>
                <a:cs typeface="Arial"/>
              </a:rPr>
              <a:pPr marL="0" indent="0"/>
              <a:t>Taj Shand</a:t>
            </a:fld>
            <a:endParaRPr lang="en-US" sz="1200" b="0" i="0" u="none" strike="noStrike">
              <a:solidFill>
                <a:srgbClr val="353737"/>
              </a:solidFill>
              <a:latin typeface="Arial"/>
              <a:ea typeface="+mn-ea"/>
              <a:cs typeface="Arial"/>
            </a:endParaRPr>
          </a:p>
        </xdr:txBody>
      </xdr:sp>
      <xdr:sp macro="" textlink="Calculation!K18">
        <xdr:nvSpPr>
          <xdr:cNvPr id="52" name="TextBox 51">
            <a:extLst>
              <a:ext uri="{FF2B5EF4-FFF2-40B4-BE49-F238E27FC236}">
                <a16:creationId xmlns:a16="http://schemas.microsoft.com/office/drawing/2014/main" id="{41D3E40F-F10B-4724-8CAE-ABA16B662AA9}"/>
              </a:ext>
            </a:extLst>
          </xdr:cNvPr>
          <xdr:cNvSpPr txBox="1"/>
        </xdr:nvSpPr>
        <xdr:spPr>
          <a:xfrm>
            <a:off x="6400800" y="1866900"/>
            <a:ext cx="9525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AADCDBB-6EF4-477E-8AB6-547FF41F53EF}" type="TxLink">
              <a:rPr lang="en-US" sz="1200" b="0" i="0" u="none" strike="noStrike">
                <a:solidFill>
                  <a:srgbClr val="353737"/>
                </a:solidFill>
                <a:latin typeface="Arial"/>
                <a:ea typeface="+mn-ea"/>
                <a:cs typeface="Arial"/>
              </a:rPr>
              <a:pPr marL="0" indent="0"/>
              <a:t>$558,899</a:t>
            </a:fld>
            <a:endParaRPr lang="en-US" sz="1200" b="0" i="0" u="none" strike="noStrike">
              <a:solidFill>
                <a:srgbClr val="353737"/>
              </a:solidFill>
              <a:latin typeface="Arial"/>
              <a:ea typeface="+mn-ea"/>
              <a:cs typeface="Arial"/>
            </a:endParaRPr>
          </a:p>
        </xdr:txBody>
      </xdr:sp>
    </xdr:grpSp>
    <xdr:clientData/>
  </xdr:twoCellAnchor>
  <xdr:twoCellAnchor editAs="oneCell">
    <xdr:from>
      <xdr:col>6</xdr:col>
      <xdr:colOff>324778</xdr:colOff>
      <xdr:row>2</xdr:row>
      <xdr:rowOff>180974</xdr:rowOff>
    </xdr:from>
    <xdr:to>
      <xdr:col>6</xdr:col>
      <xdr:colOff>370497</xdr:colOff>
      <xdr:row>9</xdr:row>
      <xdr:rowOff>152399</xdr:rowOff>
    </xdr:to>
    <xdr:sp macro="" textlink="">
      <xdr:nvSpPr>
        <xdr:cNvPr id="56" name="Rectangle 55">
          <a:extLst>
            <a:ext uri="{FF2B5EF4-FFF2-40B4-BE49-F238E27FC236}">
              <a16:creationId xmlns:a16="http://schemas.microsoft.com/office/drawing/2014/main" id="{24F8B0C1-B014-436E-BC83-DCAFC0903D76}"/>
            </a:ext>
          </a:extLst>
        </xdr:cNvPr>
        <xdr:cNvSpPr/>
      </xdr:nvSpPr>
      <xdr:spPr>
        <a:xfrm>
          <a:off x="4563403" y="561974"/>
          <a:ext cx="45719" cy="13049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editAs="oneCell">
    <xdr:from>
      <xdr:col>1</xdr:col>
      <xdr:colOff>0</xdr:colOff>
      <xdr:row>10</xdr:row>
      <xdr:rowOff>76198</xdr:rowOff>
    </xdr:from>
    <xdr:to>
      <xdr:col>12</xdr:col>
      <xdr:colOff>761999</xdr:colOff>
      <xdr:row>11</xdr:row>
      <xdr:rowOff>0</xdr:rowOff>
    </xdr:to>
    <xdr:sp macro="" textlink="">
      <xdr:nvSpPr>
        <xdr:cNvPr id="57" name="Rectangle 56">
          <a:extLst>
            <a:ext uri="{FF2B5EF4-FFF2-40B4-BE49-F238E27FC236}">
              <a16:creationId xmlns:a16="http://schemas.microsoft.com/office/drawing/2014/main" id="{E8111FAD-1266-4654-BFCF-BF73B4EA9355}"/>
            </a:ext>
          </a:extLst>
        </xdr:cNvPr>
        <xdr:cNvSpPr/>
      </xdr:nvSpPr>
      <xdr:spPr>
        <a:xfrm flipH="1" flipV="1">
          <a:off x="104775" y="1981198"/>
          <a:ext cx="9410700" cy="114302"/>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editAs="oneCell">
    <xdr:from>
      <xdr:col>6</xdr:col>
      <xdr:colOff>333375</xdr:colOff>
      <xdr:row>11</xdr:row>
      <xdr:rowOff>161924</xdr:rowOff>
    </xdr:from>
    <xdr:to>
      <xdr:col>6</xdr:col>
      <xdr:colOff>379094</xdr:colOff>
      <xdr:row>22</xdr:row>
      <xdr:rowOff>171449</xdr:rowOff>
    </xdr:to>
    <xdr:sp macro="" textlink="">
      <xdr:nvSpPr>
        <xdr:cNvPr id="59" name="Rectangle 58">
          <a:extLst>
            <a:ext uri="{FF2B5EF4-FFF2-40B4-BE49-F238E27FC236}">
              <a16:creationId xmlns:a16="http://schemas.microsoft.com/office/drawing/2014/main" id="{0947007A-BE70-42DE-BE7A-E8E2970A9D00}"/>
            </a:ext>
          </a:extLst>
        </xdr:cNvPr>
        <xdr:cNvSpPr/>
      </xdr:nvSpPr>
      <xdr:spPr>
        <a:xfrm>
          <a:off x="4572000" y="2257424"/>
          <a:ext cx="45719" cy="1971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editAs="oneCell">
    <xdr:from>
      <xdr:col>6</xdr:col>
      <xdr:colOff>742951</xdr:colOff>
      <xdr:row>14</xdr:row>
      <xdr:rowOff>9525</xdr:rowOff>
    </xdr:from>
    <xdr:to>
      <xdr:col>11</xdr:col>
      <xdr:colOff>590551</xdr:colOff>
      <xdr:row>23</xdr:row>
      <xdr:rowOff>47625</xdr:rowOff>
    </xdr:to>
    <xdr:graphicFrame macro="">
      <xdr:nvGraphicFramePr>
        <xdr:cNvPr id="60" name="Chart 59">
          <a:extLst>
            <a:ext uri="{FF2B5EF4-FFF2-40B4-BE49-F238E27FC236}">
              <a16:creationId xmlns:a16="http://schemas.microsoft.com/office/drawing/2014/main" id="{4887B4A5-76EF-45D8-9BD5-C47D2E841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0</xdr:colOff>
      <xdr:row>11</xdr:row>
      <xdr:rowOff>95250</xdr:rowOff>
    </xdr:from>
    <xdr:ext cx="1219436" cy="254557"/>
    <xdr:sp macro="" textlink="">
      <xdr:nvSpPr>
        <xdr:cNvPr id="61" name="TextBox 60">
          <a:extLst>
            <a:ext uri="{FF2B5EF4-FFF2-40B4-BE49-F238E27FC236}">
              <a16:creationId xmlns:a16="http://schemas.microsoft.com/office/drawing/2014/main" id="{162EADDA-B5D9-4140-B7B8-B9FDBA29E870}"/>
            </a:ext>
          </a:extLst>
        </xdr:cNvPr>
        <xdr:cNvSpPr txBox="1"/>
      </xdr:nvSpPr>
      <xdr:spPr>
        <a:xfrm>
          <a:off x="5057775" y="2190750"/>
          <a:ext cx="1219436" cy="254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100" b="1" i="0" u="none" strike="noStrike">
              <a:solidFill>
                <a:srgbClr val="353737"/>
              </a:solidFill>
              <a:latin typeface="Arial"/>
              <a:cs typeface="Arial"/>
            </a:rPr>
            <a:t>Sales by Month</a:t>
          </a:r>
        </a:p>
      </xdr:txBody>
    </xdr:sp>
    <xdr:clientData/>
  </xdr:oneCellAnchor>
  <xdr:twoCellAnchor editAs="oneCell">
    <xdr:from>
      <xdr:col>1</xdr:col>
      <xdr:colOff>0</xdr:colOff>
      <xdr:row>23</xdr:row>
      <xdr:rowOff>133348</xdr:rowOff>
    </xdr:from>
    <xdr:to>
      <xdr:col>12</xdr:col>
      <xdr:colOff>761999</xdr:colOff>
      <xdr:row>24</xdr:row>
      <xdr:rowOff>57150</xdr:rowOff>
    </xdr:to>
    <xdr:sp macro="" textlink="">
      <xdr:nvSpPr>
        <xdr:cNvPr id="62" name="Rectangle 61">
          <a:extLst>
            <a:ext uri="{FF2B5EF4-FFF2-40B4-BE49-F238E27FC236}">
              <a16:creationId xmlns:a16="http://schemas.microsoft.com/office/drawing/2014/main" id="{FBF5EA81-B863-479B-97BD-599AF391B671}"/>
            </a:ext>
          </a:extLst>
        </xdr:cNvPr>
        <xdr:cNvSpPr/>
      </xdr:nvSpPr>
      <xdr:spPr>
        <a:xfrm flipH="1" flipV="1">
          <a:off x="161925" y="4381498"/>
          <a:ext cx="9410700" cy="114302"/>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editAs="oneCell">
    <xdr:from>
      <xdr:col>7</xdr:col>
      <xdr:colOff>123825</xdr:colOff>
      <xdr:row>28</xdr:row>
      <xdr:rowOff>142875</xdr:rowOff>
    </xdr:from>
    <xdr:to>
      <xdr:col>11</xdr:col>
      <xdr:colOff>733425</xdr:colOff>
      <xdr:row>39</xdr:row>
      <xdr:rowOff>59055</xdr:rowOff>
    </xdr:to>
    <xdr:graphicFrame macro="">
      <xdr:nvGraphicFramePr>
        <xdr:cNvPr id="63" name="Chart 62">
          <a:extLst>
            <a:ext uri="{FF2B5EF4-FFF2-40B4-BE49-F238E27FC236}">
              <a16:creationId xmlns:a16="http://schemas.microsoft.com/office/drawing/2014/main" id="{C855F3EA-5369-4FCB-A96F-90F7F12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209550</xdr:colOff>
      <xdr:row>28</xdr:row>
      <xdr:rowOff>85725</xdr:rowOff>
    </xdr:from>
    <xdr:to>
      <xdr:col>5</xdr:col>
      <xdr:colOff>552449</xdr:colOff>
      <xdr:row>39</xdr:row>
      <xdr:rowOff>0</xdr:rowOff>
    </xdr:to>
    <xdr:graphicFrame macro="">
      <xdr:nvGraphicFramePr>
        <xdr:cNvPr id="64" name="Chart 63">
          <a:extLst>
            <a:ext uri="{FF2B5EF4-FFF2-40B4-BE49-F238E27FC236}">
              <a16:creationId xmlns:a16="http://schemas.microsoft.com/office/drawing/2014/main" id="{6007444B-371D-4068-ACFD-B6F1A2FC4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190499</xdr:colOff>
      <xdr:row>24</xdr:row>
      <xdr:rowOff>95250</xdr:rowOff>
    </xdr:from>
    <xdr:to>
      <xdr:col>12</xdr:col>
      <xdr:colOff>428623</xdr:colOff>
      <xdr:row>26</xdr:row>
      <xdr:rowOff>171450</xdr:rowOff>
    </xdr:to>
    <mc:AlternateContent xmlns:mc="http://schemas.openxmlformats.org/markup-compatibility/2006" xmlns:a14="http://schemas.microsoft.com/office/drawing/2010/main">
      <mc:Choice Requires="a14">
        <xdr:graphicFrame macro="">
          <xdr:nvGraphicFramePr>
            <xdr:cNvPr id="65" name="ProductGroup 1">
              <a:extLst>
                <a:ext uri="{FF2B5EF4-FFF2-40B4-BE49-F238E27FC236}">
                  <a16:creationId xmlns:a16="http://schemas.microsoft.com/office/drawing/2014/main" id="{33389FCC-2D55-4F31-B53C-F5AE989E9587}"/>
                </a:ext>
              </a:extLst>
            </xdr:cNvPr>
            <xdr:cNvGraphicFramePr/>
          </xdr:nvGraphicFramePr>
          <xdr:xfrm>
            <a:off x="0" y="0"/>
            <a:ext cx="0" cy="0"/>
          </xdr:xfrm>
          <a:graphic>
            <a:graphicData uri="http://schemas.microsoft.com/office/drawing/2010/slicer">
              <sle:slicer xmlns:sle="http://schemas.microsoft.com/office/drawing/2010/slicer" name="ProductGroup 1"/>
            </a:graphicData>
          </a:graphic>
        </xdr:graphicFrame>
      </mc:Choice>
      <mc:Fallback xmlns="">
        <xdr:sp macro="" textlink="">
          <xdr:nvSpPr>
            <xdr:cNvPr id="0" name=""/>
            <xdr:cNvSpPr>
              <a:spLocks noTextEdit="1"/>
            </xdr:cNvSpPr>
          </xdr:nvSpPr>
          <xdr:spPr>
            <a:xfrm>
              <a:off x="404812" y="4536281"/>
              <a:ext cx="8882062"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28575</xdr:colOff>
      <xdr:row>26</xdr:row>
      <xdr:rowOff>180975</xdr:rowOff>
    </xdr:from>
    <xdr:ext cx="1337033" cy="254557"/>
    <xdr:sp macro="" textlink="">
      <xdr:nvSpPr>
        <xdr:cNvPr id="66" name="TextBox 65">
          <a:extLst>
            <a:ext uri="{FF2B5EF4-FFF2-40B4-BE49-F238E27FC236}">
              <a16:creationId xmlns:a16="http://schemas.microsoft.com/office/drawing/2014/main" id="{732419BB-E0AB-4740-8F97-A8947C6B6174}"/>
            </a:ext>
          </a:extLst>
        </xdr:cNvPr>
        <xdr:cNvSpPr txBox="1"/>
      </xdr:nvSpPr>
      <xdr:spPr>
        <a:xfrm>
          <a:off x="247650" y="5000625"/>
          <a:ext cx="1337033" cy="254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100" b="1" i="0" u="none" strike="noStrike">
              <a:solidFill>
                <a:srgbClr val="353737"/>
              </a:solidFill>
              <a:latin typeface="Arial"/>
              <a:cs typeface="Arial"/>
            </a:rPr>
            <a:t>Top 5 Customers</a:t>
          </a:r>
        </a:p>
      </xdr:txBody>
    </xdr:sp>
    <xdr:clientData/>
  </xdr:oneCellAnchor>
  <xdr:oneCellAnchor>
    <xdr:from>
      <xdr:col>7</xdr:col>
      <xdr:colOff>0</xdr:colOff>
      <xdr:row>27</xdr:row>
      <xdr:rowOff>38100</xdr:rowOff>
    </xdr:from>
    <xdr:ext cx="1674369" cy="254557"/>
    <xdr:sp macro="" textlink="">
      <xdr:nvSpPr>
        <xdr:cNvPr id="67" name="TextBox 66">
          <a:extLst>
            <a:ext uri="{FF2B5EF4-FFF2-40B4-BE49-F238E27FC236}">
              <a16:creationId xmlns:a16="http://schemas.microsoft.com/office/drawing/2014/main" id="{8F705ADF-71BC-4706-8F2F-6771849A397C}"/>
            </a:ext>
          </a:extLst>
        </xdr:cNvPr>
        <xdr:cNvSpPr txBox="1"/>
      </xdr:nvSpPr>
      <xdr:spPr>
        <a:xfrm>
          <a:off x="5057775" y="5048250"/>
          <a:ext cx="1674369" cy="254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100" b="1" i="0" u="none" strike="noStrike">
              <a:solidFill>
                <a:srgbClr val="353737"/>
              </a:solidFill>
              <a:latin typeface="Arial"/>
              <a:cs typeface="Arial"/>
            </a:rPr>
            <a:t>Top 5 Sales Employee</a:t>
          </a:r>
        </a:p>
      </xdr:txBody>
    </xdr:sp>
    <xdr:clientData/>
  </xdr:oneCellAnchor>
  <xdr:twoCellAnchor editAs="oneCell">
    <xdr:from>
      <xdr:col>6</xdr:col>
      <xdr:colOff>333375</xdr:colOff>
      <xdr:row>27</xdr:row>
      <xdr:rowOff>38100</xdr:rowOff>
    </xdr:from>
    <xdr:to>
      <xdr:col>6</xdr:col>
      <xdr:colOff>379094</xdr:colOff>
      <xdr:row>38</xdr:row>
      <xdr:rowOff>133350</xdr:rowOff>
    </xdr:to>
    <xdr:sp macro="" textlink="">
      <xdr:nvSpPr>
        <xdr:cNvPr id="68" name="Rectangle 67">
          <a:extLst>
            <a:ext uri="{FF2B5EF4-FFF2-40B4-BE49-F238E27FC236}">
              <a16:creationId xmlns:a16="http://schemas.microsoft.com/office/drawing/2014/main" id="{0936AAA0-BE8B-4558-B8A6-E2F86AE54254}"/>
            </a:ext>
          </a:extLst>
        </xdr:cNvPr>
        <xdr:cNvSpPr/>
      </xdr:nvSpPr>
      <xdr:spPr>
        <a:xfrm>
          <a:off x="4629150" y="5048250"/>
          <a:ext cx="45719" cy="2190750"/>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editAs="oneCell">
    <xdr:from>
      <xdr:col>1</xdr:col>
      <xdr:colOff>0</xdr:colOff>
      <xdr:row>39</xdr:row>
      <xdr:rowOff>104775</xdr:rowOff>
    </xdr:from>
    <xdr:to>
      <xdr:col>12</xdr:col>
      <xdr:colOff>761999</xdr:colOff>
      <xdr:row>40</xdr:row>
      <xdr:rowOff>104775</xdr:rowOff>
    </xdr:to>
    <xdr:sp macro="" textlink="">
      <xdr:nvSpPr>
        <xdr:cNvPr id="69" name="Rectangle 68">
          <a:extLst>
            <a:ext uri="{FF2B5EF4-FFF2-40B4-BE49-F238E27FC236}">
              <a16:creationId xmlns:a16="http://schemas.microsoft.com/office/drawing/2014/main" id="{BF36F55E-8D6C-4BFC-8691-5926AC607E82}"/>
            </a:ext>
          </a:extLst>
        </xdr:cNvPr>
        <xdr:cNvSpPr/>
      </xdr:nvSpPr>
      <xdr:spPr>
        <a:xfrm>
          <a:off x="219075" y="7400925"/>
          <a:ext cx="9410700" cy="19050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0" i="0" u="none" strike="noStrike">
            <a:solidFill>
              <a:schemeClr val="bg1"/>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47</xdr:row>
      <xdr:rowOff>142875</xdr:rowOff>
    </xdr:from>
    <xdr:to>
      <xdr:col>7</xdr:col>
      <xdr:colOff>352425</xdr:colOff>
      <xdr:row>61</xdr:row>
      <xdr:rowOff>142875</xdr:rowOff>
    </xdr:to>
    <mc:AlternateContent xmlns:mc="http://schemas.openxmlformats.org/markup-compatibility/2006" xmlns:a14="http://schemas.microsoft.com/office/drawing/2010/main">
      <mc:Choice Requires="a14">
        <xdr:graphicFrame macro="">
          <xdr:nvGraphicFramePr>
            <xdr:cNvPr id="5" name="ProductGroup">
              <a:extLst>
                <a:ext uri="{FF2B5EF4-FFF2-40B4-BE49-F238E27FC236}">
                  <a16:creationId xmlns:a16="http://schemas.microsoft.com/office/drawing/2014/main" id="{9153A1A4-19AB-3E8C-142C-A79948CF3B08}"/>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mlns="">
        <xdr:sp macro="" textlink="">
          <xdr:nvSpPr>
            <xdr:cNvPr id="0" name=""/>
            <xdr:cNvSpPr>
              <a:spLocks noTextEdit="1"/>
            </xdr:cNvSpPr>
          </xdr:nvSpPr>
          <xdr:spPr>
            <a:xfrm>
              <a:off x="8477250" y="91059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279186</xdr:colOff>
      <xdr:row>2</xdr:row>
      <xdr:rowOff>19051</xdr:rowOff>
    </xdr:from>
    <xdr:to>
      <xdr:col>6</xdr:col>
      <xdr:colOff>304251</xdr:colOff>
      <xdr:row>9</xdr:row>
      <xdr:rowOff>19050</xdr:rowOff>
    </xdr:to>
    <xdr:pic>
      <xdr:nvPicPr>
        <xdr:cNvPr id="2" name="Picture 1">
          <a:extLst>
            <a:ext uri="{FF2B5EF4-FFF2-40B4-BE49-F238E27FC236}">
              <a16:creationId xmlns:a16="http://schemas.microsoft.com/office/drawing/2014/main" id="{1DF69A43-FFE9-46D0-9D27-12BFF7E73FAE}"/>
            </a:ext>
          </a:extLst>
        </xdr:cNvPr>
        <xdr:cNvPicPr>
          <a:picLocks noChangeAspect="1"/>
        </xdr:cNvPicPr>
      </xdr:nvPicPr>
      <xdr:blipFill>
        <a:blip xmlns:r="http://schemas.openxmlformats.org/officeDocument/2006/relationships" r:embed="rId1"/>
        <a:stretch>
          <a:fillRect/>
        </a:stretch>
      </xdr:blipFill>
      <xdr:spPr>
        <a:xfrm>
          <a:off x="2565186" y="400051"/>
          <a:ext cx="2311065" cy="1333499"/>
        </a:xfrm>
        <a:prstGeom prst="rect">
          <a:avLst/>
        </a:prstGeom>
      </xdr:spPr>
    </xdr:pic>
    <xdr:clientData/>
  </xdr:twoCellAnchor>
  <xdr:oneCellAnchor>
    <xdr:from>
      <xdr:col>3</xdr:col>
      <xdr:colOff>209551</xdr:colOff>
      <xdr:row>0</xdr:row>
      <xdr:rowOff>61913</xdr:rowOff>
    </xdr:from>
    <xdr:ext cx="2120645" cy="298800"/>
    <xdr:sp macro="" textlink="">
      <xdr:nvSpPr>
        <xdr:cNvPr id="3" name="TextBox 2">
          <a:extLst>
            <a:ext uri="{FF2B5EF4-FFF2-40B4-BE49-F238E27FC236}">
              <a16:creationId xmlns:a16="http://schemas.microsoft.com/office/drawing/2014/main" id="{2FE7F910-EB6A-4F8F-9CC8-38E9BAED708E}"/>
            </a:ext>
          </a:extLst>
        </xdr:cNvPr>
        <xdr:cNvSpPr txBox="1"/>
      </xdr:nvSpPr>
      <xdr:spPr>
        <a:xfrm>
          <a:off x="2495551" y="61913"/>
          <a:ext cx="2120645"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AT" sz="1400" u="none">
              <a:solidFill>
                <a:srgbClr val="3B6564"/>
              </a:solidFill>
            </a:rPr>
            <a:t>Data Sources &amp; Content</a:t>
          </a:r>
        </a:p>
      </xdr:txBody>
    </xdr:sp>
    <xdr:clientData/>
  </xdr:oneCellAnchor>
  <xdr:twoCellAnchor editAs="oneCell">
    <xdr:from>
      <xdr:col>0</xdr:col>
      <xdr:colOff>390525</xdr:colOff>
      <xdr:row>9</xdr:row>
      <xdr:rowOff>19049</xdr:rowOff>
    </xdr:from>
    <xdr:to>
      <xdr:col>4</xdr:col>
      <xdr:colOff>513726</xdr:colOff>
      <xdr:row>10</xdr:row>
      <xdr:rowOff>80910</xdr:rowOff>
    </xdr:to>
    <xdr:pic>
      <xdr:nvPicPr>
        <xdr:cNvPr id="4" name="Picture 3">
          <a:extLst>
            <a:ext uri="{FF2B5EF4-FFF2-40B4-BE49-F238E27FC236}">
              <a16:creationId xmlns:a16="http://schemas.microsoft.com/office/drawing/2014/main" id="{C46C80BD-8ED1-450B-9099-01A063E1B6DA}"/>
            </a:ext>
          </a:extLst>
        </xdr:cNvPr>
        <xdr:cNvPicPr>
          <a:picLocks noChangeAspect="1"/>
        </xdr:cNvPicPr>
      </xdr:nvPicPr>
      <xdr:blipFill>
        <a:blip xmlns:r="http://schemas.openxmlformats.org/officeDocument/2006/relationships" r:embed="rId2"/>
        <a:stretch>
          <a:fillRect/>
        </a:stretch>
      </xdr:blipFill>
      <xdr:spPr>
        <a:xfrm>
          <a:off x="390525" y="1733549"/>
          <a:ext cx="3171201" cy="252361"/>
        </a:xfrm>
        <a:prstGeom prst="rect">
          <a:avLst/>
        </a:prstGeom>
      </xdr:spPr>
    </xdr:pic>
    <xdr:clientData/>
  </xdr:twoCellAnchor>
  <xdr:oneCellAnchor>
    <xdr:from>
      <xdr:col>0</xdr:col>
      <xdr:colOff>676274</xdr:colOff>
      <xdr:row>11</xdr:row>
      <xdr:rowOff>47626</xdr:rowOff>
    </xdr:from>
    <xdr:ext cx="788421" cy="552450"/>
    <xdr:sp macro="" textlink="">
      <xdr:nvSpPr>
        <xdr:cNvPr id="5" name="TextBox 4">
          <a:extLst>
            <a:ext uri="{FF2B5EF4-FFF2-40B4-BE49-F238E27FC236}">
              <a16:creationId xmlns:a16="http://schemas.microsoft.com/office/drawing/2014/main" id="{126A38E4-7F15-4C10-9651-0F7F40899D75}"/>
            </a:ext>
          </a:extLst>
        </xdr:cNvPr>
        <xdr:cNvSpPr txBox="1"/>
      </xdr:nvSpPr>
      <xdr:spPr>
        <a:xfrm>
          <a:off x="676274" y="2143126"/>
          <a:ext cx="788421" cy="552450"/>
        </a:xfrm>
        <a:custGeom>
          <a:avLst/>
          <a:gdLst>
            <a:gd name="connsiteX0" fmla="*/ 0 w 788421"/>
            <a:gd name="connsiteY0" fmla="*/ 0 h 552450"/>
            <a:gd name="connsiteX1" fmla="*/ 788421 w 788421"/>
            <a:gd name="connsiteY1" fmla="*/ 0 h 552450"/>
            <a:gd name="connsiteX2" fmla="*/ 788421 w 788421"/>
            <a:gd name="connsiteY2" fmla="*/ 552450 h 552450"/>
            <a:gd name="connsiteX3" fmla="*/ 0 w 788421"/>
            <a:gd name="connsiteY3" fmla="*/ 552450 h 552450"/>
            <a:gd name="connsiteX4" fmla="*/ 0 w 788421"/>
            <a:gd name="connsiteY4" fmla="*/ 0 h 5524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88421" h="552450" extrusionOk="0">
              <a:moveTo>
                <a:pt x="0" y="0"/>
              </a:moveTo>
              <a:cubicBezTo>
                <a:pt x="337669" y="-12429"/>
                <a:pt x="600760" y="-52494"/>
                <a:pt x="788421" y="0"/>
              </a:cubicBezTo>
              <a:cubicBezTo>
                <a:pt x="828145" y="114608"/>
                <a:pt x="822111" y="453749"/>
                <a:pt x="788421" y="552450"/>
              </a:cubicBezTo>
              <a:cubicBezTo>
                <a:pt x="436508" y="608661"/>
                <a:pt x="292686" y="489190"/>
                <a:pt x="0" y="552450"/>
              </a:cubicBezTo>
              <a:cubicBezTo>
                <a:pt x="1639" y="337087"/>
                <a:pt x="35732" y="197512"/>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t>FullName</a:t>
          </a:r>
        </a:p>
        <a:p>
          <a:r>
            <a:rPr lang="de-AT" sz="1100">
              <a:solidFill>
                <a:schemeClr val="accent1">
                  <a:lumMod val="50000"/>
                  <a:lumOff val="50000"/>
                </a:schemeClr>
              </a:solidFill>
            </a:rPr>
            <a:t>PersonID</a:t>
          </a:r>
        </a:p>
      </xdr:txBody>
    </xdr:sp>
    <xdr:clientData/>
  </xdr:oneCellAnchor>
  <xdr:oneCellAnchor>
    <xdr:from>
      <xdr:col>2</xdr:col>
      <xdr:colOff>80961</xdr:colOff>
      <xdr:row>11</xdr:row>
      <xdr:rowOff>52387</xdr:rowOff>
    </xdr:from>
    <xdr:ext cx="1057277" cy="862012"/>
    <xdr:sp macro="" textlink="">
      <xdr:nvSpPr>
        <xdr:cNvPr id="6" name="TextBox 5">
          <a:extLst>
            <a:ext uri="{FF2B5EF4-FFF2-40B4-BE49-F238E27FC236}">
              <a16:creationId xmlns:a16="http://schemas.microsoft.com/office/drawing/2014/main" id="{D8E8474B-E652-4502-9F93-67EE737289B9}"/>
            </a:ext>
          </a:extLst>
        </xdr:cNvPr>
        <xdr:cNvSpPr txBox="1"/>
      </xdr:nvSpPr>
      <xdr:spPr>
        <a:xfrm>
          <a:off x="1604961" y="2147887"/>
          <a:ext cx="1057277" cy="862012"/>
        </a:xfrm>
        <a:custGeom>
          <a:avLst/>
          <a:gdLst>
            <a:gd name="connsiteX0" fmla="*/ 0 w 1057277"/>
            <a:gd name="connsiteY0" fmla="*/ 0 h 862012"/>
            <a:gd name="connsiteX1" fmla="*/ 1057277 w 1057277"/>
            <a:gd name="connsiteY1" fmla="*/ 0 h 862012"/>
            <a:gd name="connsiteX2" fmla="*/ 1057277 w 1057277"/>
            <a:gd name="connsiteY2" fmla="*/ 862012 h 862012"/>
            <a:gd name="connsiteX3" fmla="*/ 0 w 1057277"/>
            <a:gd name="connsiteY3" fmla="*/ 862012 h 862012"/>
            <a:gd name="connsiteX4" fmla="*/ 0 w 1057277"/>
            <a:gd name="connsiteY4" fmla="*/ 0 h 8620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57277" h="862012" extrusionOk="0">
              <a:moveTo>
                <a:pt x="0" y="0"/>
              </a:moveTo>
              <a:cubicBezTo>
                <a:pt x="378905" y="-83729"/>
                <a:pt x="532109" y="-25367"/>
                <a:pt x="1057277" y="0"/>
              </a:cubicBezTo>
              <a:cubicBezTo>
                <a:pt x="1049338" y="133197"/>
                <a:pt x="1021324" y="728461"/>
                <a:pt x="1057277" y="862012"/>
              </a:cubicBezTo>
              <a:cubicBezTo>
                <a:pt x="851341" y="939181"/>
                <a:pt x="144445" y="954069"/>
                <a:pt x="0" y="862012"/>
              </a:cubicBezTo>
              <a:cubicBezTo>
                <a:pt x="5320" y="652401"/>
                <a:pt x="46462" y="311608"/>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ProductName</a:t>
          </a:r>
        </a:p>
        <a:p>
          <a:r>
            <a:rPr lang="de-AT" sz="1100" b="0" i="0" u="none" strike="noStrike">
              <a:solidFill>
                <a:schemeClr val="tx1"/>
              </a:solidFill>
              <a:effectLst/>
              <a:latin typeface="+mn-lt"/>
              <a:ea typeface="+mn-ea"/>
              <a:cs typeface="+mn-cs"/>
            </a:rPr>
            <a:t>ProductGroup</a:t>
          </a:r>
        </a:p>
        <a:p>
          <a:r>
            <a:rPr lang="de-AT" sz="1100" b="0" i="0" u="none" strike="noStrike">
              <a:solidFill>
                <a:schemeClr val="tx1"/>
              </a:solidFill>
              <a:effectLst/>
              <a:latin typeface="+mn-lt"/>
              <a:ea typeface="+mn-ea"/>
              <a:cs typeface="+mn-cs"/>
            </a:rPr>
            <a:t>IsChillerStock</a:t>
          </a:r>
          <a:r>
            <a:rPr lang="de-AT"/>
            <a:t> </a:t>
          </a:r>
          <a:endParaRPr lang="de-AT" sz="1100"/>
        </a:p>
      </xdr:txBody>
    </xdr:sp>
    <xdr:clientData/>
  </xdr:oneCellAnchor>
  <xdr:oneCellAnchor>
    <xdr:from>
      <xdr:col>3</xdr:col>
      <xdr:colOff>490537</xdr:colOff>
      <xdr:row>11</xdr:row>
      <xdr:rowOff>38101</xdr:rowOff>
    </xdr:from>
    <xdr:ext cx="1133476" cy="1200151"/>
    <xdr:sp macro="" textlink="">
      <xdr:nvSpPr>
        <xdr:cNvPr id="7" name="TextBox 6">
          <a:extLst>
            <a:ext uri="{FF2B5EF4-FFF2-40B4-BE49-F238E27FC236}">
              <a16:creationId xmlns:a16="http://schemas.microsoft.com/office/drawing/2014/main" id="{286A3671-624C-4A0E-9409-C83229FFEAE8}"/>
            </a:ext>
          </a:extLst>
        </xdr:cNvPr>
        <xdr:cNvSpPr txBox="1"/>
      </xdr:nvSpPr>
      <xdr:spPr>
        <a:xfrm>
          <a:off x="2776537" y="2133601"/>
          <a:ext cx="1133476" cy="1200151"/>
        </a:xfrm>
        <a:custGeom>
          <a:avLst/>
          <a:gdLst>
            <a:gd name="connsiteX0" fmla="*/ 0 w 1133476"/>
            <a:gd name="connsiteY0" fmla="*/ 0 h 1200151"/>
            <a:gd name="connsiteX1" fmla="*/ 1133476 w 1133476"/>
            <a:gd name="connsiteY1" fmla="*/ 0 h 1200151"/>
            <a:gd name="connsiteX2" fmla="*/ 1133476 w 1133476"/>
            <a:gd name="connsiteY2" fmla="*/ 1200151 h 1200151"/>
            <a:gd name="connsiteX3" fmla="*/ 0 w 1133476"/>
            <a:gd name="connsiteY3" fmla="*/ 1200151 h 1200151"/>
            <a:gd name="connsiteX4" fmla="*/ 0 w 1133476"/>
            <a:gd name="connsiteY4" fmla="*/ 0 h 12001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33476" h="1200151" extrusionOk="0">
              <a:moveTo>
                <a:pt x="0" y="0"/>
              </a:moveTo>
              <a:cubicBezTo>
                <a:pt x="387231" y="66957"/>
                <a:pt x="823944" y="-57350"/>
                <a:pt x="1133476" y="0"/>
              </a:cubicBezTo>
              <a:cubicBezTo>
                <a:pt x="1071683" y="490445"/>
                <a:pt x="1152163" y="657007"/>
                <a:pt x="1133476" y="1200151"/>
              </a:cubicBezTo>
              <a:cubicBezTo>
                <a:pt x="866566" y="1209595"/>
                <a:pt x="215239" y="1290410"/>
                <a:pt x="0" y="1200151"/>
              </a:cubicBezTo>
              <a:cubicBezTo>
                <a:pt x="-81636" y="601022"/>
                <a:pt x="-106110" y="342826"/>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tx1"/>
              </a:solidFill>
              <a:effectLst/>
              <a:latin typeface="+mn-lt"/>
              <a:ea typeface="+mn-ea"/>
              <a:cs typeface="+mn-cs"/>
            </a:rPr>
            <a:t>CustomerName</a:t>
          </a:r>
        </a:p>
        <a:p>
          <a:r>
            <a:rPr lang="de-AT" sz="1100" b="0" i="0" u="none" strike="noStrike">
              <a:solidFill>
                <a:schemeClr val="tx1"/>
              </a:solidFill>
              <a:effectLst/>
              <a:latin typeface="+mn-lt"/>
              <a:ea typeface="+mn-ea"/>
              <a:cs typeface="+mn-cs"/>
            </a:rPr>
            <a:t>PrimaryContact</a:t>
          </a:r>
        </a:p>
        <a:p>
          <a:r>
            <a:rPr lang="de-AT" sz="1100" b="0" i="0" u="none" strike="noStrike">
              <a:solidFill>
                <a:schemeClr val="tx1"/>
              </a:solidFill>
              <a:effectLst/>
              <a:latin typeface="+mn-lt"/>
              <a:ea typeface="+mn-ea"/>
              <a:cs typeface="+mn-cs"/>
            </a:rPr>
            <a:t>PhoneNumber</a:t>
          </a:r>
        </a:p>
        <a:p>
          <a:r>
            <a:rPr lang="de-AT" sz="1100" b="0" i="0" u="none" strike="noStrike">
              <a:solidFill>
                <a:schemeClr val="tx1"/>
              </a:solidFill>
              <a:effectLst/>
              <a:latin typeface="+mn-lt"/>
              <a:ea typeface="+mn-ea"/>
              <a:cs typeface="+mn-cs"/>
            </a:rPr>
            <a:t>FaxNumber</a:t>
          </a:r>
        </a:p>
        <a:p>
          <a:r>
            <a:rPr lang="de-AT" sz="1100" b="0" i="0" u="none" strike="noStrike">
              <a:solidFill>
                <a:schemeClr val="tx1"/>
              </a:solidFill>
              <a:effectLst/>
              <a:latin typeface="+mn-lt"/>
              <a:ea typeface="+mn-ea"/>
              <a:cs typeface="+mn-cs"/>
            </a:rPr>
            <a:t>WebsiteURL</a:t>
          </a:r>
          <a:r>
            <a:rPr lang="de-AT"/>
            <a:t> </a:t>
          </a:r>
          <a:endParaRPr lang="de-AT" sz="1100"/>
        </a:p>
      </xdr:txBody>
    </xdr:sp>
    <xdr:clientData/>
  </xdr:oneCellAnchor>
  <xdr:oneCellAnchor>
    <xdr:from>
      <xdr:col>6</xdr:col>
      <xdr:colOff>185737</xdr:colOff>
      <xdr:row>11</xdr:row>
      <xdr:rowOff>66675</xdr:rowOff>
    </xdr:from>
    <xdr:ext cx="1928813" cy="1443038"/>
    <xdr:sp macro="" textlink="">
      <xdr:nvSpPr>
        <xdr:cNvPr id="8" name="TextBox 7">
          <a:extLst>
            <a:ext uri="{FF2B5EF4-FFF2-40B4-BE49-F238E27FC236}">
              <a16:creationId xmlns:a16="http://schemas.microsoft.com/office/drawing/2014/main" id="{A46A2CDC-3496-46A9-80CB-5B0D9EFC3A0F}"/>
            </a:ext>
          </a:extLst>
        </xdr:cNvPr>
        <xdr:cNvSpPr txBox="1"/>
      </xdr:nvSpPr>
      <xdr:spPr>
        <a:xfrm>
          <a:off x="4757737" y="2162175"/>
          <a:ext cx="1928813" cy="1443038"/>
        </a:xfrm>
        <a:custGeom>
          <a:avLst/>
          <a:gdLst>
            <a:gd name="connsiteX0" fmla="*/ 0 w 1928813"/>
            <a:gd name="connsiteY0" fmla="*/ 0 h 1443038"/>
            <a:gd name="connsiteX1" fmla="*/ 1928813 w 1928813"/>
            <a:gd name="connsiteY1" fmla="*/ 0 h 1443038"/>
            <a:gd name="connsiteX2" fmla="*/ 1928813 w 1928813"/>
            <a:gd name="connsiteY2" fmla="*/ 1443038 h 1443038"/>
            <a:gd name="connsiteX3" fmla="*/ 0 w 1928813"/>
            <a:gd name="connsiteY3" fmla="*/ 1443038 h 1443038"/>
            <a:gd name="connsiteX4" fmla="*/ 0 w 1928813"/>
            <a:gd name="connsiteY4" fmla="*/ 0 h 144303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28813" h="1443038" extrusionOk="0">
              <a:moveTo>
                <a:pt x="0" y="0"/>
              </a:moveTo>
              <a:cubicBezTo>
                <a:pt x="279095" y="-5264"/>
                <a:pt x="1070290" y="84467"/>
                <a:pt x="1928813" y="0"/>
              </a:cubicBezTo>
              <a:cubicBezTo>
                <a:pt x="2037251" y="295109"/>
                <a:pt x="1831806" y="1064893"/>
                <a:pt x="1928813" y="1443038"/>
              </a:cubicBezTo>
              <a:cubicBezTo>
                <a:pt x="1367086" y="1549358"/>
                <a:pt x="599384" y="1435389"/>
                <a:pt x="0" y="1443038"/>
              </a:cubicBezTo>
              <a:cubicBezTo>
                <a:pt x="-95209" y="1227679"/>
                <a:pt x="50213" y="365409"/>
                <a:pt x="0" y="0"/>
              </a:cubicBezTo>
              <a:close/>
            </a:path>
          </a:pathLst>
        </a:custGeom>
        <a:noFill/>
        <a:ln w="9525">
          <a:solidFill>
            <a:srgbClr val="87B9B8"/>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tx1"/>
              </a:solidFill>
              <a:effectLst/>
              <a:latin typeface="+mn-lt"/>
              <a:ea typeface="+mn-ea"/>
              <a:cs typeface="+mn-cs"/>
            </a:rPr>
            <a:t>OrderLineID</a:t>
          </a:r>
        </a:p>
        <a:p>
          <a:r>
            <a:rPr lang="de-AT" sz="1100" b="0" i="0" u="none" strike="noStrike">
              <a:solidFill>
                <a:schemeClr val="tx1"/>
              </a:solidFill>
              <a:effectLst/>
              <a:latin typeface="+mn-lt"/>
              <a:ea typeface="+mn-ea"/>
              <a:cs typeface="+mn-cs"/>
            </a:rPr>
            <a:t>OrderID</a:t>
          </a:r>
        </a:p>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accent1">
                  <a:lumMod val="50000"/>
                  <a:lumOff val="50000"/>
                </a:schemeClr>
              </a:solidFill>
              <a:effectLst/>
              <a:latin typeface="+mn-lt"/>
              <a:ea typeface="+mn-ea"/>
              <a:cs typeface="+mn-cs"/>
            </a:rPr>
            <a:t>SalespersonPersonID</a:t>
          </a:r>
        </a:p>
        <a:p>
          <a:r>
            <a:rPr lang="de-AT" sz="1100" b="0" i="0" u="none" strike="noStrike">
              <a:solidFill>
                <a:schemeClr val="tx1"/>
              </a:solidFill>
              <a:effectLst/>
              <a:latin typeface="+mn-lt"/>
              <a:ea typeface="+mn-ea"/>
              <a:cs typeface="+mn-cs"/>
            </a:rPr>
            <a:t>OrderDate</a:t>
          </a:r>
        </a:p>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Quantity</a:t>
          </a:r>
        </a:p>
        <a:p>
          <a:r>
            <a:rPr lang="de-AT" sz="1100" b="0" i="0" u="none" strike="noStrike">
              <a:solidFill>
                <a:schemeClr val="tx1"/>
              </a:solidFill>
              <a:effectLst/>
              <a:latin typeface="+mn-lt"/>
              <a:ea typeface="+mn-ea"/>
              <a:cs typeface="+mn-cs"/>
            </a:rPr>
            <a:t>UnitPrice</a:t>
          </a:r>
          <a:endParaRPr lang="de-AT" sz="1100"/>
        </a:p>
      </xdr:txBody>
    </xdr:sp>
    <xdr:clientData/>
  </xdr:oneCellAnchor>
  <xdr:twoCellAnchor>
    <xdr:from>
      <xdr:col>7</xdr:col>
      <xdr:colOff>133350</xdr:colOff>
      <xdr:row>16</xdr:row>
      <xdr:rowOff>142876</xdr:rowOff>
    </xdr:from>
    <xdr:to>
      <xdr:col>7</xdr:col>
      <xdr:colOff>242888</xdr:colOff>
      <xdr:row>18</xdr:row>
      <xdr:rowOff>85726</xdr:rowOff>
    </xdr:to>
    <xdr:sp macro="" textlink="">
      <xdr:nvSpPr>
        <xdr:cNvPr id="9" name="Right Brace 8">
          <a:extLst>
            <a:ext uri="{FF2B5EF4-FFF2-40B4-BE49-F238E27FC236}">
              <a16:creationId xmlns:a16="http://schemas.microsoft.com/office/drawing/2014/main" id="{73BC93C1-BE64-424C-9B59-20954AB4B674}"/>
            </a:ext>
          </a:extLst>
        </xdr:cNvPr>
        <xdr:cNvSpPr/>
      </xdr:nvSpPr>
      <xdr:spPr>
        <a:xfrm>
          <a:off x="5467350" y="3190876"/>
          <a:ext cx="109538" cy="323850"/>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p>
      </xdr:txBody>
    </xdr:sp>
    <xdr:clientData/>
  </xdr:twoCellAnchor>
  <xdr:oneCellAnchor>
    <xdr:from>
      <xdr:col>7</xdr:col>
      <xdr:colOff>195262</xdr:colOff>
      <xdr:row>16</xdr:row>
      <xdr:rowOff>180976</xdr:rowOff>
    </xdr:from>
    <xdr:ext cx="909638" cy="261937"/>
    <xdr:sp macro="" textlink="">
      <xdr:nvSpPr>
        <xdr:cNvPr id="10" name="TextBox 9">
          <a:extLst>
            <a:ext uri="{FF2B5EF4-FFF2-40B4-BE49-F238E27FC236}">
              <a16:creationId xmlns:a16="http://schemas.microsoft.com/office/drawing/2014/main" id="{E21B7BB5-CBD5-4EC0-A40E-28914874DAA3}"/>
            </a:ext>
          </a:extLst>
        </xdr:cNvPr>
        <xdr:cNvSpPr txBox="1"/>
      </xdr:nvSpPr>
      <xdr:spPr>
        <a:xfrm>
          <a:off x="5529262" y="3228976"/>
          <a:ext cx="909638" cy="261937"/>
        </a:xfrm>
        <a:custGeom>
          <a:avLst/>
          <a:gdLst>
            <a:gd name="connsiteX0" fmla="*/ 0 w 909638"/>
            <a:gd name="connsiteY0" fmla="*/ 0 h 261937"/>
            <a:gd name="connsiteX1" fmla="*/ 909638 w 909638"/>
            <a:gd name="connsiteY1" fmla="*/ 0 h 261937"/>
            <a:gd name="connsiteX2" fmla="*/ 909638 w 909638"/>
            <a:gd name="connsiteY2" fmla="*/ 261937 h 261937"/>
            <a:gd name="connsiteX3" fmla="*/ 0 w 909638"/>
            <a:gd name="connsiteY3" fmla="*/ 261937 h 261937"/>
            <a:gd name="connsiteX4" fmla="*/ 0 w 909638"/>
            <a:gd name="connsiteY4" fmla="*/ 0 h 2619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09638" h="261937" extrusionOk="0">
              <a:moveTo>
                <a:pt x="0" y="0"/>
              </a:moveTo>
              <a:cubicBezTo>
                <a:pt x="280900" y="-73852"/>
                <a:pt x="490635" y="-1862"/>
                <a:pt x="909638" y="0"/>
              </a:cubicBezTo>
              <a:cubicBezTo>
                <a:pt x="914971" y="33439"/>
                <a:pt x="913130" y="155429"/>
                <a:pt x="909638" y="261937"/>
              </a:cubicBezTo>
              <a:cubicBezTo>
                <a:pt x="520334" y="190088"/>
                <a:pt x="404598" y="324036"/>
                <a:pt x="0" y="261937"/>
              </a:cubicBezTo>
              <a:cubicBezTo>
                <a:pt x="-5121" y="149296"/>
                <a:pt x="-23549" y="41443"/>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Sales</a:t>
          </a:r>
          <a:r>
            <a:rPr lang="de-AT" sz="1100" baseline="0">
              <a:solidFill>
                <a:schemeClr val="accent6">
                  <a:lumMod val="60000"/>
                  <a:lumOff val="40000"/>
                </a:schemeClr>
              </a:solidFill>
            </a:rPr>
            <a:t> Value</a:t>
          </a:r>
          <a:endParaRPr lang="de-AT" sz="1100">
            <a:solidFill>
              <a:schemeClr val="accent6">
                <a:lumMod val="60000"/>
                <a:lumOff val="40000"/>
              </a:schemeClr>
            </a:solidFill>
          </a:endParaRPr>
        </a:p>
      </xdr:txBody>
    </xdr:sp>
    <xdr:clientData/>
  </xdr:oneCellAnchor>
  <xdr:twoCellAnchor>
    <xdr:from>
      <xdr:col>7</xdr:col>
      <xdr:colOff>266700</xdr:colOff>
      <xdr:row>15</xdr:row>
      <xdr:rowOff>14288</xdr:rowOff>
    </xdr:from>
    <xdr:to>
      <xdr:col>7</xdr:col>
      <xdr:colOff>333375</xdr:colOff>
      <xdr:row>15</xdr:row>
      <xdr:rowOff>133350</xdr:rowOff>
    </xdr:to>
    <xdr:sp macro="" textlink="">
      <xdr:nvSpPr>
        <xdr:cNvPr id="11" name="Right Brace 10">
          <a:extLst>
            <a:ext uri="{FF2B5EF4-FFF2-40B4-BE49-F238E27FC236}">
              <a16:creationId xmlns:a16="http://schemas.microsoft.com/office/drawing/2014/main" id="{A294AE76-DAFD-4B6F-9F2C-4978E08CC668}"/>
            </a:ext>
          </a:extLst>
        </xdr:cNvPr>
        <xdr:cNvSpPr/>
      </xdr:nvSpPr>
      <xdr:spPr>
        <a:xfrm>
          <a:off x="5600700" y="2871788"/>
          <a:ext cx="66675" cy="119062"/>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solidFill>
              <a:srgbClr val="008080"/>
            </a:solidFill>
          </a:endParaRPr>
        </a:p>
      </xdr:txBody>
    </xdr:sp>
    <xdr:clientData/>
  </xdr:twoCellAnchor>
  <xdr:oneCellAnchor>
    <xdr:from>
      <xdr:col>7</xdr:col>
      <xdr:colOff>338138</xdr:colOff>
      <xdr:row>14</xdr:row>
      <xdr:rowOff>138114</xdr:rowOff>
    </xdr:from>
    <xdr:ext cx="928686" cy="266699"/>
    <xdr:sp macro="" textlink="">
      <xdr:nvSpPr>
        <xdr:cNvPr id="12" name="TextBox 11">
          <a:extLst>
            <a:ext uri="{FF2B5EF4-FFF2-40B4-BE49-F238E27FC236}">
              <a16:creationId xmlns:a16="http://schemas.microsoft.com/office/drawing/2014/main" id="{B19D5B23-9B91-4997-87ED-EC750CD4888A}"/>
            </a:ext>
          </a:extLst>
        </xdr:cNvPr>
        <xdr:cNvSpPr txBox="1"/>
      </xdr:nvSpPr>
      <xdr:spPr>
        <a:xfrm>
          <a:off x="5672138" y="2805114"/>
          <a:ext cx="928686" cy="266699"/>
        </a:xfrm>
        <a:custGeom>
          <a:avLst/>
          <a:gdLst>
            <a:gd name="connsiteX0" fmla="*/ 0 w 928686"/>
            <a:gd name="connsiteY0" fmla="*/ 0 h 266699"/>
            <a:gd name="connsiteX1" fmla="*/ 928686 w 928686"/>
            <a:gd name="connsiteY1" fmla="*/ 0 h 266699"/>
            <a:gd name="connsiteX2" fmla="*/ 928686 w 928686"/>
            <a:gd name="connsiteY2" fmla="*/ 266699 h 266699"/>
            <a:gd name="connsiteX3" fmla="*/ 0 w 928686"/>
            <a:gd name="connsiteY3" fmla="*/ 266699 h 266699"/>
            <a:gd name="connsiteX4" fmla="*/ 0 w 928686"/>
            <a:gd name="connsiteY4" fmla="*/ 0 h 2666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28686" h="266699" extrusionOk="0">
              <a:moveTo>
                <a:pt x="0" y="0"/>
              </a:moveTo>
              <a:cubicBezTo>
                <a:pt x="265096" y="-53190"/>
                <a:pt x="599733" y="-78603"/>
                <a:pt x="928686" y="0"/>
              </a:cubicBezTo>
              <a:cubicBezTo>
                <a:pt x="943459" y="66513"/>
                <a:pt x="923587" y="188045"/>
                <a:pt x="928686" y="266699"/>
              </a:cubicBezTo>
              <a:cubicBezTo>
                <a:pt x="781291" y="295877"/>
                <a:pt x="412993" y="298977"/>
                <a:pt x="0" y="266699"/>
              </a:cubicBezTo>
              <a:cubicBezTo>
                <a:pt x="7756" y="198703"/>
                <a:pt x="8793" y="41634"/>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Latest Month</a:t>
          </a:r>
        </a:p>
      </xdr:txBody>
    </xdr:sp>
    <xdr:clientData/>
  </xdr:oneCellAnchor>
  <xdr:twoCellAnchor>
    <xdr:from>
      <xdr:col>5</xdr:col>
      <xdr:colOff>609600</xdr:colOff>
      <xdr:row>8</xdr:row>
      <xdr:rowOff>138113</xdr:rowOff>
    </xdr:from>
    <xdr:to>
      <xdr:col>6</xdr:col>
      <xdr:colOff>314325</xdr:colOff>
      <xdr:row>10</xdr:row>
      <xdr:rowOff>123825</xdr:rowOff>
    </xdr:to>
    <xdr:cxnSp macro="">
      <xdr:nvCxnSpPr>
        <xdr:cNvPr id="14" name="Straight Arrow Connector 13">
          <a:extLst>
            <a:ext uri="{FF2B5EF4-FFF2-40B4-BE49-F238E27FC236}">
              <a16:creationId xmlns:a16="http://schemas.microsoft.com/office/drawing/2014/main" id="{91890866-053C-4A26-92DD-BB683E129113}"/>
            </a:ext>
          </a:extLst>
        </xdr:cNvPr>
        <xdr:cNvCxnSpPr/>
      </xdr:nvCxnSpPr>
      <xdr:spPr>
        <a:xfrm>
          <a:off x="4419600" y="1662113"/>
          <a:ext cx="466725" cy="366712"/>
        </a:xfrm>
        <a:prstGeom prst="straightConnector1">
          <a:avLst/>
        </a:prstGeom>
        <a:ln>
          <a:solidFill>
            <a:srgbClr val="87B9B8"/>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42863</xdr:colOff>
      <xdr:row>0</xdr:row>
      <xdr:rowOff>100013</xdr:rowOff>
    </xdr:from>
    <xdr:to>
      <xdr:col>8</xdr:col>
      <xdr:colOff>433388</xdr:colOff>
      <xdr:row>1</xdr:row>
      <xdr:rowOff>180975</xdr:rowOff>
    </xdr:to>
    <xdr:sp macro="" textlink="">
      <xdr:nvSpPr>
        <xdr:cNvPr id="2" name="Rectangle 1">
          <a:extLst>
            <a:ext uri="{FF2B5EF4-FFF2-40B4-BE49-F238E27FC236}">
              <a16:creationId xmlns:a16="http://schemas.microsoft.com/office/drawing/2014/main" id="{25B7B8AE-D997-43D9-9442-88A3DA32EA4E}"/>
            </a:ext>
          </a:extLst>
        </xdr:cNvPr>
        <xdr:cNvSpPr/>
      </xdr:nvSpPr>
      <xdr:spPr>
        <a:xfrm>
          <a:off x="42863" y="100013"/>
          <a:ext cx="6486525" cy="300037"/>
        </a:xfrm>
        <a:custGeom>
          <a:avLst/>
          <a:gdLst>
            <a:gd name="connsiteX0" fmla="*/ 0 w 6486525"/>
            <a:gd name="connsiteY0" fmla="*/ 0 h 300037"/>
            <a:gd name="connsiteX1" fmla="*/ 6486525 w 6486525"/>
            <a:gd name="connsiteY1" fmla="*/ 0 h 300037"/>
            <a:gd name="connsiteX2" fmla="*/ 6486525 w 6486525"/>
            <a:gd name="connsiteY2" fmla="*/ 300037 h 300037"/>
            <a:gd name="connsiteX3" fmla="*/ 0 w 6486525"/>
            <a:gd name="connsiteY3" fmla="*/ 300037 h 300037"/>
            <a:gd name="connsiteX4" fmla="*/ 0 w 6486525"/>
            <a:gd name="connsiteY4" fmla="*/ 0 h 3000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486525" h="300037" extrusionOk="0">
              <a:moveTo>
                <a:pt x="0" y="0"/>
              </a:moveTo>
              <a:cubicBezTo>
                <a:pt x="1863066" y="-84146"/>
                <a:pt x="4775825" y="-26861"/>
                <a:pt x="6486525" y="0"/>
              </a:cubicBezTo>
              <a:cubicBezTo>
                <a:pt x="6477251" y="120259"/>
                <a:pt x="6504684" y="192259"/>
                <a:pt x="6486525" y="300037"/>
              </a:cubicBezTo>
              <a:cubicBezTo>
                <a:pt x="4212330" y="197271"/>
                <a:pt x="1675717" y="380086"/>
                <a:pt x="0" y="300037"/>
              </a:cubicBezTo>
              <a:cubicBezTo>
                <a:pt x="-3994" y="266702"/>
                <a:pt x="-1698" y="142283"/>
                <a:pt x="0" y="0"/>
              </a:cubicBezTo>
              <a:close/>
            </a:path>
          </a:pathLst>
        </a:custGeom>
        <a:noFill/>
        <a:ln w="12700">
          <a:extLst>
            <a:ext uri="{C807C97D-BFC1-408E-A445-0C87EB9F89A2}">
              <ask:lineSketchStyleProps xmlns:ask="http://schemas.microsoft.com/office/drawing/2018/sketchyshapes" sd="2981220884">
                <a:prstGeom prst="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AT" sz="1050" b="1">
              <a:solidFill>
                <a:schemeClr val="tx1"/>
              </a:solidFill>
            </a:rPr>
            <a:t>Sales Overview for "Latest</a:t>
          </a:r>
          <a:r>
            <a:rPr lang="de-AT" sz="1050" b="1" baseline="0">
              <a:solidFill>
                <a:schemeClr val="tx1"/>
              </a:solidFill>
            </a:rPr>
            <a:t> Month"</a:t>
          </a:r>
          <a:endParaRPr lang="de-AT" sz="1050" b="1">
            <a:solidFill>
              <a:schemeClr val="tx1"/>
            </a:solidFill>
          </a:endParaRPr>
        </a:p>
      </xdr:txBody>
    </xdr:sp>
    <xdr:clientData/>
  </xdr:twoCellAnchor>
  <xdr:twoCellAnchor>
    <xdr:from>
      <xdr:col>0</xdr:col>
      <xdr:colOff>61913</xdr:colOff>
      <xdr:row>2</xdr:row>
      <xdr:rowOff>114300</xdr:rowOff>
    </xdr:from>
    <xdr:to>
      <xdr:col>2</xdr:col>
      <xdr:colOff>704850</xdr:colOff>
      <xdr:row>3</xdr:row>
      <xdr:rowOff>180975</xdr:rowOff>
    </xdr:to>
    <xdr:sp macro="" textlink="">
      <xdr:nvSpPr>
        <xdr:cNvPr id="3" name="Flowchart: Alternate Process 2">
          <a:extLst>
            <a:ext uri="{FF2B5EF4-FFF2-40B4-BE49-F238E27FC236}">
              <a16:creationId xmlns:a16="http://schemas.microsoft.com/office/drawing/2014/main" id="{17D7CB29-1C38-4D00-8437-54C52B762E3F}"/>
            </a:ext>
          </a:extLst>
        </xdr:cNvPr>
        <xdr:cNvSpPr/>
      </xdr:nvSpPr>
      <xdr:spPr>
        <a:xfrm>
          <a:off x="61913" y="552450"/>
          <a:ext cx="2166937" cy="285750"/>
        </a:xfrm>
        <a:custGeom>
          <a:avLst/>
          <a:gdLst>
            <a:gd name="connsiteX0" fmla="*/ 0 w 2166937"/>
            <a:gd name="connsiteY0" fmla="*/ 47625 h 285750"/>
            <a:gd name="connsiteX1" fmla="*/ 47625 w 2166937"/>
            <a:gd name="connsiteY1" fmla="*/ 0 h 285750"/>
            <a:gd name="connsiteX2" fmla="*/ 676037 w 2166937"/>
            <a:gd name="connsiteY2" fmla="*/ 0 h 285750"/>
            <a:gd name="connsiteX3" fmla="*/ 1387316 w 2166937"/>
            <a:gd name="connsiteY3" fmla="*/ 0 h 285750"/>
            <a:gd name="connsiteX4" fmla="*/ 2119312 w 2166937"/>
            <a:gd name="connsiteY4" fmla="*/ 0 h 285750"/>
            <a:gd name="connsiteX5" fmla="*/ 2166937 w 2166937"/>
            <a:gd name="connsiteY5" fmla="*/ 47625 h 285750"/>
            <a:gd name="connsiteX6" fmla="*/ 2166937 w 2166937"/>
            <a:gd name="connsiteY6" fmla="*/ 238125 h 285750"/>
            <a:gd name="connsiteX7" fmla="*/ 2119312 w 2166937"/>
            <a:gd name="connsiteY7" fmla="*/ 285750 h 285750"/>
            <a:gd name="connsiteX8" fmla="*/ 1428750 w 2166937"/>
            <a:gd name="connsiteY8" fmla="*/ 285750 h 285750"/>
            <a:gd name="connsiteX9" fmla="*/ 738187 w 2166937"/>
            <a:gd name="connsiteY9" fmla="*/ 285750 h 285750"/>
            <a:gd name="connsiteX10" fmla="*/ 47625 w 2166937"/>
            <a:gd name="connsiteY10" fmla="*/ 285750 h 285750"/>
            <a:gd name="connsiteX11" fmla="*/ 0 w 2166937"/>
            <a:gd name="connsiteY11" fmla="*/ 238125 h 285750"/>
            <a:gd name="connsiteX12" fmla="*/ 0 w 2166937"/>
            <a:gd name="connsiteY12" fmla="*/ 47625 h 285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166937" h="285750" extrusionOk="0">
              <a:moveTo>
                <a:pt x="0" y="47625"/>
              </a:moveTo>
              <a:cubicBezTo>
                <a:pt x="631" y="18967"/>
                <a:pt x="22646" y="-853"/>
                <a:pt x="47625" y="0"/>
              </a:cubicBezTo>
              <a:cubicBezTo>
                <a:pt x="279937" y="-26551"/>
                <a:pt x="439533" y="18575"/>
                <a:pt x="676037" y="0"/>
              </a:cubicBezTo>
              <a:cubicBezTo>
                <a:pt x="912541" y="-18575"/>
                <a:pt x="1195609" y="-24243"/>
                <a:pt x="1387316" y="0"/>
              </a:cubicBezTo>
              <a:cubicBezTo>
                <a:pt x="1579023" y="24243"/>
                <a:pt x="1772656" y="-18815"/>
                <a:pt x="2119312" y="0"/>
              </a:cubicBezTo>
              <a:cubicBezTo>
                <a:pt x="2145745" y="-1545"/>
                <a:pt x="2171005" y="20970"/>
                <a:pt x="2166937" y="47625"/>
              </a:cubicBezTo>
              <a:cubicBezTo>
                <a:pt x="2167554" y="101246"/>
                <a:pt x="2166692" y="156625"/>
                <a:pt x="2166937" y="238125"/>
              </a:cubicBezTo>
              <a:cubicBezTo>
                <a:pt x="2169669" y="266556"/>
                <a:pt x="2146988" y="288425"/>
                <a:pt x="2119312" y="285750"/>
              </a:cubicBezTo>
              <a:cubicBezTo>
                <a:pt x="1883218" y="301825"/>
                <a:pt x="1681990" y="258952"/>
                <a:pt x="1428750" y="285750"/>
              </a:cubicBezTo>
              <a:cubicBezTo>
                <a:pt x="1175510" y="312548"/>
                <a:pt x="885261" y="310743"/>
                <a:pt x="738187" y="285750"/>
              </a:cubicBezTo>
              <a:cubicBezTo>
                <a:pt x="591113" y="260757"/>
                <a:pt x="237957" y="286136"/>
                <a:pt x="47625" y="285750"/>
              </a:cubicBezTo>
              <a:cubicBezTo>
                <a:pt x="19365" y="285174"/>
                <a:pt x="3697" y="262007"/>
                <a:pt x="0" y="238125"/>
              </a:cubicBezTo>
              <a:cubicBezTo>
                <a:pt x="-1522" y="191415"/>
                <a:pt x="-3841" y="129653"/>
                <a:pt x="0" y="47625"/>
              </a:cubicBezTo>
              <a:close/>
            </a:path>
          </a:pathLst>
        </a:custGeom>
        <a:noFill/>
        <a:ln w="9525">
          <a:extLst>
            <a:ext uri="{C807C97D-BFC1-408E-A445-0C87EB9F89A2}">
              <ask:lineSketchStyleProps xmlns:ask="http://schemas.microsoft.com/office/drawing/2018/sketchyshapes" sd="298122088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de-AT" sz="900" b="1">
              <a:solidFill>
                <a:schemeClr val="tx1"/>
              </a:solidFill>
            </a:rPr>
            <a:t>Sales</a:t>
          </a:r>
          <a:r>
            <a:rPr lang="de-AT" sz="900" b="1" baseline="0">
              <a:solidFill>
                <a:schemeClr val="tx1"/>
              </a:solidFill>
            </a:rPr>
            <a:t> latest month       - comp prev.</a:t>
          </a:r>
          <a:endParaRPr lang="de-AT" sz="900" b="1">
            <a:solidFill>
              <a:schemeClr val="tx1"/>
            </a:solidFill>
          </a:endParaRPr>
        </a:p>
      </xdr:txBody>
    </xdr:sp>
    <xdr:clientData/>
  </xdr:twoCellAnchor>
  <xdr:twoCellAnchor>
    <xdr:from>
      <xdr:col>0</xdr:col>
      <xdr:colOff>57151</xdr:colOff>
      <xdr:row>4</xdr:row>
      <xdr:rowOff>42863</xdr:rowOff>
    </xdr:from>
    <xdr:to>
      <xdr:col>2</xdr:col>
      <xdr:colOff>514351</xdr:colOff>
      <xdr:row>5</xdr:row>
      <xdr:rowOff>104775</xdr:rowOff>
    </xdr:to>
    <xdr:sp macro="" textlink="">
      <xdr:nvSpPr>
        <xdr:cNvPr id="4" name="Flowchart: Alternate Process 3">
          <a:extLst>
            <a:ext uri="{FF2B5EF4-FFF2-40B4-BE49-F238E27FC236}">
              <a16:creationId xmlns:a16="http://schemas.microsoft.com/office/drawing/2014/main" id="{66AE3411-CB2A-4721-83AA-BEE2DBE5424F}"/>
            </a:ext>
          </a:extLst>
        </xdr:cNvPr>
        <xdr:cNvSpPr/>
      </xdr:nvSpPr>
      <xdr:spPr>
        <a:xfrm>
          <a:off x="57151" y="919163"/>
          <a:ext cx="1981200" cy="280987"/>
        </a:xfrm>
        <a:custGeom>
          <a:avLst/>
          <a:gdLst>
            <a:gd name="connsiteX0" fmla="*/ 0 w 1981200"/>
            <a:gd name="connsiteY0" fmla="*/ 46831 h 280987"/>
            <a:gd name="connsiteX1" fmla="*/ 46831 w 1981200"/>
            <a:gd name="connsiteY1" fmla="*/ 0 h 280987"/>
            <a:gd name="connsiteX2" fmla="*/ 638260 w 1981200"/>
            <a:gd name="connsiteY2" fmla="*/ 0 h 280987"/>
            <a:gd name="connsiteX3" fmla="*/ 1248564 w 1981200"/>
            <a:gd name="connsiteY3" fmla="*/ 0 h 280987"/>
            <a:gd name="connsiteX4" fmla="*/ 1934369 w 1981200"/>
            <a:gd name="connsiteY4" fmla="*/ 0 h 280987"/>
            <a:gd name="connsiteX5" fmla="*/ 1981200 w 1981200"/>
            <a:gd name="connsiteY5" fmla="*/ 46831 h 280987"/>
            <a:gd name="connsiteX6" fmla="*/ 1981200 w 1981200"/>
            <a:gd name="connsiteY6" fmla="*/ 234156 h 280987"/>
            <a:gd name="connsiteX7" fmla="*/ 1934369 w 1981200"/>
            <a:gd name="connsiteY7" fmla="*/ 280987 h 280987"/>
            <a:gd name="connsiteX8" fmla="*/ 1267439 w 1981200"/>
            <a:gd name="connsiteY8" fmla="*/ 280987 h 280987"/>
            <a:gd name="connsiteX9" fmla="*/ 694886 w 1981200"/>
            <a:gd name="connsiteY9" fmla="*/ 280987 h 280987"/>
            <a:gd name="connsiteX10" fmla="*/ 46831 w 1981200"/>
            <a:gd name="connsiteY10" fmla="*/ 280987 h 280987"/>
            <a:gd name="connsiteX11" fmla="*/ 0 w 1981200"/>
            <a:gd name="connsiteY11" fmla="*/ 234156 h 280987"/>
            <a:gd name="connsiteX12" fmla="*/ 0 w 1981200"/>
            <a:gd name="connsiteY12" fmla="*/ 46831 h 2809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981200" h="280987" extrusionOk="0">
              <a:moveTo>
                <a:pt x="0" y="46831"/>
              </a:moveTo>
              <a:cubicBezTo>
                <a:pt x="1640" y="18220"/>
                <a:pt x="16388" y="-3001"/>
                <a:pt x="46831" y="0"/>
              </a:cubicBezTo>
              <a:cubicBezTo>
                <a:pt x="275997" y="-9771"/>
                <a:pt x="516679" y="-5872"/>
                <a:pt x="638260" y="0"/>
              </a:cubicBezTo>
              <a:cubicBezTo>
                <a:pt x="759841" y="5872"/>
                <a:pt x="1007110" y="-29370"/>
                <a:pt x="1248564" y="0"/>
              </a:cubicBezTo>
              <a:cubicBezTo>
                <a:pt x="1490018" y="29370"/>
                <a:pt x="1673129" y="28403"/>
                <a:pt x="1934369" y="0"/>
              </a:cubicBezTo>
              <a:cubicBezTo>
                <a:pt x="1961001" y="-2217"/>
                <a:pt x="1981009" y="21571"/>
                <a:pt x="1981200" y="46831"/>
              </a:cubicBezTo>
              <a:cubicBezTo>
                <a:pt x="1986756" y="105658"/>
                <a:pt x="1977271" y="171244"/>
                <a:pt x="1981200" y="234156"/>
              </a:cubicBezTo>
              <a:cubicBezTo>
                <a:pt x="1978976" y="260753"/>
                <a:pt x="1962747" y="281885"/>
                <a:pt x="1934369" y="280987"/>
              </a:cubicBezTo>
              <a:cubicBezTo>
                <a:pt x="1700243" y="304584"/>
                <a:pt x="1445380" y="275344"/>
                <a:pt x="1267439" y="280987"/>
              </a:cubicBezTo>
              <a:cubicBezTo>
                <a:pt x="1089498" y="286631"/>
                <a:pt x="957001" y="293795"/>
                <a:pt x="694886" y="280987"/>
              </a:cubicBezTo>
              <a:cubicBezTo>
                <a:pt x="432771" y="268179"/>
                <a:pt x="250140" y="269108"/>
                <a:pt x="46831" y="280987"/>
              </a:cubicBezTo>
              <a:cubicBezTo>
                <a:pt x="20223" y="282876"/>
                <a:pt x="-1806" y="265286"/>
                <a:pt x="0" y="234156"/>
              </a:cubicBezTo>
              <a:cubicBezTo>
                <a:pt x="4151" y="183275"/>
                <a:pt x="7457" y="119314"/>
                <a:pt x="0" y="46831"/>
              </a:cubicBezTo>
              <a:close/>
            </a:path>
          </a:pathLst>
        </a:custGeom>
        <a:noFill/>
        <a:ln w="9525">
          <a:extLst>
            <a:ext uri="{C807C97D-BFC1-408E-A445-0C87EB9F89A2}">
              <ask:lineSketchStyleProps xmlns:ask="http://schemas.microsoft.com/office/drawing/2018/sketchyshapes" sd="1890458145">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Sales previous month</a:t>
          </a:r>
        </a:p>
      </xdr:txBody>
    </xdr:sp>
    <xdr:clientData/>
  </xdr:twoCellAnchor>
  <xdr:twoCellAnchor>
    <xdr:from>
      <xdr:col>3</xdr:col>
      <xdr:colOff>533397</xdr:colOff>
      <xdr:row>2</xdr:row>
      <xdr:rowOff>52387</xdr:rowOff>
    </xdr:from>
    <xdr:to>
      <xdr:col>3</xdr:col>
      <xdr:colOff>579116</xdr:colOff>
      <xdr:row>6</xdr:row>
      <xdr:rowOff>123825</xdr:rowOff>
    </xdr:to>
    <xdr:sp macro="" textlink="">
      <xdr:nvSpPr>
        <xdr:cNvPr id="5" name="Flowchart: Alternate Process 4">
          <a:extLst>
            <a:ext uri="{FF2B5EF4-FFF2-40B4-BE49-F238E27FC236}">
              <a16:creationId xmlns:a16="http://schemas.microsoft.com/office/drawing/2014/main" id="{A822ECD1-0939-4FD6-9EEB-80289F50734E}"/>
            </a:ext>
          </a:extLst>
        </xdr:cNvPr>
        <xdr:cNvSpPr/>
      </xdr:nvSpPr>
      <xdr:spPr>
        <a:xfrm flipH="1">
          <a:off x="2819397" y="357187"/>
          <a:ext cx="45719" cy="681038"/>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6</xdr:col>
      <xdr:colOff>357187</xdr:colOff>
      <xdr:row>2</xdr:row>
      <xdr:rowOff>119063</xdr:rowOff>
    </xdr:from>
    <xdr:ext cx="1539396" cy="247184"/>
    <xdr:sp macro="" textlink="">
      <xdr:nvSpPr>
        <xdr:cNvPr id="6" name="TextBox 5">
          <a:extLst>
            <a:ext uri="{FF2B5EF4-FFF2-40B4-BE49-F238E27FC236}">
              <a16:creationId xmlns:a16="http://schemas.microsoft.com/office/drawing/2014/main" id="{B6A32764-ADA2-44D0-9912-81B4F1DBA814}"/>
            </a:ext>
          </a:extLst>
        </xdr:cNvPr>
        <xdr:cNvSpPr txBox="1"/>
      </xdr:nvSpPr>
      <xdr:spPr>
        <a:xfrm>
          <a:off x="4929187" y="423863"/>
          <a:ext cx="1539396"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50" b="0" i="0" u="none" strike="noStrike">
              <a:solidFill>
                <a:srgbClr val="353737"/>
              </a:solidFill>
              <a:latin typeface="Arial"/>
              <a:cs typeface="Arial"/>
            </a:rPr>
            <a:t>Top 3 Sales Managers</a:t>
          </a:r>
        </a:p>
      </xdr:txBody>
    </xdr:sp>
    <xdr:clientData/>
  </xdr:oneCellAnchor>
  <xdr:twoCellAnchor>
    <xdr:from>
      <xdr:col>4</xdr:col>
      <xdr:colOff>28575</xdr:colOff>
      <xdr:row>3</xdr:row>
      <xdr:rowOff>71438</xdr:rowOff>
    </xdr:from>
    <xdr:to>
      <xdr:col>6</xdr:col>
      <xdr:colOff>180975</xdr:colOff>
      <xdr:row>4</xdr:row>
      <xdr:rowOff>42863</xdr:rowOff>
    </xdr:to>
    <xdr:sp macro="" textlink="">
      <xdr:nvSpPr>
        <xdr:cNvPr id="7" name="Flowchart: Alternate Process 6">
          <a:extLst>
            <a:ext uri="{FF2B5EF4-FFF2-40B4-BE49-F238E27FC236}">
              <a16:creationId xmlns:a16="http://schemas.microsoft.com/office/drawing/2014/main" id="{7DAEC68C-2A98-4F66-AF2B-F79DA27427D4}"/>
            </a:ext>
          </a:extLst>
        </xdr:cNvPr>
        <xdr:cNvSpPr/>
      </xdr:nvSpPr>
      <xdr:spPr>
        <a:xfrm>
          <a:off x="3076575" y="728663"/>
          <a:ext cx="1676400" cy="190500"/>
        </a:xfrm>
        <a:custGeom>
          <a:avLst/>
          <a:gdLst>
            <a:gd name="connsiteX0" fmla="*/ 0 w 1676400"/>
            <a:gd name="connsiteY0" fmla="*/ 31750 h 190500"/>
            <a:gd name="connsiteX1" fmla="*/ 31750 w 1676400"/>
            <a:gd name="connsiteY1" fmla="*/ 0 h 190500"/>
            <a:gd name="connsiteX2" fmla="*/ 553254 w 1676400"/>
            <a:gd name="connsiteY2" fmla="*/ 0 h 190500"/>
            <a:gd name="connsiteX3" fmla="*/ 1042501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07017 w 1676400"/>
            <a:gd name="connsiteY8" fmla="*/ 190500 h 190500"/>
            <a:gd name="connsiteX9" fmla="*/ 537125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818" y="12842"/>
                <a:pt x="14690" y="-600"/>
                <a:pt x="31750" y="0"/>
              </a:cubicBezTo>
              <a:cubicBezTo>
                <a:pt x="160224" y="-13599"/>
                <a:pt x="435757" y="15607"/>
                <a:pt x="553254" y="0"/>
              </a:cubicBezTo>
              <a:cubicBezTo>
                <a:pt x="670751" y="-15607"/>
                <a:pt x="854072" y="22297"/>
                <a:pt x="1042501" y="0"/>
              </a:cubicBezTo>
              <a:cubicBezTo>
                <a:pt x="1230930" y="-22297"/>
                <a:pt x="1379090" y="-13543"/>
                <a:pt x="1644650" y="0"/>
              </a:cubicBezTo>
              <a:cubicBezTo>
                <a:pt x="1662918" y="-3097"/>
                <a:pt x="1678360" y="15566"/>
                <a:pt x="1676400" y="31750"/>
              </a:cubicBezTo>
              <a:cubicBezTo>
                <a:pt x="1675520" y="72376"/>
                <a:pt x="1678469" y="108649"/>
                <a:pt x="1676400" y="158750"/>
              </a:cubicBezTo>
              <a:cubicBezTo>
                <a:pt x="1675155" y="176169"/>
                <a:pt x="1664202" y="188796"/>
                <a:pt x="1644650" y="190500"/>
              </a:cubicBezTo>
              <a:cubicBezTo>
                <a:pt x="1509571" y="176935"/>
                <a:pt x="1257306" y="193416"/>
                <a:pt x="1107017" y="190500"/>
              </a:cubicBezTo>
              <a:cubicBezTo>
                <a:pt x="956728" y="187584"/>
                <a:pt x="813597" y="172406"/>
                <a:pt x="537125" y="190500"/>
              </a:cubicBezTo>
              <a:cubicBezTo>
                <a:pt x="260653" y="208594"/>
                <a:pt x="200539" y="172843"/>
                <a:pt x="31750" y="190500"/>
              </a:cubicBezTo>
              <a:cubicBezTo>
                <a:pt x="12293" y="189909"/>
                <a:pt x="-623" y="177544"/>
                <a:pt x="0" y="158750"/>
              </a:cubicBezTo>
              <a:cubicBezTo>
                <a:pt x="5517" y="120384"/>
                <a:pt x="-246" y="73732"/>
                <a:pt x="0" y="31750"/>
              </a:cubicBezTo>
              <a:close/>
            </a:path>
          </a:pathLst>
        </a:custGeom>
        <a:noFill/>
        <a:ln w="9525">
          <a:extLst>
            <a:ext uri="{C807C97D-BFC1-408E-A445-0C87EB9F89A2}">
              <ask:lineSketchStyleProps xmlns:ask="http://schemas.microsoft.com/office/drawing/2018/sketchyshapes" sd="1147587386">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1 - Sales amount</a:t>
          </a:r>
        </a:p>
      </xdr:txBody>
    </xdr:sp>
    <xdr:clientData/>
  </xdr:twoCellAnchor>
  <xdr:twoCellAnchor>
    <xdr:from>
      <xdr:col>4</xdr:col>
      <xdr:colOff>28575</xdr:colOff>
      <xdr:row>4</xdr:row>
      <xdr:rowOff>109538</xdr:rowOff>
    </xdr:from>
    <xdr:to>
      <xdr:col>6</xdr:col>
      <xdr:colOff>180975</xdr:colOff>
      <xdr:row>5</xdr:row>
      <xdr:rowOff>80963</xdr:rowOff>
    </xdr:to>
    <xdr:sp macro="" textlink="">
      <xdr:nvSpPr>
        <xdr:cNvPr id="8" name="Flowchart: Alternate Process 7">
          <a:extLst>
            <a:ext uri="{FF2B5EF4-FFF2-40B4-BE49-F238E27FC236}">
              <a16:creationId xmlns:a16="http://schemas.microsoft.com/office/drawing/2014/main" id="{F69E4BEE-3F0D-4004-80D3-B15D5D6151DB}"/>
            </a:ext>
          </a:extLst>
        </xdr:cNvPr>
        <xdr:cNvSpPr/>
      </xdr:nvSpPr>
      <xdr:spPr>
        <a:xfrm>
          <a:off x="3076575" y="985838"/>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39275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33899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24" y="15001"/>
                <a:pt x="12365" y="-2426"/>
                <a:pt x="31750" y="0"/>
              </a:cubicBezTo>
              <a:cubicBezTo>
                <a:pt x="153792" y="25054"/>
                <a:pt x="458601" y="-16621"/>
                <a:pt x="601641" y="0"/>
              </a:cubicBezTo>
              <a:cubicBezTo>
                <a:pt x="744681" y="16621"/>
                <a:pt x="918111" y="-16489"/>
                <a:pt x="1139275" y="0"/>
              </a:cubicBezTo>
              <a:cubicBezTo>
                <a:pt x="1360439" y="16489"/>
                <a:pt x="1476981" y="-10698"/>
                <a:pt x="1644650" y="0"/>
              </a:cubicBezTo>
              <a:cubicBezTo>
                <a:pt x="1665537" y="729"/>
                <a:pt x="1675112" y="17344"/>
                <a:pt x="1676400" y="31750"/>
              </a:cubicBezTo>
              <a:cubicBezTo>
                <a:pt x="1680538" y="58110"/>
                <a:pt x="1676920" y="106134"/>
                <a:pt x="1676400" y="158750"/>
              </a:cubicBezTo>
              <a:cubicBezTo>
                <a:pt x="1675908" y="175243"/>
                <a:pt x="1663273" y="192465"/>
                <a:pt x="1644650" y="190500"/>
              </a:cubicBezTo>
              <a:cubicBezTo>
                <a:pt x="1464730" y="180437"/>
                <a:pt x="1289426" y="193128"/>
                <a:pt x="1139275" y="190500"/>
              </a:cubicBezTo>
              <a:cubicBezTo>
                <a:pt x="989124" y="187872"/>
                <a:pt x="767946" y="198787"/>
                <a:pt x="633899" y="190500"/>
              </a:cubicBezTo>
              <a:cubicBezTo>
                <a:pt x="499852" y="182213"/>
                <a:pt x="180915" y="207174"/>
                <a:pt x="31750" y="190500"/>
              </a:cubicBezTo>
              <a:cubicBezTo>
                <a:pt x="12013" y="187401"/>
                <a:pt x="-205" y="175461"/>
                <a:pt x="0" y="158750"/>
              </a:cubicBezTo>
              <a:cubicBezTo>
                <a:pt x="-85" y="100031"/>
                <a:pt x="4983" y="83672"/>
                <a:pt x="0" y="31750"/>
              </a:cubicBezTo>
              <a:close/>
            </a:path>
          </a:pathLst>
        </a:custGeom>
        <a:noFill/>
        <a:ln w="9525">
          <a:extLst>
            <a:ext uri="{C807C97D-BFC1-408E-A445-0C87EB9F89A2}">
              <ask:lineSketchStyleProps xmlns:ask="http://schemas.microsoft.com/office/drawing/2018/sketchyshapes" sd="925773517">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2 - Sales amount</a:t>
          </a:r>
        </a:p>
      </xdr:txBody>
    </xdr:sp>
    <xdr:clientData/>
  </xdr:twoCellAnchor>
  <xdr:twoCellAnchor>
    <xdr:from>
      <xdr:col>4</xdr:col>
      <xdr:colOff>33338</xdr:colOff>
      <xdr:row>5</xdr:row>
      <xdr:rowOff>142876</xdr:rowOff>
    </xdr:from>
    <xdr:to>
      <xdr:col>6</xdr:col>
      <xdr:colOff>185738</xdr:colOff>
      <xdr:row>6</xdr:row>
      <xdr:rowOff>114301</xdr:rowOff>
    </xdr:to>
    <xdr:sp macro="" textlink="">
      <xdr:nvSpPr>
        <xdr:cNvPr id="9" name="Flowchart: Alternate Process 8">
          <a:extLst>
            <a:ext uri="{FF2B5EF4-FFF2-40B4-BE49-F238E27FC236}">
              <a16:creationId xmlns:a16="http://schemas.microsoft.com/office/drawing/2014/main" id="{4612B29B-A9E5-4AF2-B844-21E5AF21D940}"/>
            </a:ext>
          </a:extLst>
        </xdr:cNvPr>
        <xdr:cNvSpPr/>
      </xdr:nvSpPr>
      <xdr:spPr>
        <a:xfrm>
          <a:off x="3081338" y="1238251"/>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23146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01641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2136" y="11433"/>
                <a:pt x="13258" y="-349"/>
                <a:pt x="31750" y="0"/>
              </a:cubicBezTo>
              <a:cubicBezTo>
                <a:pt x="151527" y="23304"/>
                <a:pt x="481549" y="27674"/>
                <a:pt x="601641" y="0"/>
              </a:cubicBezTo>
              <a:cubicBezTo>
                <a:pt x="721733" y="-27674"/>
                <a:pt x="937691" y="-4072"/>
                <a:pt x="1123146" y="0"/>
              </a:cubicBezTo>
              <a:cubicBezTo>
                <a:pt x="1308601" y="4072"/>
                <a:pt x="1427772" y="-1340"/>
                <a:pt x="1644650" y="0"/>
              </a:cubicBezTo>
              <a:cubicBezTo>
                <a:pt x="1665103" y="638"/>
                <a:pt x="1675968" y="11961"/>
                <a:pt x="1676400" y="31750"/>
              </a:cubicBezTo>
              <a:cubicBezTo>
                <a:pt x="1670226" y="71209"/>
                <a:pt x="1678616" y="126857"/>
                <a:pt x="1676400" y="158750"/>
              </a:cubicBezTo>
              <a:cubicBezTo>
                <a:pt x="1673777" y="177938"/>
                <a:pt x="1664387" y="188562"/>
                <a:pt x="1644650" y="190500"/>
              </a:cubicBezTo>
              <a:cubicBezTo>
                <a:pt x="1521299" y="168101"/>
                <a:pt x="1255472" y="184244"/>
                <a:pt x="1139275" y="190500"/>
              </a:cubicBezTo>
              <a:cubicBezTo>
                <a:pt x="1023078" y="196756"/>
                <a:pt x="828839" y="209463"/>
                <a:pt x="601641" y="190500"/>
              </a:cubicBezTo>
              <a:cubicBezTo>
                <a:pt x="374443" y="171537"/>
                <a:pt x="297828" y="210242"/>
                <a:pt x="31750" y="190500"/>
              </a:cubicBezTo>
              <a:cubicBezTo>
                <a:pt x="11710" y="191805"/>
                <a:pt x="-1204" y="172646"/>
                <a:pt x="0" y="158750"/>
              </a:cubicBezTo>
              <a:cubicBezTo>
                <a:pt x="30" y="124156"/>
                <a:pt x="3106" y="60937"/>
                <a:pt x="0" y="31750"/>
              </a:cubicBezTo>
              <a:close/>
            </a:path>
          </a:pathLst>
        </a:custGeom>
        <a:noFill/>
        <a:ln w="9525">
          <a:extLst>
            <a:ext uri="{C807C97D-BFC1-408E-A445-0C87EB9F89A2}">
              <ask:lineSketchStyleProps xmlns:ask="http://schemas.microsoft.com/office/drawing/2018/sketchyshapes" sd="208854321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3 - Sales amount</a:t>
          </a:r>
        </a:p>
      </xdr:txBody>
    </xdr:sp>
    <xdr:clientData/>
  </xdr:twoCellAnchor>
  <xdr:oneCellAnchor>
    <xdr:from>
      <xdr:col>0</xdr:col>
      <xdr:colOff>14288</xdr:colOff>
      <xdr:row>7</xdr:row>
      <xdr:rowOff>47625</xdr:rowOff>
    </xdr:from>
    <xdr:ext cx="1557478" cy="224998"/>
    <xdr:sp macro="" textlink="">
      <xdr:nvSpPr>
        <xdr:cNvPr id="11" name="TextBox 10">
          <a:extLst>
            <a:ext uri="{FF2B5EF4-FFF2-40B4-BE49-F238E27FC236}">
              <a16:creationId xmlns:a16="http://schemas.microsoft.com/office/drawing/2014/main" id="{EB8715B7-D75F-4786-98F3-B4A7C80AB331}"/>
            </a:ext>
          </a:extLst>
        </xdr:cNvPr>
        <xdr:cNvSpPr txBox="1"/>
      </xdr:nvSpPr>
      <xdr:spPr>
        <a:xfrm>
          <a:off x="14288" y="1114425"/>
          <a:ext cx="1557478"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Sales</a:t>
          </a:r>
          <a:r>
            <a:rPr lang="de-AT" sz="900" b="0" i="0" u="none" strike="noStrike" baseline="0">
              <a:solidFill>
                <a:srgbClr val="353737"/>
              </a:solidFill>
              <a:latin typeface="Arial"/>
              <a:cs typeface="Arial"/>
            </a:rPr>
            <a:t> by Product Category</a:t>
          </a:r>
          <a:endParaRPr lang="de-AT" sz="900" b="0" i="0" u="none" strike="noStrike">
            <a:solidFill>
              <a:srgbClr val="353737"/>
            </a:solidFill>
            <a:latin typeface="Arial"/>
            <a:cs typeface="Arial"/>
          </a:endParaRPr>
        </a:p>
      </xdr:txBody>
    </xdr:sp>
    <xdr:clientData/>
  </xdr:oneCellAnchor>
  <xdr:twoCellAnchor>
    <xdr:from>
      <xdr:col>3</xdr:col>
      <xdr:colOff>514350</xdr:colOff>
      <xdr:row>7</xdr:row>
      <xdr:rowOff>123825</xdr:rowOff>
    </xdr:from>
    <xdr:to>
      <xdr:col>3</xdr:col>
      <xdr:colOff>564831</xdr:colOff>
      <xdr:row>15</xdr:row>
      <xdr:rowOff>28574</xdr:rowOff>
    </xdr:to>
    <xdr:sp macro="" textlink="">
      <xdr:nvSpPr>
        <xdr:cNvPr id="12" name="Flowchart: Alternate Process 11">
          <a:extLst>
            <a:ext uri="{FF2B5EF4-FFF2-40B4-BE49-F238E27FC236}">
              <a16:creationId xmlns:a16="http://schemas.microsoft.com/office/drawing/2014/main" id="{CEEFAACC-6965-4A1B-9180-5999E6659E5B}"/>
            </a:ext>
          </a:extLst>
        </xdr:cNvPr>
        <xdr:cNvSpPr/>
      </xdr:nvSpPr>
      <xdr:spPr>
        <a:xfrm flipH="1">
          <a:off x="2800350" y="1190625"/>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twoCellAnchor>
    <xdr:from>
      <xdr:col>4</xdr:col>
      <xdr:colOff>101464</xdr:colOff>
      <xdr:row>8</xdr:row>
      <xdr:rowOff>42862</xdr:rowOff>
    </xdr:from>
    <xdr:to>
      <xdr:col>6</xdr:col>
      <xdr:colOff>576264</xdr:colOff>
      <xdr:row>15</xdr:row>
      <xdr:rowOff>31484</xdr:rowOff>
    </xdr:to>
    <xdr:grpSp>
      <xdr:nvGrpSpPr>
        <xdr:cNvPr id="13" name="Group 12">
          <a:extLst>
            <a:ext uri="{FF2B5EF4-FFF2-40B4-BE49-F238E27FC236}">
              <a16:creationId xmlns:a16="http://schemas.microsoft.com/office/drawing/2014/main" id="{BBD8B3BE-671C-447C-BBA3-69ACDFB67B4E}"/>
            </a:ext>
          </a:extLst>
        </xdr:cNvPr>
        <xdr:cNvGrpSpPr/>
      </xdr:nvGrpSpPr>
      <xdr:grpSpPr>
        <a:xfrm>
          <a:off x="3022464" y="1262062"/>
          <a:ext cx="1935300" cy="1055422"/>
          <a:chOff x="6395439" y="6143120"/>
          <a:chExt cx="3990633" cy="2616363"/>
        </a:xfrm>
      </xdr:grpSpPr>
      <xdr:grpSp>
        <xdr:nvGrpSpPr>
          <xdr:cNvPr id="14" name="Group 13">
            <a:extLst>
              <a:ext uri="{FF2B5EF4-FFF2-40B4-BE49-F238E27FC236}">
                <a16:creationId xmlns:a16="http://schemas.microsoft.com/office/drawing/2014/main" id="{3AA855CD-BD39-45D1-9958-78B4A48F5E36}"/>
              </a:ext>
            </a:extLst>
          </xdr:cNvPr>
          <xdr:cNvGrpSpPr/>
        </xdr:nvGrpSpPr>
        <xdr:grpSpPr>
          <a:xfrm>
            <a:off x="6395439" y="6369128"/>
            <a:ext cx="3990633" cy="2390355"/>
            <a:chOff x="5955987" y="3555888"/>
            <a:chExt cx="2868461" cy="2467628"/>
          </a:xfrm>
        </xdr:grpSpPr>
        <xdr:sp macro="" textlink="">
          <xdr:nvSpPr>
            <xdr:cNvPr id="16" name="Freeform 12">
              <a:extLst>
                <a:ext uri="{FF2B5EF4-FFF2-40B4-BE49-F238E27FC236}">
                  <a16:creationId xmlns:a16="http://schemas.microsoft.com/office/drawing/2014/main" id="{D7262595-3AAD-4CCB-AB57-8C8895721AAA}"/>
                </a:ext>
              </a:extLst>
            </xdr:cNvPr>
            <xdr:cNvSpPr/>
          </xdr:nvSpPr>
          <xdr:spPr>
            <a:xfrm>
              <a:off x="5955988" y="3555888"/>
              <a:ext cx="2868460" cy="2467628"/>
            </a:xfrm>
            <a:custGeom>
              <a:avLst/>
              <a:gdLst>
                <a:gd name="connsiteX0" fmla="*/ 0 w 2868460"/>
                <a:gd name="connsiteY0" fmla="*/ 0 h 2467628"/>
                <a:gd name="connsiteX1" fmla="*/ 0 w 2868460"/>
                <a:gd name="connsiteY1" fmla="*/ 2467628 h 2467628"/>
                <a:gd name="connsiteX2" fmla="*/ 2868460 w 2868460"/>
                <a:gd name="connsiteY2" fmla="*/ 2467628 h 2467628"/>
              </a:gdLst>
              <a:ahLst/>
              <a:cxnLst>
                <a:cxn ang="0">
                  <a:pos x="connsiteX0" y="connsiteY0"/>
                </a:cxn>
                <a:cxn ang="0">
                  <a:pos x="connsiteX1" y="connsiteY1"/>
                </a:cxn>
                <a:cxn ang="0">
                  <a:pos x="connsiteX2" y="connsiteY2"/>
                </a:cxn>
              </a:cxnLst>
              <a:rect l="l" t="t" r="r" b="b"/>
              <a:pathLst>
                <a:path w="2868460" h="2467628">
                  <a:moveTo>
                    <a:pt x="0" y="0"/>
                  </a:moveTo>
                  <a:lnTo>
                    <a:pt x="0" y="2467628"/>
                  </a:lnTo>
                  <a:lnTo>
                    <a:pt x="2868460" y="2467628"/>
                  </a:lnTo>
                </a:path>
              </a:pathLst>
            </a:custGeom>
            <a:noFill/>
            <a:ln w="190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Freeform 13">
              <a:extLst>
                <a:ext uri="{FF2B5EF4-FFF2-40B4-BE49-F238E27FC236}">
                  <a16:creationId xmlns:a16="http://schemas.microsoft.com/office/drawing/2014/main" id="{6B044A93-FDAA-46DF-B62D-13B2AC400FE3}"/>
                </a:ext>
              </a:extLst>
            </xdr:cNvPr>
            <xdr:cNvSpPr/>
          </xdr:nvSpPr>
          <xdr:spPr>
            <a:xfrm>
              <a:off x="5955987" y="3948453"/>
              <a:ext cx="2724912" cy="1682495"/>
            </a:xfrm>
            <a:custGeom>
              <a:avLst/>
              <a:gdLst>
                <a:gd name="connsiteX0" fmla="*/ 0 w 2724912"/>
                <a:gd name="connsiteY0" fmla="*/ 1682496 h 1682496"/>
                <a:gd name="connsiteX1" fmla="*/ 804672 w 2724912"/>
                <a:gd name="connsiteY1" fmla="*/ 585216 h 1682496"/>
                <a:gd name="connsiteX2" fmla="*/ 1828800 w 2724912"/>
                <a:gd name="connsiteY2" fmla="*/ 1097280 h 1682496"/>
                <a:gd name="connsiteX3" fmla="*/ 2724912 w 2724912"/>
                <a:gd name="connsiteY3" fmla="*/ 0 h 1682496"/>
              </a:gdLst>
              <a:ahLst/>
              <a:cxnLst>
                <a:cxn ang="0">
                  <a:pos x="connsiteX0" y="connsiteY0"/>
                </a:cxn>
                <a:cxn ang="0">
                  <a:pos x="connsiteX1" y="connsiteY1"/>
                </a:cxn>
                <a:cxn ang="0">
                  <a:pos x="connsiteX2" y="connsiteY2"/>
                </a:cxn>
                <a:cxn ang="0">
                  <a:pos x="connsiteX3" y="connsiteY3"/>
                </a:cxn>
              </a:cxnLst>
              <a:rect l="l" t="t" r="r" b="b"/>
              <a:pathLst>
                <a:path w="2724912" h="1682496">
                  <a:moveTo>
                    <a:pt x="0" y="1682496"/>
                  </a:moveTo>
                  <a:lnTo>
                    <a:pt x="804672" y="585216"/>
                  </a:lnTo>
                  <a:lnTo>
                    <a:pt x="1828800" y="1097280"/>
                  </a:lnTo>
                  <a:lnTo>
                    <a:pt x="2724912" y="0"/>
                  </a:lnTo>
                </a:path>
              </a:pathLst>
            </a:cu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5" name="TextBox 14">
            <a:extLst>
              <a:ext uri="{FF2B5EF4-FFF2-40B4-BE49-F238E27FC236}">
                <a16:creationId xmlns:a16="http://schemas.microsoft.com/office/drawing/2014/main" id="{DF20DE5F-3310-44F4-B601-DA6EEFBE8D9E}"/>
              </a:ext>
            </a:extLst>
          </xdr:cNvPr>
          <xdr:cNvSpPr txBox="1"/>
        </xdr:nvSpPr>
        <xdr:spPr>
          <a:xfrm>
            <a:off x="7351794" y="6143120"/>
            <a:ext cx="2087450" cy="447951"/>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Sales</a:t>
            </a:r>
            <a:r>
              <a:rPr lang="en-US" sz="900" baseline="0"/>
              <a:t> by month</a:t>
            </a:r>
            <a:endParaRPr lang="en-US" sz="900"/>
          </a:p>
        </xdr:txBody>
      </xdr:sp>
    </xdr:grpSp>
    <xdr:clientData/>
  </xdr:twoCellAnchor>
  <xdr:twoCellAnchor>
    <xdr:from>
      <xdr:col>1</xdr:col>
      <xdr:colOff>28574</xdr:colOff>
      <xdr:row>18</xdr:row>
      <xdr:rowOff>51258</xdr:rowOff>
    </xdr:from>
    <xdr:to>
      <xdr:col>3</xdr:col>
      <xdr:colOff>222321</xdr:colOff>
      <xdr:row>24</xdr:row>
      <xdr:rowOff>127458</xdr:rowOff>
    </xdr:to>
    <xdr:grpSp>
      <xdr:nvGrpSpPr>
        <xdr:cNvPr id="20" name="Group 19">
          <a:extLst>
            <a:ext uri="{FF2B5EF4-FFF2-40B4-BE49-F238E27FC236}">
              <a16:creationId xmlns:a16="http://schemas.microsoft.com/office/drawing/2014/main" id="{C2FEF6FE-16F5-492E-99BE-0E9C51272D6F}"/>
            </a:ext>
          </a:extLst>
        </xdr:cNvPr>
        <xdr:cNvGrpSpPr/>
      </xdr:nvGrpSpPr>
      <xdr:grpSpPr>
        <a:xfrm>
          <a:off x="758824" y="2794458"/>
          <a:ext cx="1654247" cy="990600"/>
          <a:chOff x="2302484" y="1324003"/>
          <a:chExt cx="3888764" cy="2547229"/>
        </a:xfrm>
      </xdr:grpSpPr>
      <xdr:sp macro="" textlink="">
        <xdr:nvSpPr>
          <xdr:cNvPr id="22" name="Freeform 31">
            <a:extLst>
              <a:ext uri="{FF2B5EF4-FFF2-40B4-BE49-F238E27FC236}">
                <a16:creationId xmlns:a16="http://schemas.microsoft.com/office/drawing/2014/main" id="{5499858D-D29A-4D35-A199-111EBF4E1C3A}"/>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Rectangle 22">
            <a:extLst>
              <a:ext uri="{FF2B5EF4-FFF2-40B4-BE49-F238E27FC236}">
                <a16:creationId xmlns:a16="http://schemas.microsoft.com/office/drawing/2014/main" id="{CD0F7E22-0E0C-435A-9D01-D9FC1CAB86A1}"/>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4" name="Rectangle 23">
            <a:extLst>
              <a:ext uri="{FF2B5EF4-FFF2-40B4-BE49-F238E27FC236}">
                <a16:creationId xmlns:a16="http://schemas.microsoft.com/office/drawing/2014/main" id="{E4B78D52-297D-4108-BA4B-EEBFA9C46817}"/>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25" name="Rectangle 24">
            <a:extLst>
              <a:ext uri="{FF2B5EF4-FFF2-40B4-BE49-F238E27FC236}">
                <a16:creationId xmlns:a16="http://schemas.microsoft.com/office/drawing/2014/main" id="{B198F9B9-C77E-4562-8317-5D86E69DB523}"/>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0</xdr:col>
      <xdr:colOff>757238</xdr:colOff>
      <xdr:row>8</xdr:row>
      <xdr:rowOff>119063</xdr:rowOff>
    </xdr:from>
    <xdr:to>
      <xdr:col>2</xdr:col>
      <xdr:colOff>117477</xdr:colOff>
      <xdr:row>15</xdr:row>
      <xdr:rowOff>57150</xdr:rowOff>
    </xdr:to>
    <xdr:grpSp>
      <xdr:nvGrpSpPr>
        <xdr:cNvPr id="26" name="Group 25">
          <a:extLst>
            <a:ext uri="{FF2B5EF4-FFF2-40B4-BE49-F238E27FC236}">
              <a16:creationId xmlns:a16="http://schemas.microsoft.com/office/drawing/2014/main" id="{EC7C5B6F-F267-4036-AFB3-FBBD2375AF57}"/>
            </a:ext>
          </a:extLst>
        </xdr:cNvPr>
        <xdr:cNvGrpSpPr/>
      </xdr:nvGrpSpPr>
      <xdr:grpSpPr>
        <a:xfrm>
          <a:off x="731838" y="1338263"/>
          <a:ext cx="846139" cy="1004887"/>
          <a:chOff x="2286000" y="2425700"/>
          <a:chExt cx="8115300" cy="1663700"/>
        </a:xfrm>
      </xdr:grpSpPr>
      <xdr:sp macro="" textlink="">
        <xdr:nvSpPr>
          <xdr:cNvPr id="27" name="Rectangle 26">
            <a:extLst>
              <a:ext uri="{FF2B5EF4-FFF2-40B4-BE49-F238E27FC236}">
                <a16:creationId xmlns:a16="http://schemas.microsoft.com/office/drawing/2014/main" id="{68E55DB6-78DA-4325-B1DB-38C786BBAC20}"/>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Latest</a:t>
            </a:r>
            <a:r>
              <a:rPr lang="en-US" sz="1100" baseline="0"/>
              <a:t> month</a:t>
            </a:r>
            <a:endParaRPr lang="en-US" sz="1100"/>
          </a:p>
        </xdr:txBody>
      </xdr:sp>
      <xdr:sp macro="" textlink="">
        <xdr:nvSpPr>
          <xdr:cNvPr id="28" name="Rectangle 27">
            <a:extLst>
              <a:ext uri="{FF2B5EF4-FFF2-40B4-BE49-F238E27FC236}">
                <a16:creationId xmlns:a16="http://schemas.microsoft.com/office/drawing/2014/main" id="{450BE333-F904-41B3-8623-017D2FF79E16}"/>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29" name="Rectangle 28">
            <a:extLst>
              <a:ext uri="{FF2B5EF4-FFF2-40B4-BE49-F238E27FC236}">
                <a16:creationId xmlns:a16="http://schemas.microsoft.com/office/drawing/2014/main" id="{279C9159-A856-4AA6-A034-467D325B8B5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0" name="Rectangle 29">
            <a:extLst>
              <a:ext uri="{FF2B5EF4-FFF2-40B4-BE49-F238E27FC236}">
                <a16:creationId xmlns:a16="http://schemas.microsoft.com/office/drawing/2014/main" id="{A004A192-B2DD-4DA9-951B-40833DE7AD05}"/>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1" name="Rectangle 30">
            <a:extLst>
              <a:ext uri="{FF2B5EF4-FFF2-40B4-BE49-F238E27FC236}">
                <a16:creationId xmlns:a16="http://schemas.microsoft.com/office/drawing/2014/main" id="{76422EA4-6454-4B3A-8F29-5F49FA19879E}"/>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2</xdr:col>
      <xdr:colOff>128589</xdr:colOff>
      <xdr:row>8</xdr:row>
      <xdr:rowOff>119064</xdr:rowOff>
    </xdr:from>
    <xdr:to>
      <xdr:col>3</xdr:col>
      <xdr:colOff>250828</xdr:colOff>
      <xdr:row>15</xdr:row>
      <xdr:rowOff>57151</xdr:rowOff>
    </xdr:to>
    <xdr:grpSp>
      <xdr:nvGrpSpPr>
        <xdr:cNvPr id="32" name="Group 31">
          <a:extLst>
            <a:ext uri="{FF2B5EF4-FFF2-40B4-BE49-F238E27FC236}">
              <a16:creationId xmlns:a16="http://schemas.microsoft.com/office/drawing/2014/main" id="{825A9714-1CD0-48BF-904A-9EA441CB63CB}"/>
            </a:ext>
          </a:extLst>
        </xdr:cNvPr>
        <xdr:cNvGrpSpPr/>
      </xdr:nvGrpSpPr>
      <xdr:grpSpPr>
        <a:xfrm>
          <a:off x="1589089" y="1338264"/>
          <a:ext cx="852489" cy="1004887"/>
          <a:chOff x="2286000" y="2425700"/>
          <a:chExt cx="8115300" cy="1663700"/>
        </a:xfrm>
      </xdr:grpSpPr>
      <xdr:sp macro="" textlink="">
        <xdr:nvSpPr>
          <xdr:cNvPr id="33" name="Rectangle 32">
            <a:extLst>
              <a:ext uri="{FF2B5EF4-FFF2-40B4-BE49-F238E27FC236}">
                <a16:creationId xmlns:a16="http://schemas.microsoft.com/office/drawing/2014/main" id="{C782D036-1EB2-4E88-A876-4A2A72D34A33}"/>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Prev.</a:t>
            </a:r>
            <a:r>
              <a:rPr lang="en-US" sz="1100" baseline="0"/>
              <a:t> month</a:t>
            </a:r>
            <a:endParaRPr lang="en-US" sz="1100"/>
          </a:p>
        </xdr:txBody>
      </xdr:sp>
      <xdr:sp macro="" textlink="">
        <xdr:nvSpPr>
          <xdr:cNvPr id="34" name="Rectangle 33">
            <a:extLst>
              <a:ext uri="{FF2B5EF4-FFF2-40B4-BE49-F238E27FC236}">
                <a16:creationId xmlns:a16="http://schemas.microsoft.com/office/drawing/2014/main" id="{123B8634-5123-453E-B7B2-0419DF5D1543}"/>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5" name="Rectangle 34">
            <a:extLst>
              <a:ext uri="{FF2B5EF4-FFF2-40B4-BE49-F238E27FC236}">
                <a16:creationId xmlns:a16="http://schemas.microsoft.com/office/drawing/2014/main" id="{1EA22B4A-15A3-4C7F-81A7-A80278F9F0A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6" name="Rectangle 35">
            <a:extLst>
              <a:ext uri="{FF2B5EF4-FFF2-40B4-BE49-F238E27FC236}">
                <a16:creationId xmlns:a16="http://schemas.microsoft.com/office/drawing/2014/main" id="{8E147797-ABB8-46A3-BCFF-EACC6AAD1381}"/>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7" name="Rectangle 36">
            <a:extLst>
              <a:ext uri="{FF2B5EF4-FFF2-40B4-BE49-F238E27FC236}">
                <a16:creationId xmlns:a16="http://schemas.microsoft.com/office/drawing/2014/main" id="{66B5E42A-62B6-4BA6-AA90-5008D4284AE7}"/>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4</xdr:col>
      <xdr:colOff>238125</xdr:colOff>
      <xdr:row>18</xdr:row>
      <xdr:rowOff>108407</xdr:rowOff>
    </xdr:from>
    <xdr:to>
      <xdr:col>6</xdr:col>
      <xdr:colOff>431872</xdr:colOff>
      <xdr:row>25</xdr:row>
      <xdr:rowOff>32207</xdr:rowOff>
    </xdr:to>
    <xdr:grpSp>
      <xdr:nvGrpSpPr>
        <xdr:cNvPr id="38" name="Group 37">
          <a:extLst>
            <a:ext uri="{FF2B5EF4-FFF2-40B4-BE49-F238E27FC236}">
              <a16:creationId xmlns:a16="http://schemas.microsoft.com/office/drawing/2014/main" id="{63A790F7-CCDD-4969-89E3-6A347AB2E56D}"/>
            </a:ext>
          </a:extLst>
        </xdr:cNvPr>
        <xdr:cNvGrpSpPr/>
      </xdr:nvGrpSpPr>
      <xdr:grpSpPr>
        <a:xfrm>
          <a:off x="3159125" y="2851607"/>
          <a:ext cx="1654247" cy="990600"/>
          <a:chOff x="2302484" y="1324003"/>
          <a:chExt cx="3888764" cy="2547229"/>
        </a:xfrm>
      </xdr:grpSpPr>
      <xdr:sp macro="" textlink="">
        <xdr:nvSpPr>
          <xdr:cNvPr id="39" name="Freeform 31">
            <a:extLst>
              <a:ext uri="{FF2B5EF4-FFF2-40B4-BE49-F238E27FC236}">
                <a16:creationId xmlns:a16="http://schemas.microsoft.com/office/drawing/2014/main" id="{FFE7653B-0A6A-4A36-BEE7-A358CB6355A4}"/>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39">
            <a:extLst>
              <a:ext uri="{FF2B5EF4-FFF2-40B4-BE49-F238E27FC236}">
                <a16:creationId xmlns:a16="http://schemas.microsoft.com/office/drawing/2014/main" id="{BB4076AD-1347-42A2-9286-A6EE021EF674}"/>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40">
            <a:extLst>
              <a:ext uri="{FF2B5EF4-FFF2-40B4-BE49-F238E27FC236}">
                <a16:creationId xmlns:a16="http://schemas.microsoft.com/office/drawing/2014/main" id="{422155EC-AA61-47E8-8FED-B9925F29CDEC}"/>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42" name="Rectangle 41">
            <a:extLst>
              <a:ext uri="{FF2B5EF4-FFF2-40B4-BE49-F238E27FC236}">
                <a16:creationId xmlns:a16="http://schemas.microsoft.com/office/drawing/2014/main" id="{FF2E2449-92CF-4FDC-9763-1146FC56FF5B}"/>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3</xdr:col>
      <xdr:colOff>509588</xdr:colOff>
      <xdr:row>17</xdr:row>
      <xdr:rowOff>138112</xdr:rowOff>
    </xdr:from>
    <xdr:to>
      <xdr:col>3</xdr:col>
      <xdr:colOff>560069</xdr:colOff>
      <xdr:row>25</xdr:row>
      <xdr:rowOff>42861</xdr:rowOff>
    </xdr:to>
    <xdr:sp macro="" textlink="">
      <xdr:nvSpPr>
        <xdr:cNvPr id="43" name="Flowchart: Alternate Process 42">
          <a:extLst>
            <a:ext uri="{FF2B5EF4-FFF2-40B4-BE49-F238E27FC236}">
              <a16:creationId xmlns:a16="http://schemas.microsoft.com/office/drawing/2014/main" id="{57D9F9B8-D948-46F0-8D1B-F42332B0E50B}"/>
            </a:ext>
          </a:extLst>
        </xdr:cNvPr>
        <xdr:cNvSpPr/>
      </xdr:nvSpPr>
      <xdr:spPr>
        <a:xfrm flipH="1">
          <a:off x="2795588" y="2728912"/>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0</xdr:col>
      <xdr:colOff>0</xdr:colOff>
      <xdr:row>16</xdr:row>
      <xdr:rowOff>71438</xdr:rowOff>
    </xdr:from>
    <xdr:ext cx="2153859" cy="224998"/>
    <xdr:sp macro="" textlink="">
      <xdr:nvSpPr>
        <xdr:cNvPr id="44" name="TextBox 43">
          <a:extLst>
            <a:ext uri="{FF2B5EF4-FFF2-40B4-BE49-F238E27FC236}">
              <a16:creationId xmlns:a16="http://schemas.microsoft.com/office/drawing/2014/main" id="{30F3F347-4EE6-412B-87AD-75E21496923D}"/>
            </a:ext>
          </a:extLst>
        </xdr:cNvPr>
        <xdr:cNvSpPr txBox="1"/>
      </xdr:nvSpPr>
      <xdr:spPr>
        <a:xfrm>
          <a:off x="0" y="2509838"/>
          <a:ext cx="215385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Customers by Product </a:t>
          </a:r>
          <a:r>
            <a:rPr lang="de-AT" sz="900" b="0" i="0" u="none" strike="noStrike" baseline="0">
              <a:solidFill>
                <a:srgbClr val="353737"/>
              </a:solidFill>
              <a:latin typeface="Arial"/>
              <a:cs typeface="Arial"/>
            </a:rPr>
            <a:t>Category</a:t>
          </a:r>
          <a:endParaRPr lang="de-AT" sz="900" b="0" i="0" u="none" strike="noStrike">
            <a:solidFill>
              <a:srgbClr val="353737"/>
            </a:solidFill>
            <a:latin typeface="Arial"/>
            <a:cs typeface="Arial"/>
          </a:endParaRPr>
        </a:p>
      </xdr:txBody>
    </xdr:sp>
    <xdr:clientData/>
  </xdr:oneCellAnchor>
  <xdr:oneCellAnchor>
    <xdr:from>
      <xdr:col>3</xdr:col>
      <xdr:colOff>752475</xdr:colOff>
      <xdr:row>16</xdr:row>
      <xdr:rowOff>100013</xdr:rowOff>
    </xdr:from>
    <xdr:ext cx="2487669" cy="224998"/>
    <xdr:sp macro="" textlink="">
      <xdr:nvSpPr>
        <xdr:cNvPr id="45" name="TextBox 44">
          <a:extLst>
            <a:ext uri="{FF2B5EF4-FFF2-40B4-BE49-F238E27FC236}">
              <a16:creationId xmlns:a16="http://schemas.microsoft.com/office/drawing/2014/main" id="{54F05E42-6AF0-4F4C-B5FF-0E01E10E76D0}"/>
            </a:ext>
          </a:extLst>
        </xdr:cNvPr>
        <xdr:cNvSpPr txBox="1"/>
      </xdr:nvSpPr>
      <xdr:spPr>
        <a:xfrm>
          <a:off x="3038475" y="2538413"/>
          <a:ext cx="248766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Sales Employees by Product</a:t>
          </a:r>
          <a:r>
            <a:rPr lang="de-AT" sz="900" b="0" i="0" u="none" strike="noStrike" baseline="0">
              <a:solidFill>
                <a:srgbClr val="353737"/>
              </a:solidFill>
              <a:latin typeface="Arial"/>
              <a:cs typeface="Arial"/>
            </a:rPr>
            <a:t> Category</a:t>
          </a:r>
          <a:endParaRPr lang="de-AT" sz="900" b="0" i="0" u="none" strike="noStrike">
            <a:solidFill>
              <a:srgbClr val="353737"/>
            </a:solidFill>
            <a:latin typeface="Arial"/>
            <a:cs typeface="Arial"/>
          </a:endParaRPr>
        </a:p>
      </xdr:txBody>
    </xdr:sp>
    <xdr:clientData/>
  </xdr:oneCellAnchor>
  <xdr:twoCellAnchor>
    <xdr:from>
      <xdr:col>0</xdr:col>
      <xdr:colOff>66675</xdr:colOff>
      <xdr:row>7</xdr:row>
      <xdr:rowOff>19059</xdr:rowOff>
    </xdr:from>
    <xdr:to>
      <xdr:col>8</xdr:col>
      <xdr:colOff>347663</xdr:colOff>
      <xdr:row>7</xdr:row>
      <xdr:rowOff>38109</xdr:rowOff>
    </xdr:to>
    <xdr:cxnSp macro="">
      <xdr:nvCxnSpPr>
        <xdr:cNvPr id="46" name="Straight Connector 45">
          <a:extLst>
            <a:ext uri="{FF2B5EF4-FFF2-40B4-BE49-F238E27FC236}">
              <a16:creationId xmlns:a16="http://schemas.microsoft.com/office/drawing/2014/main" id="{AF95B1DA-9BAF-48AD-928E-CD739EF965B8}"/>
            </a:ext>
          </a:extLst>
        </xdr:cNvPr>
        <xdr:cNvCxnSpPr/>
      </xdr:nvCxnSpPr>
      <xdr:spPr>
        <a:xfrm>
          <a:off x="66675" y="1085859"/>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16</xdr:row>
      <xdr:rowOff>23821</xdr:rowOff>
    </xdr:from>
    <xdr:to>
      <xdr:col>8</xdr:col>
      <xdr:colOff>333375</xdr:colOff>
      <xdr:row>16</xdr:row>
      <xdr:rowOff>42871</xdr:rowOff>
    </xdr:to>
    <xdr:cxnSp macro="">
      <xdr:nvCxnSpPr>
        <xdr:cNvPr id="47" name="Straight Connector 46">
          <a:extLst>
            <a:ext uri="{FF2B5EF4-FFF2-40B4-BE49-F238E27FC236}">
              <a16:creationId xmlns:a16="http://schemas.microsoft.com/office/drawing/2014/main" id="{23C50543-40A0-443C-B8EB-A958B87B9CCE}"/>
            </a:ext>
          </a:extLst>
        </xdr:cNvPr>
        <xdr:cNvCxnSpPr/>
      </xdr:nvCxnSpPr>
      <xdr:spPr>
        <a:xfrm>
          <a:off x="52387" y="2462221"/>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542311</xdr:colOff>
      <xdr:row>2</xdr:row>
      <xdr:rowOff>71438</xdr:rowOff>
    </xdr:from>
    <xdr:to>
      <xdr:col>3</xdr:col>
      <xdr:colOff>552452</xdr:colOff>
      <xdr:row>6</xdr:row>
      <xdr:rowOff>90488</xdr:rowOff>
    </xdr:to>
    <xdr:cxnSp macro="">
      <xdr:nvCxnSpPr>
        <xdr:cNvPr id="48" name="Straight Connector 47">
          <a:extLst>
            <a:ext uri="{FF2B5EF4-FFF2-40B4-BE49-F238E27FC236}">
              <a16:creationId xmlns:a16="http://schemas.microsoft.com/office/drawing/2014/main" id="{ECB34259-6FE0-4964-9043-45AC2FB8BE46}"/>
            </a:ext>
          </a:extLst>
        </xdr:cNvPr>
        <xdr:cNvCxnSpPr/>
      </xdr:nvCxnSpPr>
      <xdr:spPr>
        <a:xfrm flipH="1" flipV="1">
          <a:off x="2828311" y="376238"/>
          <a:ext cx="10141" cy="628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557213</xdr:colOff>
      <xdr:row>7</xdr:row>
      <xdr:rowOff>100013</xdr:rowOff>
    </xdr:from>
    <xdr:to>
      <xdr:col>3</xdr:col>
      <xdr:colOff>557214</xdr:colOff>
      <xdr:row>15</xdr:row>
      <xdr:rowOff>104776</xdr:rowOff>
    </xdr:to>
    <xdr:cxnSp macro="">
      <xdr:nvCxnSpPr>
        <xdr:cNvPr id="51" name="Straight Connector 50">
          <a:extLst>
            <a:ext uri="{FF2B5EF4-FFF2-40B4-BE49-F238E27FC236}">
              <a16:creationId xmlns:a16="http://schemas.microsoft.com/office/drawing/2014/main" id="{24CFD9FD-DB79-4C82-8128-ACD63F8D1826}"/>
            </a:ext>
          </a:extLst>
        </xdr:cNvPr>
        <xdr:cNvCxnSpPr/>
      </xdr:nvCxnSpPr>
      <xdr:spPr>
        <a:xfrm flipH="1" flipV="1">
          <a:off x="2843213" y="1166813"/>
          <a:ext cx="1" cy="12239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557215</xdr:colOff>
      <xdr:row>16</xdr:row>
      <xdr:rowOff>123827</xdr:rowOff>
    </xdr:from>
    <xdr:to>
      <xdr:col>3</xdr:col>
      <xdr:colOff>557216</xdr:colOff>
      <xdr:row>26</xdr:row>
      <xdr:rowOff>42863</xdr:rowOff>
    </xdr:to>
    <xdr:cxnSp macro="">
      <xdr:nvCxnSpPr>
        <xdr:cNvPr id="53" name="Straight Connector 52">
          <a:extLst>
            <a:ext uri="{FF2B5EF4-FFF2-40B4-BE49-F238E27FC236}">
              <a16:creationId xmlns:a16="http://schemas.microsoft.com/office/drawing/2014/main" id="{1A9FC2E0-E04C-4E22-81DB-CAD70E92AEB7}"/>
            </a:ext>
          </a:extLst>
        </xdr:cNvPr>
        <xdr:cNvCxnSpPr/>
      </xdr:nvCxnSpPr>
      <xdr:spPr>
        <a:xfrm flipV="1">
          <a:off x="2843215" y="2562227"/>
          <a:ext cx="1" cy="144303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rosoft" refreshedDate="44997.849250810184" backgroundQuery="1" createdVersion="8" refreshedVersion="8" minRefreshableVersion="3" recordCount="0" supportSubquery="1" supportAdvancedDrill="1" xr:uid="{26376DC0-0FD8-44CA-A348-C9967CF5D40C}">
  <cacheSource type="external" connectionId="7"/>
  <cacheFields count="5">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MasterCustomer].[CustomerName].[CustomerName]" caption="CustomerName" numFmtId="0" hierarchy="6" level="1">
      <sharedItems count="5">
        <s v="Isidora Morales"/>
        <s v="Liidia Lepp"/>
        <s v="Raj Verma"/>
        <s v="Wingtip Toys (Bourneville, OH)"/>
        <s v="Wingtip Toys (Leathersville, GA)"/>
      </sharedItems>
    </cacheField>
    <cacheField name="[MasterSalesEmp].[FullName].[FullName]" caption="FullName" numFmtId="0" hierarchy="11" level="1">
      <sharedItems count="5">
        <s v="Archer Lamble"/>
        <s v="Hudson Onslow"/>
        <s v="Jack Potter"/>
        <s v="Sophia Hinton"/>
        <s v="Taj Shand"/>
      </sharedItems>
    </cacheField>
    <cacheField name="[MasterProduct].[ProductGroup].[ProductGroup]" caption="ProductGroup" numFmtId="0" hierarchy="9" level="1">
      <sharedItems containsSemiMixedTypes="0" containsNonDate="0" containsString="0"/>
    </cacheField>
  </cacheFields>
  <cacheHierarchies count="29">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2"/>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3"/>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rosoft" refreshedDate="44997.849252546293" backgroundQuery="1" createdVersion="8" refreshedVersion="8" minRefreshableVersion="3" recordCount="0" supportSubquery="1" supportAdvancedDrill="1" xr:uid="{D3909E94-9EAC-4D9B-BD0F-EB3AA3C0D414}">
  <cacheSource type="external" connectionId="7"/>
  <cacheFields count="4">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MasterCustomer].[CustomerName].[CustomerName]" caption="CustomerName" numFmtId="0" hierarchy="6" level="1">
      <sharedItems count="5">
        <s v="Emily Whittle"/>
        <s v="Tailspin Toys (Eulaton, AL)"/>
        <s v="Wingtip Toys (Birds, IL)"/>
        <s v="Wingtip Toys (Cuyamungue, NM)"/>
        <s v="Wingtip Toys (Obetz, OH)"/>
      </sharedItems>
    </cacheField>
    <cacheField name="[MasterProduct].[ProductGroup].[ProductGroup]" caption="ProductGroup" numFmtId="0" hierarchy="9" level="1">
      <sharedItems containsSemiMixedTypes="0" containsNonDate="0" containsString="0"/>
    </cacheField>
  </cacheFields>
  <cacheHierarchies count="29">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2"/>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3"/>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rosoft" refreshedDate="44997.849255092595" backgroundQuery="1" createdVersion="8" refreshedVersion="8" minRefreshableVersion="3" recordCount="0" supportSubquery="1" supportAdvancedDrill="1" xr:uid="{39229C7A-C689-4E7A-8547-54C1E4E7A072}">
  <cacheSource type="external" connectionId="7"/>
  <cacheFields count="3">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DateInfo].[Month Name].[Month Name]" caption="Month Name" numFmtId="0" hierarchy="1" level="1">
      <sharedItems count="5">
        <s v="April"/>
        <s v="February"/>
        <s v="January"/>
        <s v="March"/>
        <s v="May"/>
      </sharedItems>
    </cacheField>
  </cacheFields>
  <cacheHierarchies count="29">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2"/>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rosoft" refreshedDate="44997.849256481481" backgroundQuery="1" createdVersion="8" refreshedVersion="8" minRefreshableVersion="3" recordCount="0" supportSubquery="1" supportAdvancedDrill="1" xr:uid="{36832C21-F18C-43AD-BBC2-E086DE33B9A5}">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28" level="32767"/>
    <cacheField name="[MasterProduct].[ProductGroup].[ProductGroup]" caption="ProductGroup" numFmtId="0" hierarchy="9" level="1">
      <sharedItems count="7">
        <s v="Chocolate"/>
        <s v="Clothing"/>
        <s v="Mug"/>
        <s v="Packaging"/>
        <s v="Special"/>
        <s v="Toy"/>
        <s v="USB"/>
      </sharedItems>
    </cacheField>
  </cacheFields>
  <cacheHierarchies count="29">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rosoft" refreshedDate="44997.849257754628" backgroundQuery="1" createdVersion="8" refreshedVersion="8" minRefreshableVersion="3" recordCount="0" supportSubquery="1" supportAdvancedDrill="1" xr:uid="{5AC0F40F-E1CD-4704-804A-BCDD204E6458}">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28" level="32767"/>
    <cacheField name="[MasterSalesEmp].[FullName].[FullName]" caption="FullName" numFmtId="0" hierarchy="11" level="1">
      <sharedItems count="3">
        <s v="Archer Lamble"/>
        <s v="Jack Potter"/>
        <s v="Taj Shand"/>
      </sharedItems>
    </cacheField>
  </cacheFields>
  <cacheHierarchies count="29">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rosoft" refreshedDate="44997.849258796297" backgroundQuery="1" createdVersion="8" refreshedVersion="8" minRefreshableVersion="3" recordCount="0" supportSubquery="1" supportAdvancedDrill="1" xr:uid="{1E51D85F-E6E2-4801-966F-42D47B0AD11B}">
  <cacheSource type="external" connectionId="7"/>
  <cacheFields count="2">
    <cacheField name="[DateInfo].[Month Flag].[Month Flag]" caption="Month Flag" numFmtId="0" hierarchy="4" level="1">
      <sharedItems count="2">
        <s v="Latest"/>
        <s v="Previous"/>
      </sharedItems>
    </cacheField>
    <cacheField name="[Measures].[Sum of Sales Value]" caption="Sum of Sales Value" numFmtId="0" hierarchy="28" level="32767"/>
  </cacheFields>
  <cacheHierarchies count="29">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rosoft" refreshedDate="44997.849260069444" backgroundQuery="1" createdVersion="8" refreshedVersion="8" minRefreshableVersion="3" recordCount="0" supportSubquery="1" supportAdvancedDrill="1" xr:uid="{7D562C70-433E-47F6-8E3D-8590AA4509A8}">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May"/>
      </sharedItems>
    </cacheField>
  </cacheFields>
  <cacheHierarchies count="29">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rosoft" refreshedDate="44997.849261342591" backgroundQuery="1" createdVersion="8" refreshedVersion="8" minRefreshableVersion="3" recordCount="0" supportSubquery="1" supportAdvancedDrill="1" xr:uid="{F6CA2223-B01A-46AA-A0AE-DED2DC94469D}">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April"/>
      </sharedItems>
    </cacheField>
  </cacheFields>
  <cacheHierarchies count="29">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rosoft" refreshedDate="44997.849249537037" backgroundQuery="1" createdVersion="3" refreshedVersion="8" minRefreshableVersion="3" recordCount="0" supportSubquery="1" supportAdvancedDrill="1" xr:uid="{2215EFA6-017F-40C3-A674-6D966368B697}">
  <cacheSource type="external" connectionId="7">
    <extLst>
      <ext xmlns:x14="http://schemas.microsoft.com/office/spreadsheetml/2009/9/main" uri="{F057638F-6D5F-4e77-A914-E7F072B9BCA8}">
        <x14:sourceConnection name="ThisWorkbookDataModel"/>
      </ext>
    </extLst>
  </cacheSource>
  <cacheFields count="0"/>
  <cacheHierarchies count="29">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07441546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81E1B-C325-4C21-B33E-6FB328CB95DC}" name="PivotTable4" cacheId="4" applyNumberFormats="0" applyBorderFormats="0" applyFontFormats="0" applyPatternFormats="0" applyAlignmentFormats="0" applyWidthHeightFormats="1" dataCaption="Values" tag="b078f693-f9b2-4f4e-86e5-5a76e7c828d8" updatedVersion="8" minRefreshableVersion="3" subtotalHiddenItems="1" rowGrandTotals="0" colGrandTotals="0" itemPrintTitles="1" createdVersion="8" indent="0" compact="0" compactData="0" multipleFieldFilters="0">
  <location ref="G15:H18" firstHeaderRow="1" firstDataRow="1" firstDataCol="1" rowPageCount="1" colPageCount="1"/>
  <pivotFields count="3">
    <pivotField axis="axisPage" compact="0" allDrilled="1" outline="0" subtotalTop="0" showAll="0" sortType="ascending" defaultSubtotal="0" defaultAttributeDrillState="1">
      <items count="2">
        <item s="1" x="0"/>
        <item x="1"/>
      </items>
    </pivotField>
    <pivotField dataField="1" compact="0" outline="0" subtotalTop="0" showAll="0" defaultSubtotal="0"/>
    <pivotField axis="axisRow" compact="0"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3">
    <i>
      <x/>
    </i>
    <i>
      <x v="1"/>
    </i>
    <i>
      <x v="2"/>
    </i>
  </rowItems>
  <colItems count="1">
    <i/>
  </colItems>
  <pageFields count="1">
    <pageField fld="0" hier="4" name="[DateInfo].[Month Flag].&amp;[Latest]" cap="Latest"/>
  </pageFields>
  <dataFields count="1">
    <dataField name="Sum of Sales Value" fld="1" baseField="0" baseItem="0" numFmtId="3"/>
  </dataField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28">
      <autoFilter ref="A1">
        <filterColumn colId="0">
          <top10 val="3" filterVal="3"/>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83F6B-E46D-4F43-AEFB-0BEFE4BBD9DF}" name="PivotTable8" cacheId="0" applyNumberFormats="0" applyBorderFormats="0" applyFontFormats="0" applyPatternFormats="0" applyAlignmentFormats="0" applyWidthHeightFormats="1" dataCaption="Values" tag="b41adc7b-2f5a-4b54-b1d1-dbd98788d9d8" updatedVersion="8" minRefreshableVersion="3" subtotalHiddenItems="1" rowGrandTotals="0" colGrandTotals="0" itemPrintTitles="1" createdVersion="8" indent="0" compact="0" compactData="0" multipleFieldFilters="0" chartFormat="6">
  <location ref="E62:F67" firstHeaderRow="1" firstDataRow="1" firstDataCol="1" rowPageCount="1" colPageCount="1"/>
  <pivotFields count="5">
    <pivotField axis="axisPage" compact="0" allDrilled="1" outline="0" subtotalTop="0" showAll="0" sortType="ascending" defaultSubtotal="0" defaultAttributeDrillState="1"/>
    <pivotField dataField="1" compact="0" outline="0" subtotalTop="0" showAll="0" defaultSubtotal="0"/>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5">
    <i>
      <x v="1"/>
    </i>
    <i>
      <x v="3"/>
    </i>
    <i>
      <x v="4"/>
    </i>
    <i>
      <x v="2"/>
    </i>
    <i>
      <x/>
    </i>
  </rowItems>
  <colItems count="1">
    <i/>
  </colItems>
  <pageFields count="1">
    <pageField fld="0" hier="4" name="[DateInfo].[Month Flag].&amp;[Latest]" cap="Latest"/>
  </pageFields>
  <dataFields count="1">
    <dataField name="Sum of Sales Value" fld="1" baseField="0" baseItem="0"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multipleItemSelectionAllowed="1" dragToData="1">
      <members count="1" level="1">
        <member name="[DateInfo].[Month Flag].&amp;[Latest]"/>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2" type="count" id="1" iMeasureHier="28">
      <autoFilter ref="A1">
        <filterColumn colId="0">
          <top10 val="5" filterVal="5"/>
        </filterColumn>
      </autoFilter>
    </filter>
    <filter fld="3" type="count" id="2" iMeasureHier="2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activeTabTopLevelEntity name="[MasterCustomer]"/>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145525-1029-4493-B633-8532568D9792}" name="PivotTable6" cacheId="2" applyNumberFormats="0" applyBorderFormats="0" applyFontFormats="0" applyPatternFormats="0" applyAlignmentFormats="0" applyWidthHeightFormats="1" dataCaption="Values" tag="4b6b7074-4d2c-4439-9f0a-61025494149d" updatedVersion="8" minRefreshableVersion="3" subtotalHiddenItems="1" rowGrandTotals="0" colGrandTotals="0" itemPrintTitles="1" createdVersion="8" indent="0" compact="0" compactData="0" multipleFieldFilters="0" chartFormat="3">
  <location ref="A42:B47" firstHeaderRow="1" firstDataRow="1" firstDataCol="1" rowPageCount="1" colPageCount="1"/>
  <pivotFields count="3">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defaultSubtotal="0" defaultAttributeDrillState="1">
      <items count="5">
        <item x="2"/>
        <item x="1"/>
        <item x="3"/>
        <item x="0"/>
        <item x="4"/>
      </items>
    </pivotField>
  </pivotFields>
  <rowFields count="1">
    <field x="2"/>
  </rowFields>
  <rowItems count="5">
    <i>
      <x/>
    </i>
    <i>
      <x v="1"/>
    </i>
    <i>
      <x v="2"/>
    </i>
    <i>
      <x v="3"/>
    </i>
    <i>
      <x v="4"/>
    </i>
  </rowItems>
  <colItems count="1">
    <i/>
  </colItems>
  <pageFields count="1">
    <pageField fld="0" hier="4" name="[DateInfo].[Month Flag].[All]" cap="All"/>
  </pageFields>
  <dataFields count="1">
    <dataField name="Sum of Sales Value" fld="1" baseField="0" baseItem="0" numFmtId="166"/>
  </dataFields>
  <chartFormats count="1">
    <chartFormat chart="2"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441C8F-A5A0-4499-8B4C-710088A7BDD1}" name="PivotTable7" cacheId="1" applyNumberFormats="0" applyBorderFormats="0" applyFontFormats="0" applyPatternFormats="0" applyAlignmentFormats="0" applyWidthHeightFormats="1" dataCaption="Values" tag="67fd0e47-bf4a-4cfa-af07-08e7ad324894" updatedVersion="8" minRefreshableVersion="3" subtotalHiddenItems="1" rowGrandTotals="0" colGrandTotals="0" itemPrintTitles="1" createdVersion="8" indent="0" compact="0" compactData="0" multipleFieldFilters="0" chartFormat="6">
  <location ref="E42:F47" firstHeaderRow="1" firstDataRow="1" firstDataCol="1" rowPageCount="1" colPageCount="1"/>
  <pivotFields count="4">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5">
    <i>
      <x v="1"/>
    </i>
    <i>
      <x v="4"/>
    </i>
    <i>
      <x v="3"/>
    </i>
    <i>
      <x/>
    </i>
    <i>
      <x v="2"/>
    </i>
  </rowItems>
  <colItems count="1">
    <i/>
  </colItems>
  <pageFields count="1">
    <pageField fld="0" hier="4" name="[DateInfo].[Month Flag].&amp;[Latest]" cap="Latest"/>
  </pageFields>
  <dataFields count="1">
    <dataField name="Sum of Sales Value" fld="1" baseField="0" baseItem="0"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multipleItemSelectionAllowed="1" dragToData="1">
      <members count="1" level="1">
        <member name="[DateInfo].[Month Flag].&amp;[Latest]"/>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2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activeTabTopLevelEntity name="[Master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6332FC-F3F4-4BA4-A6EB-04A90F513026}" name="PivotTable2" cacheId="7" applyNumberFormats="0" applyBorderFormats="0" applyFontFormats="0" applyPatternFormats="0" applyAlignmentFormats="0" applyWidthHeightFormats="1" dataCaption="Values" tag="9362d984-c9f1-4ca3-ae39-a8ab35f68a36" updatedVersion="8" minRefreshableVersion="3" subtotalHiddenItems="1" rowGrandTotals="0" colGrandTotals="0" itemPrintTitles="1" createdVersion="8" indent="0" compact="0" compactData="0" multipleFieldFilters="0">
  <location ref="D6:D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Previous]" cap="Previous"/>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41BA1B-0E36-437B-9CAC-E3A8B452D860}" name="PivotTable5" cacheId="3" applyNumberFormats="0" applyBorderFormats="0" applyFontFormats="0" applyPatternFormats="0" applyAlignmentFormats="0" applyWidthHeightFormats="1" dataCaption="Values" tag="17c6c63a-7239-4ddd-bc02-67881fbbca38" updatedVersion="8" minRefreshableVersion="3" subtotalHiddenItems="1" rowGrandTotals="0" colGrandTotals="0" itemPrintTitles="1" createdVersion="8" indent="0" compact="0" compactData="0" multipleFieldFilters="0">
  <location ref="A29:C37" firstHeaderRow="1" firstDataRow="2" firstDataCol="1"/>
  <pivotFields count="3">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defaultSubtotal="0" defaultAttributeDrillState="1">
      <items count="7">
        <item x="0"/>
        <item x="1"/>
        <item x="2"/>
        <item x="3"/>
        <item x="4"/>
        <item x="5"/>
        <item x="6"/>
      </items>
    </pivotField>
  </pivotFields>
  <rowFields count="1">
    <field x="2"/>
  </rowFields>
  <rowItems count="7">
    <i>
      <x/>
    </i>
    <i>
      <x v="1"/>
    </i>
    <i>
      <x v="2"/>
    </i>
    <i>
      <x v="3"/>
    </i>
    <i>
      <x v="4"/>
    </i>
    <i>
      <x v="5"/>
    </i>
    <i>
      <x v="6"/>
    </i>
  </rowItems>
  <colFields count="1">
    <field x="0"/>
  </colFields>
  <colItems count="2">
    <i>
      <x/>
    </i>
    <i>
      <x v="1"/>
    </i>
  </colItems>
  <dataFields count="1">
    <dataField name="Sum of Sales Value" fld="1" baseField="0" baseItem="0" numFmtId="3"/>
  </dataField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C149E0-1EB8-4085-9C67-DF1B27E4438A}" name="PivotTable3" cacheId="5" applyNumberFormats="0" applyBorderFormats="0" applyFontFormats="0" applyPatternFormats="0" applyAlignmentFormats="0" applyWidthHeightFormats="1" dataCaption="Values" tag="0c2c4a2e-0b43-4d3c-9d4e-9b37d6facc6f" updatedVersion="8" minRefreshableVersion="3" subtotalHiddenItems="1" rowGrandTotals="0" colGrandTotals="0" itemPrintTitles="1" createdVersion="8" indent="0" compact="0" compactData="0" multipleFieldFilters="0">
  <location ref="A15:C17" firstHeaderRow="1" firstDataRow="2" firstDataCol="1"/>
  <pivotFields count="2">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s>
  <rowItems count="1">
    <i/>
  </rowItems>
  <colFields count="1">
    <field x="0"/>
  </colFields>
  <colItems count="2">
    <i>
      <x/>
    </i>
    <i>
      <x v="1"/>
    </i>
  </colItems>
  <dataFields count="1">
    <dataField name="Sum of Sales Value" fld="1" baseField="0" baseItem="0" numFmtId="3"/>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0F4776-3A7F-43C7-B91A-7E44EC89CE98}" name="PivotTable1" cacheId="6" applyNumberFormats="0" applyBorderFormats="0" applyFontFormats="0" applyPatternFormats="0" applyAlignmentFormats="0" applyWidthHeightFormats="1" dataCaption="Values" tag="5389bd8f-d4aa-49c7-bc5a-2176841f8e02" updatedVersion="8" minRefreshableVersion="3" subtotalHiddenItems="1" rowGrandTotals="0" colGrandTotals="0" itemPrintTitles="1" createdVersion="8" indent="0" compact="0" compactData="0" multipleFieldFilters="0">
  <location ref="A6:A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Latest]" cap="Latest"/>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958324AA-192C-485A-B8F4-34B65C9AD816}" sourceName="[MasterProduct].[ProductGroup]">
  <pivotTables>
    <pivotTable tabId="2" name="PivotTable7"/>
    <pivotTable tabId="2" name="PivotTable8"/>
  </pivotTables>
  <data>
    <olap pivotCacheId="1074415460">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1" xr10:uid="{69C837F3-F951-4312-BFC3-BA66165C3670}" cache="Slicer_ProductGroup" caption="ProductGroup" columnCount="7" showCaption="0" level="1" style="SlicerStyleLight1 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EF78CB76-66B7-4D60-86E3-D5B9EFB953E7}" cache="Slicer_ProductGroup" caption="ProductGroup" level="1" rowHeight="257175"/>
</slicers>
</file>

<file path=xl/theme/theme1.xml><?xml version="1.0" encoding="utf-8"?>
<a:theme xmlns:a="http://schemas.openxmlformats.org/drawingml/2006/main" name="ThemeGeo_Dark">
  <a:themeElements>
    <a:clrScheme name="Custom 4">
      <a:dk1>
        <a:srgbClr val="353737"/>
      </a:dk1>
      <a:lt1>
        <a:srgbClr val="FEFFFF"/>
      </a:lt1>
      <a:dk2>
        <a:srgbClr val="353737"/>
      </a:dk2>
      <a:lt2>
        <a:srgbClr val="353737"/>
      </a:lt2>
      <a:accent1>
        <a:srgbClr val="182330"/>
      </a:accent1>
      <a:accent2>
        <a:srgbClr val="638E68"/>
      </a:accent2>
      <a:accent3>
        <a:srgbClr val="90DC9F"/>
      </a:accent3>
      <a:accent4>
        <a:srgbClr val="6E8884"/>
      </a:accent4>
      <a:accent5>
        <a:srgbClr val="87B9B8"/>
      </a:accent5>
      <a:accent6>
        <a:srgbClr val="606060"/>
      </a:accent6>
      <a:hlink>
        <a:srgbClr val="919191"/>
      </a:hlink>
      <a:folHlink>
        <a:srgbClr val="5E5E5E"/>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ThemeGeo_Dark" id="{BB14CAC3-1132-4953-AD4A-E26935C94062}" vid="{5642638D-A4BC-4D25-AE42-1FED18C057D5}"/>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9A7A-911E-4BDF-9C42-5FDD32F2B0E7}">
  <sheetPr codeName="Sheet1">
    <tabColor rgb="FF87B9B8"/>
  </sheetPr>
  <dimension ref="A1:M47"/>
  <sheetViews>
    <sheetView showGridLines="0" tabSelected="1" zoomScaleNormal="100" workbookViewId="0">
      <selection activeCell="D5" sqref="D5"/>
    </sheetView>
  </sheetViews>
  <sheetFormatPr defaultColWidth="0" defaultRowHeight="15.5" zeroHeight="1" x14ac:dyDescent="0.35"/>
  <cols>
    <col min="1" max="1" width="1.765625" customWidth="1"/>
    <col min="2" max="2" width="10.4609375" customWidth="1"/>
    <col min="3" max="3" width="11" customWidth="1"/>
    <col min="4" max="4" width="11.3046875" customWidth="1"/>
    <col min="5" max="5" width="5.84375" customWidth="1"/>
    <col min="6" max="12" width="8.84375" customWidth="1"/>
    <col min="13" max="13" width="10.765625" customWidth="1"/>
    <col min="14" max="16384" width="8.84375" hidden="1"/>
  </cols>
  <sheetData>
    <row r="1" spans="2:8" x14ac:dyDescent="0.35"/>
    <row r="2" spans="2:8" x14ac:dyDescent="0.35"/>
    <row r="3" spans="2:8" x14ac:dyDescent="0.35"/>
    <row r="4" spans="2:8" x14ac:dyDescent="0.35"/>
    <row r="5" spans="2:8" x14ac:dyDescent="0.35"/>
    <row r="6" spans="2:8" x14ac:dyDescent="0.35"/>
    <row r="7" spans="2:8" x14ac:dyDescent="0.35"/>
    <row r="8" spans="2:8" x14ac:dyDescent="0.35"/>
    <row r="9" spans="2:8" x14ac:dyDescent="0.35"/>
    <row r="10" spans="2:8" x14ac:dyDescent="0.35"/>
    <row r="11" spans="2:8" x14ac:dyDescent="0.35"/>
    <row r="12" spans="2:8" x14ac:dyDescent="0.35"/>
    <row r="13" spans="2:8" x14ac:dyDescent="0.35">
      <c r="C13" s="12" t="str">
        <f>Calculation!$A$7</f>
        <v>May</v>
      </c>
      <c r="D13" s="12" t="str">
        <f>IF(C13="January","",Calculation!$D$7)</f>
        <v>April</v>
      </c>
      <c r="H13" s="17"/>
    </row>
    <row r="14" spans="2:8" ht="3.75" customHeight="1" x14ac:dyDescent="0.35">
      <c r="C14" s="13"/>
      <c r="D14" s="14"/>
    </row>
    <row r="15" spans="2:8" x14ac:dyDescent="0.35">
      <c r="B15" t="s">
        <v>27</v>
      </c>
      <c r="C15" s="11">
        <v>2586858</v>
      </c>
      <c r="D15" s="11">
        <v>2689928</v>
      </c>
      <c r="E15" s="15">
        <f>IFERROR((C15-D15)/D15,"")</f>
        <v>-3.8317010715528448E-2</v>
      </c>
    </row>
    <row r="16" spans="2:8" x14ac:dyDescent="0.35">
      <c r="B16" t="s">
        <v>25</v>
      </c>
      <c r="C16" s="11">
        <v>1056630</v>
      </c>
      <c r="D16" s="11">
        <v>1040748</v>
      </c>
      <c r="E16" s="15">
        <f t="shared" ref="E16:E21" si="0">IFERROR((C16-D16)/D16,"")</f>
        <v>1.5260178256407891E-2</v>
      </c>
    </row>
    <row r="17" spans="2:5" x14ac:dyDescent="0.35">
      <c r="B17" t="s">
        <v>29</v>
      </c>
      <c r="C17" s="11">
        <v>393545</v>
      </c>
      <c r="D17" s="11">
        <v>390325</v>
      </c>
      <c r="E17" s="15">
        <f t="shared" si="0"/>
        <v>8.2495356433741115E-3</v>
      </c>
    </row>
    <row r="18" spans="2:5" x14ac:dyDescent="0.35">
      <c r="B18" t="s">
        <v>28</v>
      </c>
      <c r="C18" s="11">
        <v>272256</v>
      </c>
      <c r="D18" s="11">
        <v>247760</v>
      </c>
      <c r="E18" s="15">
        <f t="shared" si="0"/>
        <v>9.8869874071682268E-2</v>
      </c>
    </row>
    <row r="19" spans="2:5" x14ac:dyDescent="0.35">
      <c r="B19" t="s">
        <v>24</v>
      </c>
      <c r="C19" s="11">
        <v>255384</v>
      </c>
      <c r="D19" s="11">
        <v>247680</v>
      </c>
      <c r="E19" s="15">
        <f t="shared" si="0"/>
        <v>3.1104651162790698E-2</v>
      </c>
    </row>
    <row r="20" spans="2:5" x14ac:dyDescent="0.35">
      <c r="B20" t="s">
        <v>30</v>
      </c>
      <c r="C20" s="11">
        <v>160074</v>
      </c>
      <c r="D20" s="11">
        <v>160229</v>
      </c>
      <c r="E20" s="15">
        <f t="shared" si="0"/>
        <v>-9.6736545818796845E-4</v>
      </c>
    </row>
    <row r="21" spans="2:5" x14ac:dyDescent="0.35">
      <c r="B21" t="s">
        <v>26</v>
      </c>
      <c r="C21" s="11">
        <v>78221</v>
      </c>
      <c r="D21" s="11">
        <v>85462</v>
      </c>
      <c r="E21" s="15">
        <f t="shared" si="0"/>
        <v>-8.4727715241861887E-2</v>
      </c>
    </row>
    <row r="22" spans="2:5" x14ac:dyDescent="0.35"/>
    <row r="23" spans="2:5" x14ac:dyDescent="0.35"/>
    <row r="24" spans="2:5" x14ac:dyDescent="0.35"/>
    <row r="25" spans="2:5" x14ac:dyDescent="0.35"/>
    <row r="26" spans="2:5" x14ac:dyDescent="0.35"/>
    <row r="27" spans="2:5" x14ac:dyDescent="0.35"/>
    <row r="28" spans="2:5" x14ac:dyDescent="0.35"/>
    <row r="29" spans="2:5" x14ac:dyDescent="0.35"/>
    <row r="30" spans="2:5" x14ac:dyDescent="0.35"/>
    <row r="31" spans="2:5" x14ac:dyDescent="0.35"/>
    <row r="32" spans="2:5" x14ac:dyDescent="0.35"/>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hidden="1" x14ac:dyDescent="0.35"/>
    <row r="43" customFormat="1" hidden="1" x14ac:dyDescent="0.35"/>
    <row r="44" customFormat="1" hidden="1" x14ac:dyDescent="0.35"/>
    <row r="45" customFormat="1" hidden="1" x14ac:dyDescent="0.35"/>
    <row r="46" customFormat="1" hidden="1" x14ac:dyDescent="0.35"/>
    <row r="47" customFormat="1" hidden="1" x14ac:dyDescent="0.35"/>
  </sheetData>
  <sheetProtection pivotTables="0"/>
  <conditionalFormatting sqref="E15:E21">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ACD4-023E-49A2-846C-2396FC6BB77F}">
  <sheetPr codeName="Sheet2"/>
  <dimension ref="A1:K67"/>
  <sheetViews>
    <sheetView workbookViewId="0">
      <selection activeCell="B22" sqref="B22"/>
    </sheetView>
  </sheetViews>
  <sheetFormatPr defaultRowHeight="15.5" x14ac:dyDescent="0.35"/>
  <cols>
    <col min="1" max="1" width="17.4609375" customWidth="1"/>
    <col min="2" max="2" width="17.53515625" bestFit="1" customWidth="1"/>
    <col min="3" max="3" width="11.53515625" customWidth="1"/>
    <col min="4" max="4" width="11.84375" customWidth="1"/>
    <col min="5" max="5" width="16.4609375" customWidth="1"/>
    <col min="6" max="6" width="17.53515625" bestFit="1" customWidth="1"/>
    <col min="7" max="7" width="16.3046875" bestFit="1" customWidth="1"/>
    <col min="8" max="8" width="17.53515625" bestFit="1" customWidth="1"/>
    <col min="9" max="9" width="16.3046875" bestFit="1" customWidth="1"/>
    <col min="10" max="10" width="15.765625" bestFit="1" customWidth="1"/>
    <col min="11" max="11" width="16.3046875" bestFit="1" customWidth="1"/>
  </cols>
  <sheetData>
    <row r="1" spans="1:11" x14ac:dyDescent="0.35">
      <c r="A1" s="1" t="s">
        <v>5</v>
      </c>
      <c r="B1" s="1"/>
      <c r="C1" s="1"/>
    </row>
    <row r="3" spans="1:11" x14ac:dyDescent="0.35">
      <c r="A3" t="str">
        <f>"Sales Overview For " &amp; A7</f>
        <v>Sales Overview For May</v>
      </c>
    </row>
    <row r="4" spans="1:11" x14ac:dyDescent="0.35">
      <c r="A4" s="5" t="s">
        <v>6</v>
      </c>
      <c r="B4" t="s" vm="2">
        <v>12</v>
      </c>
      <c r="D4" s="5" t="s">
        <v>6</v>
      </c>
      <c r="E4" t="s" vm="3">
        <v>13</v>
      </c>
    </row>
    <row r="6" spans="1:11" x14ac:dyDescent="0.35">
      <c r="A6" s="5" t="s">
        <v>15</v>
      </c>
      <c r="D6" s="5" t="s">
        <v>15</v>
      </c>
    </row>
    <row r="7" spans="1:11" x14ac:dyDescent="0.35">
      <c r="A7" t="s">
        <v>37</v>
      </c>
      <c r="D7" t="s">
        <v>8</v>
      </c>
      <c r="G7" t="str">
        <f>IF(A7="January","",D7)</f>
        <v>April</v>
      </c>
    </row>
    <row r="13" spans="1:11" x14ac:dyDescent="0.35">
      <c r="G13" s="5" t="s">
        <v>6</v>
      </c>
      <c r="H13" t="s" vm="2">
        <v>12</v>
      </c>
    </row>
    <row r="15" spans="1:11" x14ac:dyDescent="0.35">
      <c r="B15" s="5" t="s">
        <v>6</v>
      </c>
      <c r="G15" s="5" t="s">
        <v>16</v>
      </c>
      <c r="H15" t="s">
        <v>14</v>
      </c>
      <c r="J15" t="str">
        <f t="shared" ref="J15:K18" si="0">G15</f>
        <v>FullName</v>
      </c>
      <c r="K15" t="str">
        <f t="shared" si="0"/>
        <v>Sum of Sales Value</v>
      </c>
    </row>
    <row r="16" spans="1:11" x14ac:dyDescent="0.35">
      <c r="B16" t="s">
        <v>12</v>
      </c>
      <c r="C16" t="s">
        <v>13</v>
      </c>
      <c r="G16" t="s">
        <v>17</v>
      </c>
      <c r="H16" s="6">
        <v>638389</v>
      </c>
      <c r="J16" t="str">
        <f t="shared" si="0"/>
        <v>Archer Lamble</v>
      </c>
      <c r="K16" s="8">
        <f t="shared" si="0"/>
        <v>638389</v>
      </c>
    </row>
    <row r="17" spans="1:11" x14ac:dyDescent="0.35">
      <c r="A17" t="s">
        <v>14</v>
      </c>
      <c r="B17" s="6">
        <v>5187471</v>
      </c>
      <c r="C17" s="6">
        <v>4802968</v>
      </c>
      <c r="D17" s="7"/>
      <c r="G17" t="s">
        <v>19</v>
      </c>
      <c r="H17" s="6">
        <v>600334</v>
      </c>
      <c r="J17" t="str">
        <f t="shared" si="0"/>
        <v>Jack Potter</v>
      </c>
      <c r="K17" s="8">
        <f t="shared" si="0"/>
        <v>600334</v>
      </c>
    </row>
    <row r="18" spans="1:11" x14ac:dyDescent="0.35">
      <c r="G18" t="s">
        <v>21</v>
      </c>
      <c r="H18" s="6">
        <v>558899</v>
      </c>
      <c r="J18" t="str">
        <f t="shared" si="0"/>
        <v>Taj Shand</v>
      </c>
      <c r="K18" s="8">
        <f t="shared" si="0"/>
        <v>558899</v>
      </c>
    </row>
    <row r="20" spans="1:11" x14ac:dyDescent="0.35">
      <c r="A20" t="str">
        <f t="shared" ref="A20:C20" si="1">A17</f>
        <v>Sum of Sales Value</v>
      </c>
      <c r="B20" s="8">
        <f t="shared" si="1"/>
        <v>5187471</v>
      </c>
      <c r="C20" s="8">
        <f t="shared" si="1"/>
        <v>4802968</v>
      </c>
      <c r="D20" s="18">
        <f>(B20-C20)/C20</f>
        <v>8.0055290811848007E-2</v>
      </c>
    </row>
    <row r="24" spans="1:11" x14ac:dyDescent="0.35">
      <c r="A24" s="10" t="s">
        <v>22</v>
      </c>
      <c r="B24" s="9"/>
      <c r="C24" s="9"/>
      <c r="D24" s="9"/>
    </row>
    <row r="29" spans="1:11" x14ac:dyDescent="0.35">
      <c r="A29" s="5" t="s">
        <v>14</v>
      </c>
      <c r="B29" s="5" t="s">
        <v>6</v>
      </c>
    </row>
    <row r="30" spans="1:11" x14ac:dyDescent="0.35">
      <c r="A30" s="5" t="s">
        <v>23</v>
      </c>
      <c r="B30" t="s">
        <v>12</v>
      </c>
      <c r="C30" t="s">
        <v>13</v>
      </c>
      <c r="E30" t="str">
        <f t="shared" ref="E30:G35" si="2">A30</f>
        <v>ProductGroup</v>
      </c>
      <c r="F30" t="str">
        <f t="shared" si="2"/>
        <v>Latest</v>
      </c>
      <c r="G30" t="str">
        <f t="shared" si="2"/>
        <v>Previous</v>
      </c>
    </row>
    <row r="31" spans="1:11" x14ac:dyDescent="0.35">
      <c r="A31" t="s">
        <v>24</v>
      </c>
      <c r="B31" s="6">
        <v>259236</v>
      </c>
      <c r="C31" s="6">
        <v>255384</v>
      </c>
      <c r="E31" t="str">
        <f t="shared" si="2"/>
        <v>Chocolate</v>
      </c>
      <c r="F31" s="8">
        <f t="shared" si="2"/>
        <v>259236</v>
      </c>
      <c r="G31" s="8">
        <f t="shared" si="2"/>
        <v>255384</v>
      </c>
    </row>
    <row r="32" spans="1:11" x14ac:dyDescent="0.35">
      <c r="A32" t="s">
        <v>25</v>
      </c>
      <c r="B32" s="6">
        <v>1092695</v>
      </c>
      <c r="C32" s="6">
        <v>1056630</v>
      </c>
      <c r="E32" t="str">
        <f t="shared" si="2"/>
        <v>Clothing</v>
      </c>
      <c r="F32" s="8">
        <f t="shared" si="2"/>
        <v>1092695</v>
      </c>
      <c r="G32" s="8">
        <f t="shared" si="2"/>
        <v>1056630</v>
      </c>
    </row>
    <row r="33" spans="1:9" x14ac:dyDescent="0.35">
      <c r="A33" t="s">
        <v>26</v>
      </c>
      <c r="B33" s="6">
        <v>84734</v>
      </c>
      <c r="C33" s="6">
        <v>78221</v>
      </c>
      <c r="E33" t="str">
        <f t="shared" si="2"/>
        <v>Mug</v>
      </c>
      <c r="F33" s="8">
        <f t="shared" si="2"/>
        <v>84734</v>
      </c>
      <c r="G33" s="8">
        <f t="shared" si="2"/>
        <v>78221</v>
      </c>
    </row>
    <row r="34" spans="1:9" x14ac:dyDescent="0.35">
      <c r="A34" t="s">
        <v>27</v>
      </c>
      <c r="B34" s="6">
        <v>2973607</v>
      </c>
      <c r="C34" s="6">
        <v>2586858</v>
      </c>
      <c r="E34" t="str">
        <f t="shared" si="2"/>
        <v>Packaging</v>
      </c>
      <c r="F34" s="8">
        <f t="shared" si="2"/>
        <v>2973607</v>
      </c>
      <c r="G34" s="8">
        <f t="shared" si="2"/>
        <v>2586858</v>
      </c>
    </row>
    <row r="35" spans="1:9" x14ac:dyDescent="0.35">
      <c r="A35" t="s">
        <v>28</v>
      </c>
      <c r="B35" s="6">
        <v>245288</v>
      </c>
      <c r="C35" s="6">
        <v>272256</v>
      </c>
      <c r="E35" t="str">
        <f t="shared" si="2"/>
        <v>Special</v>
      </c>
      <c r="F35" s="8">
        <f t="shared" si="2"/>
        <v>245288</v>
      </c>
      <c r="G35" s="8">
        <f t="shared" si="2"/>
        <v>272256</v>
      </c>
    </row>
    <row r="36" spans="1:9" x14ac:dyDescent="0.35">
      <c r="A36" t="s">
        <v>29</v>
      </c>
      <c r="B36" s="6">
        <v>391625</v>
      </c>
      <c r="C36" s="6">
        <v>393545</v>
      </c>
    </row>
    <row r="37" spans="1:9" x14ac:dyDescent="0.35">
      <c r="A37" t="s">
        <v>30</v>
      </c>
      <c r="B37" s="6">
        <v>140286</v>
      </c>
      <c r="C37" s="6">
        <v>160074</v>
      </c>
    </row>
    <row r="40" spans="1:9" x14ac:dyDescent="0.35">
      <c r="A40" s="5" t="s">
        <v>6</v>
      </c>
      <c r="B40" t="s" vm="1">
        <v>7</v>
      </c>
      <c r="E40" s="5" t="s">
        <v>6</v>
      </c>
      <c r="F40" t="s" vm="2">
        <v>12</v>
      </c>
    </row>
    <row r="42" spans="1:9" x14ac:dyDescent="0.35">
      <c r="A42" s="5" t="s">
        <v>15</v>
      </c>
      <c r="B42" t="s">
        <v>14</v>
      </c>
      <c r="E42" s="5" t="s">
        <v>31</v>
      </c>
      <c r="F42" t="s">
        <v>14</v>
      </c>
      <c r="H42" t="str">
        <f t="shared" ref="H42:I47" si="3">E42</f>
        <v>CustomerName</v>
      </c>
      <c r="I42" t="str">
        <f t="shared" si="3"/>
        <v>Sum of Sales Value</v>
      </c>
    </row>
    <row r="43" spans="1:9" x14ac:dyDescent="0.35">
      <c r="A43" t="s">
        <v>10</v>
      </c>
      <c r="B43" s="16">
        <v>4665723</v>
      </c>
      <c r="E43" t="s">
        <v>33</v>
      </c>
      <c r="F43" s="8">
        <v>36365</v>
      </c>
      <c r="H43" t="str">
        <f t="shared" si="3"/>
        <v>Tailspin Toys (Eulaton, AL)</v>
      </c>
      <c r="I43" s="8">
        <f t="shared" si="3"/>
        <v>36365</v>
      </c>
    </row>
    <row r="44" spans="1:9" x14ac:dyDescent="0.35">
      <c r="A44" t="s">
        <v>9</v>
      </c>
      <c r="B44" s="16">
        <v>4158923</v>
      </c>
      <c r="E44" t="s">
        <v>36</v>
      </c>
      <c r="F44" s="8">
        <v>37856</v>
      </c>
      <c r="H44" t="str">
        <f t="shared" si="3"/>
        <v>Wingtip Toys (Obetz, OH)</v>
      </c>
      <c r="I44" s="8">
        <f t="shared" si="3"/>
        <v>37856</v>
      </c>
    </row>
    <row r="45" spans="1:9" x14ac:dyDescent="0.35">
      <c r="A45" t="s">
        <v>11</v>
      </c>
      <c r="B45" s="16">
        <v>4862132</v>
      </c>
      <c r="E45" t="s">
        <v>35</v>
      </c>
      <c r="F45" s="8">
        <v>40415</v>
      </c>
      <c r="H45" t="str">
        <f t="shared" si="3"/>
        <v>Wingtip Toys (Cuyamungue, NM)</v>
      </c>
      <c r="I45" s="8">
        <f t="shared" si="3"/>
        <v>40415</v>
      </c>
    </row>
    <row r="46" spans="1:9" x14ac:dyDescent="0.35">
      <c r="A46" t="s">
        <v>8</v>
      </c>
      <c r="B46" s="16">
        <v>4802968</v>
      </c>
      <c r="E46" t="s">
        <v>32</v>
      </c>
      <c r="F46" s="8">
        <v>41867</v>
      </c>
      <c r="H46" t="str">
        <f t="shared" si="3"/>
        <v>Emily Whittle</v>
      </c>
      <c r="I46" s="8">
        <f t="shared" si="3"/>
        <v>41867</v>
      </c>
    </row>
    <row r="47" spans="1:9" x14ac:dyDescent="0.35">
      <c r="A47" t="s">
        <v>37</v>
      </c>
      <c r="B47" s="16">
        <v>5187471</v>
      </c>
      <c r="E47" t="s">
        <v>34</v>
      </c>
      <c r="F47" s="8">
        <v>43627</v>
      </c>
      <c r="H47" t="str">
        <f t="shared" si="3"/>
        <v>Wingtip Toys (Birds, IL)</v>
      </c>
      <c r="I47" s="8">
        <f t="shared" si="3"/>
        <v>43627</v>
      </c>
    </row>
    <row r="60" spans="5:9" x14ac:dyDescent="0.35">
      <c r="E60" s="5" t="s">
        <v>6</v>
      </c>
      <c r="F60" t="s" vm="2">
        <v>12</v>
      </c>
    </row>
    <row r="62" spans="5:9" x14ac:dyDescent="0.35">
      <c r="E62" s="5" t="s">
        <v>16</v>
      </c>
      <c r="F62" t="s">
        <v>14</v>
      </c>
      <c r="H62" t="str">
        <f t="shared" ref="H62:I67" si="4">E62</f>
        <v>FullName</v>
      </c>
      <c r="I62" t="str">
        <f t="shared" si="4"/>
        <v>Sum of Sales Value</v>
      </c>
    </row>
    <row r="63" spans="5:9" x14ac:dyDescent="0.35">
      <c r="E63" t="s">
        <v>18</v>
      </c>
      <c r="F63" s="8">
        <v>509172</v>
      </c>
      <c r="H63" t="str">
        <f t="shared" si="4"/>
        <v>Hudson Onslow</v>
      </c>
      <c r="I63" s="8">
        <f t="shared" si="4"/>
        <v>509172</v>
      </c>
    </row>
    <row r="64" spans="5:9" x14ac:dyDescent="0.35">
      <c r="E64" t="s">
        <v>20</v>
      </c>
      <c r="F64" s="8">
        <v>524231</v>
      </c>
      <c r="H64" t="str">
        <f t="shared" si="4"/>
        <v>Sophia Hinton</v>
      </c>
      <c r="I64" s="8">
        <f t="shared" si="4"/>
        <v>524231</v>
      </c>
    </row>
    <row r="65" spans="5:9" x14ac:dyDescent="0.35">
      <c r="E65" t="s">
        <v>21</v>
      </c>
      <c r="F65" s="8">
        <v>558899</v>
      </c>
      <c r="H65" t="str">
        <f t="shared" si="4"/>
        <v>Taj Shand</v>
      </c>
      <c r="I65" s="8">
        <f t="shared" si="4"/>
        <v>558899</v>
      </c>
    </row>
    <row r="66" spans="5:9" x14ac:dyDescent="0.35">
      <c r="E66" t="s">
        <v>19</v>
      </c>
      <c r="F66" s="8">
        <v>600334</v>
      </c>
      <c r="H66" t="str">
        <f t="shared" si="4"/>
        <v>Jack Potter</v>
      </c>
      <c r="I66" s="8">
        <f t="shared" si="4"/>
        <v>600334</v>
      </c>
    </row>
    <row r="67" spans="5:9" x14ac:dyDescent="0.35">
      <c r="E67" t="s">
        <v>17</v>
      </c>
      <c r="F67" s="8">
        <v>638389</v>
      </c>
      <c r="H67" t="str">
        <f t="shared" si="4"/>
        <v>Archer Lamble</v>
      </c>
      <c r="I67" s="8">
        <f t="shared" si="4"/>
        <v>638389</v>
      </c>
    </row>
  </sheetData>
  <conditionalFormatting sqref="D20">
    <cfRule type="iconSet" priority="1">
      <iconSet iconSet="3Arrows">
        <cfvo type="percent" val="0"/>
        <cfvo type="num" val="-0.05"/>
        <cfvo type="num" val="0.05"/>
      </iconSet>
    </cfRule>
  </conditionalFormatting>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F7D8-9CBD-45B8-9CA3-E8ED9DB355C9}">
  <sheetPr codeName="Sheet3"/>
  <dimension ref="A1"/>
  <sheetViews>
    <sheetView showGridLines="0" workbookViewId="0">
      <selection activeCell="D23" sqref="D23"/>
    </sheetView>
  </sheetViews>
  <sheetFormatPr defaultRowHeight="15.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B33D8-2A1C-4046-B245-6CE9BBB972AD}">
  <sheetPr codeName="Sheet4"/>
  <dimension ref="A1:D35"/>
  <sheetViews>
    <sheetView showGridLines="0" workbookViewId="0">
      <selection activeCell="D23" sqref="D23"/>
    </sheetView>
  </sheetViews>
  <sheetFormatPr defaultColWidth="8.84375" defaultRowHeight="17.5" x14ac:dyDescent="0.35"/>
  <cols>
    <col min="1" max="16384" width="8.84375" style="2"/>
  </cols>
  <sheetData>
    <row r="1" spans="1:4" ht="12" customHeight="1" x14ac:dyDescent="0.35"/>
    <row r="2" spans="1:4" ht="12" customHeight="1" x14ac:dyDescent="0.35"/>
    <row r="3" spans="1:4" ht="12" customHeight="1" x14ac:dyDescent="0.35"/>
    <row r="4" spans="1:4" ht="12" customHeight="1" x14ac:dyDescent="0.35"/>
    <row r="5" spans="1:4" ht="12" customHeight="1" x14ac:dyDescent="0.35"/>
    <row r="6" spans="1:4" ht="12" customHeight="1" x14ac:dyDescent="0.35"/>
    <row r="7" spans="1:4" ht="12" customHeight="1" x14ac:dyDescent="0.35"/>
    <row r="8" spans="1:4" ht="12" customHeight="1" x14ac:dyDescent="0.35"/>
    <row r="9" spans="1:4" ht="12" customHeight="1" x14ac:dyDescent="0.35"/>
    <row r="10" spans="1:4" ht="12" customHeight="1" x14ac:dyDescent="0.35"/>
    <row r="11" spans="1:4" ht="12" customHeight="1" x14ac:dyDescent="0.35">
      <c r="A11" s="4" t="s">
        <v>0</v>
      </c>
    </row>
    <row r="12" spans="1:4" ht="12" customHeight="1" x14ac:dyDescent="0.35">
      <c r="A12" s="4" t="s">
        <v>1</v>
      </c>
    </row>
    <row r="13" spans="1:4" ht="12" customHeight="1" x14ac:dyDescent="0.35">
      <c r="A13" s="4" t="s">
        <v>2</v>
      </c>
    </row>
    <row r="14" spans="1:4" ht="12" customHeight="1" x14ac:dyDescent="0.35">
      <c r="A14" s="4" t="s">
        <v>3</v>
      </c>
    </row>
    <row r="15" spans="1:4" ht="12" customHeight="1" x14ac:dyDescent="0.35">
      <c r="A15" s="4" t="s">
        <v>4</v>
      </c>
      <c r="B15" s="3"/>
      <c r="C15" s="3"/>
      <c r="D15" s="3"/>
    </row>
    <row r="16" spans="1:4" ht="12" customHeight="1" x14ac:dyDescent="0.35"/>
    <row r="17" ht="12" customHeight="1" x14ac:dyDescent="0.35"/>
    <row r="18" ht="12" customHeight="1" x14ac:dyDescent="0.35"/>
    <row r="19" ht="12" customHeight="1" x14ac:dyDescent="0.35"/>
    <row r="20" ht="12" customHeight="1" x14ac:dyDescent="0.35"/>
    <row r="21" ht="12" customHeight="1" x14ac:dyDescent="0.35"/>
    <row r="22" ht="12" customHeight="1" x14ac:dyDescent="0.35"/>
    <row r="23" ht="12" customHeight="1" x14ac:dyDescent="0.35"/>
    <row r="24" ht="12" customHeight="1" x14ac:dyDescent="0.35"/>
    <row r="25" ht="12" customHeight="1" x14ac:dyDescent="0.35"/>
    <row r="26" ht="12" customHeight="1" x14ac:dyDescent="0.35"/>
    <row r="27" ht="12" customHeight="1" x14ac:dyDescent="0.35"/>
    <row r="28" ht="12" customHeight="1" x14ac:dyDescent="0.35"/>
    <row r="29" ht="12" customHeight="1" x14ac:dyDescent="0.35"/>
    <row r="30" ht="12" customHeight="1" x14ac:dyDescent="0.35"/>
    <row r="31" ht="12" customHeight="1" x14ac:dyDescent="0.35"/>
    <row r="32" ht="12" customHeight="1" x14ac:dyDescent="0.35"/>
    <row r="33" ht="12" customHeight="1" x14ac:dyDescent="0.35"/>
    <row r="34" ht="12" customHeight="1" x14ac:dyDescent="0.35"/>
    <row r="35" ht="12" customHeight="1" x14ac:dyDescent="0.35"/>
  </sheetData>
  <pageMargins left="0.7" right="0.7" top="0.75" bottom="0.75" header="0.3" footer="0.3"/>
  <pageSetup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 M a s t e r S a l e s E m p 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 M a s t e r S a l e s E m p 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 C o l u m n s \ P e r s o n I D 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  V a l u e 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S a l e s D a t a _ 7 f 3 c f f 2 a - 2 2 5 9 - 4 9 c 2 - 8 6 8 8 - a 8 3 8 5 e 6 9 e e 2 1 " > < C u s t o m C o n t e n t > < ! [ C D A T A [ < T a b l e W i d g e t G r i d S e r i a l i z a t i o n   x m l n s : x s d = " h t t p : / / w w w . w 3 . o r g / 2 0 0 1 / X M L S c h e m a "   x m l n s : x s i = " h t t p : / / w w w . w 3 . o r g / 2 0 0 1 / X M L S c h e m a - i n s t a n c e " > < C o l u m n S u g g e s t e d T y p e   / > < C o l u m n F o r m a t   / > < C o l u m n A c c u r a c y   / > < C o l u m n C u r r e n c y S y m b o l   / > < C o l u m n P o s i t i v e P a t t e r n   / > < C o l u m n N e g a t i v e P a t t e r n   / > < C o l u m n W i d t h s > < i t e m > < k e y > < s t r i n g > O r d e r L i n e I D < / s t r i n g > < / k e y > < v a l u e > < i n t > 1 1 1 < / i n t > < / v a l u e > < / i t e m > < i t e m > < k e y > < s t r i n g > O r d e r I D < / s t r i n g > < / k e y > < v a l u e > < i n t > 8 5 < / i n t > < / v a l u e > < / i t e m > < i t e m > < k e y > < s t r i n g > C u s t o m e r I D < / s t r i n g > < / k e y > < v a l u e > < i n t > 1 0 9 < / i n t > < / v a l u e > < / i t e m > < i t e m > < k e y > < s t r i n g > S a l e s p e r s o n P e r s o n I D < / s t r i n g > < / k e y > < v a l u e > < i n t > 1 6 7 < / i n t > < / v a l u e > < / i t e m > < i t e m > < k e y > < s t r i n g > O r d e r D a t e < / s t r i n g > < / k e y > < v a l u e > < i n t > 1 0 1 < / i n t > < / v a l u e > < / i t e m > < i t e m > < k e y > < s t r i n g > P r o d u c t I t e m I D < / s t r i n g > < / k e y > < v a l u e > < i n t > 1 2 6 < / i n t > < / v a l u e > < / i t e m > < i t e m > < k e y > < s t r i n g > Q u a n t i t y < / s t r i n g > < / k e y > < v a l u e > < i n t > 8 9 < / i n t > < / v a l u e > < / i t e m > < i t e m > < k e y > < s t r i n g > U n i t P r i c e < / s t r i n g > < / k e y > < v a l u e > < i n t > 9 3 < / i n t > < / v a l u e > < / i t e m > < i t e m > < k e y > < s t r i n g > S a l e s   V a l u e < / s t r i n g > < / k e y > < v a l u e > < i n t > 1 0 6 < / 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  V a l u e < / 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1 6 0 5 . 1 0 7 5 ] ] > < / C u s t o m C o n t e n t > < / G e m i n i > 
</file>

<file path=customXml/item15.xml>��< ? x m l   v e r s i o n = " 1 . 0 "   e n c o d i n g = " U T F - 1 6 " ? > < G e m i n i   x m l n s = " h t t p : / / g e m i n i / p i v o t c u s t o m i z a t i o n / S a n d b o x N o n E m p t y " > < C u s t o m C o n t e n t > < ! [ C D A T A [ 1 ] ] > < / C u s t o m C o n t e n t > < / G e m i n i > 
</file>

<file path=customXml/item16.xml>��< ? x m l   v e r s i o n = " 1 . 0 "   e n c o d i n g = " U T F - 1 6 " ? > < G e m i n i   x m l n s = " h t t p : / / g e m i n i / p i v o t c u s t o m i z a t i o n / T a b l e O r d e r " > < C u s t o m C o n t e n t > < ! [ C D A T A [ S a l e s D a t a _ 7 f 3 c f f 2 a - 2 2 5 9 - 4 9 c 2 - 8 6 8 8 - a 8 3 8 5 e 6 9 e e 2 1 , M a s t e r S a l e s E m p _ a 3 d 4 5 e 9 3 - f e b 7 - 4 b 7 b - b 0 5 5 - 1 e 3 e 6 a 8 6 3 0 9 7 , M a s t e r P r o d u c t _ 1 5 a d a d f 3 - 6 0 4 e - 4 c 4 b - 9 0 a d - f d d 1 a d 3 6 f b f d , M a s t e r C u s t o m e r _ d a 5 b e 4 b 5 - 2 7 4 3 - 4 c a 1 - b b 8 e - 8 3 3 d 5 7 e 4 2 0 7 0 , D a t e I n f o _ 5 e a 6 e d 9 e - 5 9 b d - 4 6 6 7 - b d c 9 - a 9 3 e b 1 1 d 3 d 6 0 ] ] > < / C u s t o m C o n t e n t > < / G e m i n i > 
</file>

<file path=customXml/item17.xml>��< ? x m l   v e r s i o n = " 1 . 0 "   e n c o d i n g = " U T F - 1 6 " ? > < G e m i n i   x m l n s = " h t t p : / / g e m i n i / p i v o t c u s t o m i z a t i o n / T a b l e X M L _ D a t e I n f o _ 5 e a 6 e d 9 e - 5 9 b d - 4 6 6 7 - b d c 9 - a 9 3 e b 1 1 d 3 d 6 0 " > < 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 1 0 1 < / i n t > < / v a l u e > < / i t e m > < i t e m > < k e y > < s t r i n g > M o n t h   N a m e < / s t r i n g > < / k e y > < v a l u e > < i n t > 1 1 7 < / i n t > < / v a l u e > < / i t e m > < i t e m > < k e y > < s t r i n g > M o n t h < / s t r i n g > < / k e y > < v a l u e > < i n t > 7 7 < / i n t > < / v a l u e > < / i t e m > < i t e m > < k e y > < s t r i n g > S t a r t   o f   M o n t h < / s t r i n g > < / k e y > < v a l u e > < i n t > 1 2 5 < / i n t > < / v a l u e > < / i t e m > < i t e m > < k e y > < s t r i n g > M o n t h   F l a g < / s t r i n g > < / k e y > < v a l u e > < i n t > 1 0 5 < / i n t > < / v a l u e > < / i t e m > < / C o l u m n W i d t h s > < C o l u m n D i s p l a y I n d e x > < i t e m > < k e y > < s t r i n g > O r d e r D a t e < / s t r i n g > < / k e y > < v a l u e > < i n t > 0 < / i n t > < / v a l u e > < / i t e m > < i t e m > < k e y > < s t r i n g > M o n t h   N a m e < / s t r i n g > < / k e y > < v a l u e > < i n t > 1 < / i n t > < / v a l u e > < / i t e m > < i t e m > < k e y > < s t r i n g > M o n t h < / s t r i n g > < / k e y > < v a l u e > < i n t > 2 < / i n t > < / v a l u e > < / i t e m > < i t e m > < k e y > < s t r i n g > S t a r t   o f   M o n t h < / s t r i n g > < / k e y > < v a l u e > < i n t > 3 < / i n t > < / v a l u e > < / i t e m > < i t e m > < k e y > < s t r i n g > M o n t h   F l a g < / 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 S a l e s D a t a _ 7 f 3 c f f 2 a - 2 2 5 9 - 4 9 c 2 - 8 6 8 8 - a 8 3 8 5 e 6 9 e e 2 1 < / K e y > < V a l u e   x m l n s : a = " h t t p : / / s c h e m a s . d a t a c o n t r a c t . o r g / 2 0 0 4 / 0 7 / M i c r o s o f t . A n a l y s i s S e r v i c e s . C o m m o n " > < a : H a s F o c u s > t r u e < / a : H a s F o c u s > < a : S i z e A t D p i 9 6 > 1 1 3 < / a : S i z e A t D p i 9 6 > < a : V i s i b l e > t r u e < / a : V i s i b l e > < / V a l u e > < / K e y V a l u e O f s t r i n g S a n d b o x E d i t o r . M e a s u r e G r i d S t a t e S c d E 3 5 R y > < K e y V a l u e O f s t r i n g S a n d b o x E d i t o r . M e a s u r e G r i d S t a t e S c d E 3 5 R y > < K e y > M a s t e r P r o d u c t _ 1 5 a d a d f 3 - 6 0 4 e - 4 c 4 b - 9 0 a d - f d d 1 a d 3 6 f b f d < / K e y > < V a l u e   x m l n s : a = " h t t p : / / s c h e m a s . d a t a c o n t r a c t . o r g / 2 0 0 4 / 0 7 / M i c r o s o f t . A n a l y s i s S e r v i c e s . C o m m o n " > < a : H a s F o c u s > f a l s e < / a : H a s F o c u s > < a : S i z e A t D p i 9 6 > 1 1 3 < / a : S i z e A t D p i 9 6 > < a : V i s i b l e > t r u e < / a : V i s i b l e > < / V a l u e > < / K e y V a l u e O f s t r i n g S a n d b o x E d i t o r . M e a s u r e G r i d S t a t e S c d E 3 5 R y > < K e y V a l u e O f s t r i n g S a n d b o x E d i t o r . M e a s u r e G r i d S t a t e S c d E 3 5 R y > < K e y > M a s t e r S a l e s E m p _ a 3 d 4 5 e 9 3 - f e b 7 - 4 b 7 b - b 0 5 5 - 1 e 3 e 6 a 8 6 3 0 9 7 < / K e y > < V a l u e   x m l n s : a = " h t t p : / / s c h e m a s . d a t a c o n t r a c t . o r g / 2 0 0 4 / 0 7 / M i c r o s o f t . A n a l y s i s S e r v i c e s . C o m m o n " > < a : H a s F o c u s > f a l s e < / a : H a s F o c u s > < a : S i z e A t D p i 9 6 > 1 1 3 < / a : S i z e A t D p i 9 6 > < a : V i s i b l e > t r u e < / a : V i s i b l e > < / V a l u e > < / K e y V a l u e O f s t r i n g S a n d b o x E d i t o r . M e a s u r e G r i d S t a t e S c d E 3 5 R y > < K e y V a l u e O f s t r i n g S a n d b o x E d i t o r . M e a s u r e G r i d S t a t e S c d E 3 5 R y > < K e y > M a s t e r C u s t o m e r _ d a 5 b e 4 b 5 - 2 7 4 3 - 4 c a 1 - b b 8 e - 8 3 3 d 5 7 e 4 2 0 7 0 < / K e y > < V a l u e   x m l n s : a = " h t t p : / / s c h e m a s . d a t a c o n t r a c t . o r g / 2 0 0 4 / 0 7 / M i c r o s o f t . A n a l y s i s S e r v i c e s . C o m m o n " > < a : H a s F o c u s > f a l s e < / a : H a s F o c u s > < a : S i z e A t D p i 9 6 > 1 1 3 < / a : S i z e A t D p i 9 6 > < a : V i s i b l e > t r u e < / a : V i s i b l e > < / V a l u e > < / K e y V a l u e O f s t r i n g S a n d b o x E d i t o r . M e a s u r e G r i d S t a t e S c d E 3 5 R y > < K e y V a l u e O f s t r i n g S a n d b o x E d i t o r . M e a s u r e G r i d S t a t e S c d E 3 5 R y > < K e y > D a t e I n f o _ 5 e a 6 e d 9 e - 5 9 b d - 4 6 6 7 - b d c 9 - a 9 3 e b 1 1 d 3 d 6 0 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D a t a M a s h u p   s q m i d = " 5 c 5 e 5 d 4 c - 8 0 8 7 - 4 3 3 8 - a e e b - b 4 c 7 d a 4 9 3 2 3 5 "   x m l n s = " h t t p : / / s c h e m a s . m i c r o s o f t . c o m / D a t a M a s h u p " > A A A A A L Y G A A B Q S w M E F A A C A A g A 3 K J 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3 K J 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y i b F Y Q v H 5 6 s A M A A B o N A A A T A B w A R m 9 y b X V s Y X M v U 2 V j d G l v b j E u b S C i G A A o o B Q A A A A A A A A A A A A A A A A A A A A A A A A A A A C t V k 1 v 2 z g Q v Q f I f y D U i 7 N Q B b j Y X S x a + F D Y S d f Y f D V O t g f b K G h p H B O h S I O k U g e B / / s O J e r D E h V s j e Z i h U P O m 3 l 8 8 y Q N s W F S k F n x O / x 0 e n J 6 o j d U Q U K u q D a g J t T Q s R T C b R w R D u b 0 h O D f T G Y q B l w 5 3 8 X A o 2 9 S P a 2 k f B p c M A 4 R H j E g j B 4 E 4 4 + L B w 1 K L 6 5 k y s R i I n 8 I L m m i F x O q N y t J V W I h F j V a t O N 6 F 5 y F R G S c h 8 S o D M 5 O T 5 h o o n b r n F E O + j z d e i v 0 t R I W e + 7 p i k N 5 + H v + H x 4 o T r 7 O p w b S U X C w J w j / Y S J x i 8 F y P 7 d p l y 7 b u 2 C 8 o e I R q 7 p / 2 U K A m f J t 0 b 2 i Q q + l S s e S Z 6 m w Q T 3 w Q I e v r 8 E F t n 1 N U w i w d 9 x H D O z M P i S v w S 2 y K M V 0 g o G p M H / + H t k 0 + 3 2 D n B Z 8 l 6 V b J Z M s N k e R 5 M 6 + x Z H b 8 o s p O g C 2 D L k F C 9 x m I + e p C P s 5 L G J f l M y 2 n e B U j z e M c x S T k f F T G e b y k c W U / x z R 4 0 w b m Y I 6 i u n y 8 F t U l 3 t + M d e H 0 J b s c s X H d B n r o Z q l V L 1 Y J 6 B W E + 3 w R g q 4 z t K V 7 a E V u 6 C 7 n s g 3 W G l m 4 O H u 8 i C 0 P 6 s 6 v o N U P m P H N 2 a D 9 B c N 6 r r 1 G X A k 3 C 0 P W g S F r X Y P G z w U g B + n q Y R 8 t O 1 1 e E U w 1 s / R R M Z Z i j Z 5 p G d W A J H Z G X T M + Q Q 4 S 5 E e N Q p C L N 8 V N f o r J O c i l g k T j 6 P h h z 8 + h O R r J g 3 M z A u H U f 0 Y X e O N L G s m c V Z S j C X k b 6 A J V l O T 6 C J u f V D 0 F J K 5 W / / M + Q w n h i o 9 s u 7 d S P k T c v T g W z n e K H y 8 Z A J 8 e s y D b w n V F 8 t Z 3 O b e 6 n f Y K j N S X c k 8 w e e m o / S Z 0 d e M C s P M S z f y I J j B G Y m h 7 e c V W 6 g K v E s k 4 E 7 + 6 E j Y r n X 0 S 4 D G m + K V W W W Z C p S S p f E q 4 4 Z t O Z q Z N Z w 6 3 + c k K Y g f t C F x A l q H H M K 8 b G t J f i P z q p N l s 5 P m S A q c n 6 Q 7 j E W g H s a + U u 3 F d w o p L o 7 8 S 3 m G s 9 l H 2 7 C H t 3 Z N T e q a Y 9 5 K 1 p x v K 4 e p W E v v e F e z 2 T G m S V Z 0 A Q 0 i J k w b J m J T j V J T c c e b m w c y 7 M l c U 4 8 u t C G 5 4 X k V 4 i / B K q U + 6 M i 0 G F G + b F c H 8 w o Y H a E 2 7 7 4 a / P C + O k v w L m 4 L 0 y f O K u H M U G W I X P 9 / 9 F y E h 6 e a F e S h m 7 W v k M p C y j r G l M d X d I e g l y i F C B 8 H / a X N 8 5 / K V g t z G + L Z / i N V u 9 h N r n q R M D t H l L s r 9 P X r E l d 3 e 8 H p Y 9 k h W x N X h n 2 X u e p R E o I E l 1 Z o J i D A N f j 3 v R + 6 r b c K n p n M t N t s v / i P f F n 0 9 p V 7 R 7 P 8 5 l d D / x f d f 1 B L A Q I t A B Q A A g A I A N y i b F Z I s u X 4 p A A A A P Y A A A A S A A A A A A A A A A A A A A A A A A A A A A B D b 2 5 m a W c v U G F j a 2 F n Z S 5 4 b W x Q S w E C L Q A U A A I A C A D c o m x W D 8 r p q 6 Q A A A D p A A A A E w A A A A A A A A A A A A A A A A D w A A A A W 0 N v b n R l b n R f V H l w Z X N d L n h t b F B L A Q I t A B Q A A g A I A N y i b F Y Q v H 5 6 s A M A A B o N A A A T A A A A A A A A A A A A A A A A A O E B A A B G b 3 J t d W x h c y 9 T Z W N 0 a W 9 u M S 5 t U E s F B g A A A A A D A A M A w g A A A N 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V A A A A A A A A A w 0 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U U F B Q U F B Q U F B Q 0 V 6 O T U w e G R h Z l F M c 2 Z w c y 8 v e X N 4 M 0 Z F V j R k R 1 Z 5 Y m 1 G c 0 l F T n Z i b T V s W T N S c G I y N X p B Q U F B Q U F B Q S I g L z 4 8 L 1 N 0 Y W J s Z U V u d H J p Z X M + P C 9 J d G V t P j x J d G V t P j x J d G V t T G 9 j Y X R p b 2 4 + P E l 0 Z W 1 U e X B l P k Z v c m 1 1 b G E 8 L 0 l 0 Z W 1 U e X B l P j x J d G V t U G F 0 a D 5 T Z W N 0 a W 9 u M S 9 T Y W x l c 0 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I V B p d m 9 0 V G F i b G U 0 I i A v P j x F b n R y e S B U e X B l P S J G a W x s Z W R D b 2 1 w b G V 0 Z V J l c 3 V s d F R v V 2 9 y a 3 N o Z W V 0 I i B W Y W x 1 Z T 0 i b D A i I C 8 + P E V u d H J 5 I F R 5 c G U 9 I k Z p b G x T d G F 0 d X M i I F Z h b H V l P S J z Q 2 9 t c G x l d G U i I C 8 + P E V u d H J 5 I F R 5 c G U 9 I k Z p b G x D b 2 x 1 b W 5 O Y W 1 l c y I g V m F s d W U 9 I n N b J n F 1 b 3 Q 7 T 3 J k Z X J M a W 5 l S U Q m c X V v d D s s J n F 1 b 3 Q 7 T 3 J k Z X J J R C Z x d W 9 0 O y w m c X V v d D t D d X N 0 b 2 1 l c k l E J n F 1 b 3 Q 7 L C Z x d W 9 0 O 1 N h b G V z c G V y c 2 9 u U G V y c 2 9 u S U Q m c X V v d D s s J n F 1 b 3 Q 7 T 3 J k Z X J E Y X R l J n F 1 b 3 Q 7 L C Z x d W 9 0 O 1 B y b 2 R 1 Y 3 R J d G V t S U Q m c X V v d D s s J n F 1 b 3 Q 7 U X V h b n R p d H k m c X V v d D s s J n F 1 b 3 Q 7 V W 5 p d F B y a W N l J n F 1 b 3 Q 7 L C Z x d W 9 0 O 1 N h b G V z I F Z h b H V l J n F 1 b 3 Q 7 X S I g L z 4 8 R W 5 0 c n k g V H l w Z T 0 i R m l s b E N v b H V t b l R 5 c G V z I i B W Y W x 1 Z T 0 i c 0 F 3 T U R B d 2 t E Q X d N R C I g L z 4 8 R W 5 0 c n k g V H l w Z T 0 i R m l s b E x h c 3 R V c G R h d G V k I i B W Y W x 1 Z T 0 i Z D I w M j M t M D M t M T J U M T U 6 M j I 6 N T Q u N j c z O T Q 0 M l o i I C 8 + P E V u d H J 5 I F R 5 c G U 9 I k Z p b G x F c n J v c k N v d W 5 0 I i B W Y W x 1 Z T 0 i b D A i I C 8 + P E V u d H J 5 I F R 5 c G U 9 I k Z p b G x F c n J v c k N v Z G U i I F Z h b H V l P S J z V W 5 r b m 9 3 b i I g L z 4 8 R W 5 0 c n k g V H l w Z T 0 i R m l s b E N v d W 5 0 I i B W Y W x 1 Z T 0 i b D I 5 O T A y I i A v P j x F b n R y e S B U e X B l P S J B Z G R l Z F R v R G F 0 Y U 1 v Z G V s I i B W Y W x 1 Z T 0 i b D E i I C 8 + P E V u d H J 5 I F R 5 c G U 9 I l F 1 Z X J 5 S U Q i I F Z h b H V l P S J z Y T N h N D R k O D A t N 2 E 3 N y 0 0 O W M 0 L W E x M D M t N T B i N D J i O G J m Z D A x I i A v P j x F b n R y e S B U e X B l P S J R d W V y e U d y b 3 V w S U Q i I F Z h b H V l P S J z N z R k Z W N m O D Q t Z D Z j N S 0 0 M D l m L W J i M W Y t Y T Z j Z m Z m Y 2 F j Y z c 3 I i A v P j x F b n R y e S B U e X B l P S J S Z W x h d G l v b n N o a X B J b m Z v Q 2 9 u d G F p b m V y I i B W Y W x 1 Z T 0 i c 3 s m c X V v d D t j b 2 x 1 b W 5 D b 3 V u d C Z x d W 9 0 O z o 5 L C Z x d W 9 0 O 2 t l e U N v b H V t b k 5 h b W V z J n F 1 b 3 Q 7 O l t d L C Z x d W 9 0 O 3 F 1 Z X J 5 U m V s Y X R p b 2 5 z a G l w c y Z x d W 9 0 O z p b X S w m c X V v d D t j 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Q 2 9 s d W 1 u Q 2 9 1 b n Q m c X V v d D s 6 O S w m c X V v d D t L Z X l D b 2 x 1 b W 5 O Y W 1 l c y Z x d W 9 0 O z p b X S w m c X V v d D t D 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U m V s Y X R p b 2 5 z a G l w S W 5 m b y Z x d W 9 0 O z p b X X 0 i I C 8 + P C 9 T d G F i b G V F b n R y a W V z P j w v S X R l b T 4 8 S X R l b T 4 8 S X R l b U x v Y 2 F 0 a W 9 u P j x J d G V t V H l w Z T 5 G b 3 J t d W x h P C 9 J d G V t V H l w Z T 4 8 S X R l b V B h d G g + U 2 V j d G l v b j E v U 2 F s Z X N E Y X R h L 1 N v d X J j Z T w v S X R l b V B h d G g + P C 9 J d G V t T G 9 j Y X R p b 2 4 + P F N 0 Y W J s Z U V u d H J p Z X M g L z 4 8 L 0 l 0 Z W 0 + P E l 0 Z W 0 + P E l 0 Z W 1 M b 2 N h d G l v b j 4 8 S X R l b V R 5 c G U + R m 9 y b X V s Y T w v S X R l b V R 5 c G U + P E l 0 Z W 1 Q Y X R o P l N l Y 3 R p b 2 4 x L 1 N h b G V z R G F 0 Y S 9 Q c m 9 t b 3 R l Z C U y M E h l Y W R l c n M 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R m l s d G V y Z W Q l M j B S b 3 d z P C 9 J d G V t U G F 0 a D 4 8 L 0 l 0 Z W 1 M b 2 N h d G l v b j 4 8 U 3 R h Y m x l R W 5 0 c m l l c y A v P j w v S X R l b T 4 8 S X R l b T 4 8 S X R l b U x v Y 2 F 0 a W 9 u P j x J d G V t V H l w Z T 5 G b 3 J t d W x h P C 9 J d G V t V H l w Z T 4 8 S X R l b V B h d G g + U 2 V j d G l v b j E v U 2 F s Z X N E Y X R h L 0 l u c 2 V y d G V k J T I w T X V s d G l w b G l j Y X R p b 2 4 8 L 0 l 0 Z W 1 Q Y X R o P j w v S X R l b U x v Y 2 F 0 a W 9 u P j x T d G F i b G V F b n R y a W V z I C 8 + P C 9 J d G V t P j x J d G V t P j x J d G V t T G 9 j Y X R p b 2 4 + P E l 0 Z W 1 U e X B l P k Z v c m 1 1 b G E 8 L 0 l 0 Z W 1 U e X B l P j x J d G V t U G F 0 a D 5 T Z W N 0 a W 9 u M S 9 T Y W x l c 0 R h d G E v U m V u Y W 1 l Z C U y M E N v b H V t b n M 8 L 0 l 0 Z W 1 Q Y X R o P j w v S X R l b U x v Y 2 F 0 a W 9 u P j x T d G F i b G V F b n R y a W V z I C 8 + P C 9 J d G V t P j x J d G V t P j x J d G V t T G 9 j Y X R p b 2 4 + P E l 0 Z W 1 U e X B l P k Z v c m 1 1 b G E 8 L 0 l 0 Z W 1 U e X B l P j x J d G V t U G F 0 a D 5 T Z W N 0 a W 9 u M S 9 N Y X N 0 Z X J E Y X R h Q 2 9 u b m V j 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0 L C Z x d W 9 0 O 2 t l e U N v b H V t b k 5 h b W V z J n F 1 b 3 Q 7 O l s m c X V v d D t J d G V t J n F 1 b 3 Q 7 L C Z x d W 9 0 O 0 t p b m Q m c X V v d D t d L C Z x d W 9 0 O 3 F 1 Z X J 5 U m V s Y X R p b 2 5 z a G l w c y Z x d W 9 0 O z p b X S w m c X V v d D t j b 2 x 1 b W 5 J Z G V u d G l 0 a W V z J n F 1 b 3 Q 7 O l s m c X V v d D t T Z W N 0 a W 9 u M S 9 N Y X N 0 Z X J E Y X R h Q 2 9 u b m V j d G l v b i 9 T b 3 V y Y 2 U u e 0 5 h b W U s M H 0 m c X V v d D s s J n F 1 b 3 Q 7 U 2 V j d G l v b j E v T W F z d G V y R G F 0 Y U N v b m 5 l Y 3 R p b 2 4 v U 2 9 1 c m N l L n t J d G V t L D J 9 J n F 1 b 3 Q 7 L C Z x d W 9 0 O 1 N l Y 3 R p b 2 4 x L 0 1 h c 3 R l c k R h d G F D b 2 5 u Z W N 0 a W 9 u L 1 N v d X J j Z S 5 7 S 2 l u Z C w z f S Z x d W 9 0 O y w m c X V v d D t T Z W N 0 a W 9 u M S 9 N Y X N 0 Z X J E Y X R h Q 2 9 u b m V j d G l v b i 9 T b 3 V y Y 2 U u e 0 h p Z G R l b i w 0 f S Z x d W 9 0 O 1 0 s J n F 1 b 3 Q 7 Q 2 9 s d W 1 u Q 2 9 1 b n Q m c X V v d D s 6 N C w m c X V v d D t L Z X l D b 2 x 1 b W 5 O Y W 1 l c y Z x d W 9 0 O z p b J n F 1 b 3 Q 7 S X R l b S Z x d W 9 0 O y w m c X V v d D t L a W 5 k J n F 1 b 3 Q 7 X S w m c X V v d D t D b 2 x 1 b W 5 J Z G V u d G l 0 a W V z J n F 1 b 3 Q 7 O l s m c X V v d D t T Z W N 0 a W 9 u M S 9 N Y X N 0 Z X J E Y X R h Q 2 9 u b m V j d G l v b i 9 T b 3 V y Y 2 U u e 0 5 h b W U s M H 0 m c X V v d D s s J n F 1 b 3 Q 7 U 2 V j d G l v b j E v T W F z d G V y R G F 0 Y U N v b m 5 l Y 3 R p b 2 4 v U 2 9 1 c m N l L n t J d G V t L D J 9 J n F 1 b 3 Q 7 L C Z x d W 9 0 O 1 N l Y 3 R p b 2 4 x L 0 1 h c 3 R l c k R h d G F D b 2 5 u Z W N 0 a W 9 u L 1 N v d X J j Z S 5 7 S 2 l u Z C w z f S Z x d W 9 0 O y w m c X V v d D t T Z W N 0 a W 9 u M S 9 N Y X N 0 Z X J E Y X R h Q 2 9 u b m V j d G l v b i 9 T b 3 V y Y 2 U u e 0 h p Z G R l b i w 0 f S Z x d W 9 0 O 1 0 s J n F 1 b 3 Q 7 U m V s Y X R p b 2 5 z a G l w S W 5 m b y Z x d W 9 0 O z p b X X 0 i I C 8 + P E V u d H J 5 I F R 5 c G U 9 I k Z p b G x T d G F 0 d X M i I F Z h b H V l P S J z Q 2 9 t c G x l d G U i I C 8 + P E V u d H J 5 I F R 5 c G U 9 I k Z p b G x D b 2 x 1 b W 5 O Y W 1 l c y I g V m F s d W U 9 I n N b J n F 1 b 3 Q 7 T m F t Z S Z x d W 9 0 O y w m c X V v d D t J d G V t J n F 1 b 3 Q 7 L C Z x d W 9 0 O 0 t p b m Q m c X V v d D s s J n F 1 b 3 Q 7 S G l k Z G V u J n F 1 b 3 Q 7 X S I g L z 4 8 R W 5 0 c n k g V H l w Z T 0 i R m l s b E N v b H V t b l R 5 c G V z I i B W Y W x 1 Z T 0 i c 0 J n W U d B U T 0 9 I i A v P j x F b n R y e S B U e X B l P S J G a W x s T G F z d F V w Z G F 0 Z W Q i I F Z h b H V l P S J k M j A y M y 0 w M y 0 x M l Q w O D o x N T o w O S 4 y N D I 2 M D U w W i I g L z 4 8 R W 5 0 c n k g V H l w Z T 0 i R m l s b E V y c m 9 y Q 2 9 k Z S I g V m F s d W U 9 I n N V b m t u b 3 d u I i A v P j x F b n R y e S B U e X B l P S J B Z G R l Z F R v R G F 0 Y U 1 v Z G V s I i B W Y W x 1 Z T 0 i b D A i I C 8 + P E V u d H J 5 I F R 5 c G U 9 I l F 1 Z X J 5 R 3 J v d X B J R C I g V m F s d W U 9 I n M 3 N G R l Y 2 Y 4 N C 1 k N m M 1 L T Q w O W Y t Y m I x Z i 1 h N m N m Z m Z j Y W N j N z c i I C 8 + P C 9 T d G F i b G V F b n R y a W V z P j w v S X R l b T 4 8 S X R l b T 4 8 S X R l b U x v Y 2 F 0 a W 9 u P j x J d G V t V H l w Z T 5 G b 3 J t d W x h P C 9 J d G V t V H l w Z T 4 8 S X R l b V B h d G g + U 2 V j d G l v b j E v T W F z d G V y R G F 0 Y U N v b m 5 l Y 3 R p b 2 4 v U 2 9 1 c m N l P C 9 J d G V t U G F 0 a D 4 8 L 0 l 0 Z W 1 M b 2 N h d G l v b j 4 8 U 3 R h Y m x l R W 5 0 c m l l c y A v P j w v S X R l b T 4 8 S X R l b T 4 8 S X R l b U x v Y 2 F 0 a W 9 u P j x J d G V t V H l w Z T 5 G b 3 J t d W x h P C 9 J d G V t V H l w Z T 4 8 S X R l b V B h d G g + U 2 V j d G l v b j E v T W F z d G V y U 2 F s Z X N F b X A 8 L 0 l 0 Z W 1 Q Y X R o P j w v S X R l b U x v Y 2 F 0 a W 9 u P j x T d G F i b G V F b n R y a W V z 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G d W x s T m F t Z S Z x d W 9 0 O y w m c X V v d D t Q Z X J z b 2 5 J R C Z x d W 9 0 O 1 0 i I C 8 + P E V u d H J 5 I F R 5 c G U 9 I k Z p b G x D b 2 x 1 b W 5 U e X B l c y I g V m F s d W U 9 I n N C Z 0 0 9 I i A v P j x F b n R y e S B U e X B l P S J G a W x s T G F z d F V w Z G F 0 Z W Q i I F Z h b H V l P S J k M j A y M y 0 w M y 0 x M l Q x N T o y M j o 1 N C 4 2 O D Q 5 N D A x W i I g L z 4 8 R W 5 0 c n k g V H l w Z T 0 i R m l s b E V y c m 9 y Q 2 9 1 b n Q i I F Z h b H V l P S J s M C I g L z 4 8 R W 5 0 c n k g V H l w Z T 0 i R m l s b E V y c m 9 y Q 2 9 k Z S I g V m F s d W U 9 I n N V b m t u b 3 d u I i A v P j x F b n R y e S B U e X B l P S J G a W x s Q 2 9 1 b n Q i I F Z h b H V l P S J s M T E x M S I g L z 4 8 R W 5 0 c n k g V H l w Z T 0 i Q W R k Z W R U b 0 R h d G F N b 2 R l b C I g V m F s d W U 9 I m w x I i A v P j x F b n R y e S B U e X B l P S J R d W V y e U l E I i B W Y W x 1 Z T 0 i c 2 M y Z m Q 0 N D c w L T R k M D g t N D E 5 M i 0 5 M T M z L T h l Y T M 3 Z D k 3 M D F j N C I g L z 4 8 R W 5 0 c n k g V H l w Z T 0 i U m V s Y X R p b 2 5 z a G l w S W 5 m b 0 N v b n R h a W 5 l c i I g V m F s d W U 9 I n N 7 J n F 1 b 3 Q 7 Y 2 9 s d W 1 u Q 2 9 1 b n Q m c X V v d D s 6 M i w m c X V v d D t r Z X l D b 2 x 1 b W 5 O Y W 1 l c y Z x d W 9 0 O z p b X S w m c X V v d D t x d W V y e V J l b G F 0 a W 9 u c 2 h p c H M m c X V v d D s 6 W 1 0 s J n F 1 b 3 Q 7 Y 2 9 s d W 1 u S W R l b n R p d G l l c y Z x d W 9 0 O z p b J n F 1 b 3 Q 7 U 2 V j d G l v b j E v T W F z d G V y U 2 F s Z X N F b X A v Q 2 h h b m d l Z C B U e X B l L n t G d W x s T m F t Z S w w f S Z x d W 9 0 O y w m c X V v d D t T Z W N 0 a W 9 u M S 9 N Y X N 0 Z X J T Y W x l c 0 V t c C 9 D a G F u Z 2 V k I F R 5 c G U u e 1 B l c n N v b k l E L D F 9 J n F 1 b 3 Q 7 X S w m c X V v d D t D b 2 x 1 b W 5 D b 3 V u d C Z x d W 9 0 O z o y L C Z x d W 9 0 O 0 t l e U N v b H V t b k 5 h b W V z J n F 1 b 3 Q 7 O l t d L C Z x d W 9 0 O 0 N v b H V t b k l k Z W 5 0 a X R p Z X M m c X V v d D s 6 W y Z x d W 9 0 O 1 N l Y 3 R p b 2 4 x L 0 1 h c 3 R l c l N h b G V z R W 1 w L 0 N o Y W 5 n Z W Q g V H l w Z S 5 7 R n V s b E 5 h b W U s M H 0 m c X V v d D s s J n F 1 b 3 Q 7 U 2 V j d G l v b j E v T W F z d G V y U 2 F s Z X N F b X A v Q 2 h h b m d l Z C B U e X B l L n t Q Z X J z b 2 5 J R C w x f S Z x d W 9 0 O 1 0 s J n F 1 b 3 Q 7 U m V s Y X R p b 2 5 z a G l w S W 5 m b y Z x d W 9 0 O z p b X X 0 i I C 8 + P C 9 T d G F i b G V F b n R y a W V z P j w v S X R l b T 4 8 S X R l b T 4 8 S X R l b U x v Y 2 F 0 a W 9 u P j x J d G V t V H l w Z T 5 G b 3 J t d W x h P C 9 J d G V t V H l w Z T 4 8 S X R l b V B h d G g + U 2 V j d G l v b j E v T W F z d G V y U 2 F s Z X N F b X A v U 2 9 1 c m N l P C 9 J d G V t U G F 0 a D 4 8 L 0 l 0 Z W 1 M b 2 N h d G l v b j 4 8 U 3 R h Y m x l R W 5 0 c m l l c y A v P j w v S X R l b T 4 8 S X R l b T 4 8 S X R l b U x v Y 2 F 0 a W 9 u P j x J d G V t V H l w Z T 5 G b 3 J t d W x h P C 9 J d G V t V H l w Z T 4 8 S X R l b V B h d G g + U 2 V j d G l v b j E v T W F z d G V y U 2 F s Z X N F b X A v V G F i b G V T Y W x l c 0 V t c F 9 U Y W J s Z T w v S X R l b V B h d G g + P C 9 J d G V t T G 9 j Y X R p b 2 4 + P F N 0 Y W J s Z U V u d H J p Z X M g L z 4 8 L 0 l 0 Z W 0 + P E l 0 Z W 0 + P E l 0 Z W 1 M b 2 N h d G l v b j 4 8 S X R l b V R 5 c G U + R m 9 y b X V s Y T w v S X R l b V R 5 c G U + P E l 0 Z W 1 Q Y X R o P l N l Y 3 R p b 2 4 x L 0 1 h c 3 R l c l N h b G V z R W 1 w L 0 N o Y W 5 n Z W Q l M j B U e X B l P C 9 J d G V t U G F 0 a D 4 8 L 0 l 0 Z W 1 M b 2 N h d G l v b j 4 8 U 3 R h Y m x l R W 5 0 c m l l c y A v P j w v S X R l b T 4 8 S X R l b T 4 8 S X R l b U x v Y 2 F 0 a W 9 u P j x J d G V t V H l w Z T 5 G b 3 J t d W x h P C 9 J d G V t V H l w Z T 4 8 S X R l b V B h d G g + U 2 V j d G l v b j E v T W F z d G V y U H J v Z H V j d D w v S X R l b V B h d G g + P C 9 J d G V t T G 9 j Y X R p b 2 4 + P F N 0 Y W J s Z U V u d H J p Z X M + P E V u d H J 5 I F R 5 c G U 9 I k Z p b G x F b m F i b G V k I i B W Y W x 1 Z T 0 i b D A i I C 8 + P E V u d H J 5 I F R 5 c G U 9 I k Z p b G x P Y m p l Y 3 R U e X B l I i B W Y W x 1 Z T 0 i c 1 B p d m 9 0 V G F i b G U i I C 8 + P E V u d H J 5 I F R 5 c G U 9 I k Z p b G x U b 0 R h d G F N b 2 R l b E V u Y W J s Z W Q i I F Z h b H V l P S J s M S 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Q 2 F s Y 3 V s Y X R p b 2 4 h U G l 2 b 3 R U Y W J s Z T Y i I C 8 + P E V u d H J 5 I F R 5 c G U 9 I k Z p b G x l Z E N v b X B s Z X R l U m V z d W x 0 V G 9 X b 3 J r c 2 h l Z X Q i I F Z h b H V l P S J s M C I g L z 4 8 R W 5 0 c n k g V H l w Z T 0 i R m l s b F N 0 Y X R 1 c y I g V m F s d W U 9 I n N D b 2 1 w b G V 0 Z S I g L z 4 8 R W 5 0 c n k g V H l w Z T 0 i R m l s b E N v b H V t b k 5 h b W V z I i B W Y W x 1 Z T 0 i c 1 s m c X V v d D t Q c m 9 k d W N 0 S X R l b U l E J n F 1 b 3 Q 7 L C Z x d W 9 0 O 1 B y b 2 R 1 Y 3 R O Y W 1 l J n F 1 b 3 Q 7 L C Z x d W 9 0 O 1 B y b 2 R 1 Y 3 R H c m 9 1 c C Z x d W 9 0 O y w m c X V v d D t J c 0 N o a W x s Z X J T d G 9 j a y Z x d W 9 0 O 1 0 i I C 8 + P E V u d H J 5 I F R 5 c G U 9 I k Z p b G x D b 2 x 1 b W 5 U e X B l c y I g V m F s d W U 9 I n N B d 1 l H Q V E 9 P S I g L z 4 8 R W 5 0 c n k g V H l w Z T 0 i R m l s b E x h c 3 R V c G R h d G V k I i B W Y W x 1 Z T 0 i Z D I w M j M t M D M t M T J U M T U 6 M j I 6 N T Q u N j k 5 O T M y M F o i I C 8 + P E V u d H J 5 I F R 5 c G U 9 I k Z p b G x F c n J v c k N v d W 5 0 I i B W Y W x 1 Z T 0 i b D A i I C 8 + P E V u d H J 5 I F R 5 c G U 9 I k Z p b G x F c n J v c k N v Z G U i I F Z h b H V l P S J z V W 5 r b m 9 3 b i I g L z 4 8 R W 5 0 c n k g V H l w Z T 0 i R m l s b E N v d W 5 0 I i B W Y W x 1 Z T 0 i b D I y N y I g L z 4 8 R W 5 0 c n k g V H l w Z T 0 i Q W R k Z W R U b 0 R h d G F N b 2 R l b C I g V m F s d W U 9 I m w x I i A v P j x F b n R y e S B U e X B l P S J R d W V y e U l E I i B W Y W x 1 Z T 0 i c 2 R j O G E 4 Y T d k L W M w O G E t N D M 3 M C 0 5 O D h i L T M z M D I x N T N h O W M z M y I g L z 4 8 R W 5 0 c n k g V H l w Z T 0 i U m V s Y X R p b 2 5 z a G l w S W 5 m b 0 N v b n R h a W 5 l c i I g V m F s d W U 9 I n N 7 J n F 1 b 3 Q 7 Y 2 9 s d W 1 u Q 2 9 1 b n Q m c X V v d D s 6 N C w m c X V v d D t r Z X l D b 2 x 1 b W 5 O Y W 1 l c y Z x d W 9 0 O z p b X S w m c X V v d D t x d W V y e V J l b G F 0 a W 9 u c 2 h p c H M m c X V v d D s 6 W 1 0 s J n F 1 b 3 Q 7 Y 2 9 s d W 1 u S W R l b n R p d G l l c y Z x d W 9 0 O z p b J n F 1 b 3 Q 7 U 2 V j d G l v b j E v T W F z d G V y U H J v Z H V j d C 9 D a G F u Z 2 V k I F R 5 c G U u e 1 B y b 2 R 1 Y 3 R J d G V t S U Q s M H 0 m c X V v d D s s J n F 1 b 3 Q 7 U 2 V j d G l v b j E v T W F z d G V y U H J v Z H V j d C 9 D a G F u Z 2 V k I F R 5 c G U u e 1 B y b 2 R 1 Y 3 R O Y W 1 l L D F 9 J n F 1 b 3 Q 7 L C Z x d W 9 0 O 1 N l Y 3 R p b 2 4 x L 0 1 h c 3 R l c l B y b 2 R 1 Y 3 Q v Q 2 h h b m d l Z C B U e X B l L n t Q c m 9 k d W N 0 R 3 J v d X A s M n 0 m c X V v d D s s J n F 1 b 3 Q 7 U 2 V j d G l v b j E v T W F z d G V y U H J v Z H V j d C 9 D a G F u Z 2 V k I F R 5 c G U u e 0 l z Q 2 h p b G x l c l N 0 b 2 N r L D N 9 J n F 1 b 3 Q 7 X S w m c X V v d D t D b 2 x 1 b W 5 D b 3 V u d C Z x d W 9 0 O z o 0 L C Z x d W 9 0 O 0 t l e U N v b H V t b k 5 h b W V z J n F 1 b 3 Q 7 O l t d L C Z x d W 9 0 O 0 N v b H V t b k l k Z W 5 0 a X R p Z X M m c X V v d D s 6 W y Z x d W 9 0 O 1 N l Y 3 R p b 2 4 x L 0 1 h c 3 R l c l B y b 2 R 1 Y 3 Q v Q 2 h h b m d l Z C B U e X B l L n t Q c m 9 k d W N 0 S X R l b U l E L D B 9 J n F 1 b 3 Q 7 L C Z x d W 9 0 O 1 N l Y 3 R p b 2 4 x L 0 1 h c 3 R l c l B y b 2 R 1 Y 3 Q v Q 2 h h b m d l Z C B U e X B l L n t Q c m 9 k d W N 0 T m F t Z S w x f S Z x d W 9 0 O y w m c X V v d D t T Z W N 0 a W 9 u M S 9 N Y X N 0 Z X J Q c m 9 k d W N 0 L 0 N o Y W 5 n Z W Q g V H l w Z S 5 7 U H J v Z H V j d E d y b 3 V w L D J 9 J n F 1 b 3 Q 7 L C Z x d W 9 0 O 1 N l Y 3 R p b 2 4 x L 0 1 h c 3 R l c l B y b 2 R 1 Y 3 Q v Q 2 h h b m d l Z C B U e X B l L n t J c 0 N o a W x s Z X J T d G 9 j a y w z f S Z x d W 9 0 O 1 0 s J n F 1 b 3 Q 7 U m V s Y X R p b 2 5 z a G l w S W 5 m b y Z x d W 9 0 O z p b X X 0 i I C 8 + P C 9 T d G F i b G V F b n R y a W V z P j w v S X R l b T 4 8 S X R l b T 4 8 S X R l b U x v Y 2 F 0 a W 9 u P j x J d G V t V H l w Z T 5 G b 3 J t d W x h P C 9 J d G V t V H l w Z T 4 8 S X R l b V B h d G g + U 2 V j d G l v b j E v T W F z d G V y U H J v Z H V j d C 9 T b 3 V y Y 2 U 8 L 0 l 0 Z W 1 Q Y X R o P j w v S X R l b U x v Y 2 F 0 a W 9 u P j x T d G F i b G V F b n R y a W V z I C 8 + P C 9 J d G V t P j x J d G V t P j x J d G V t T G 9 j Y X R p b 2 4 + P E l 0 Z W 1 U e X B l P k Z v c m 1 1 b G E 8 L 0 l 0 Z W 1 U e X B l P j x J d G V t U G F 0 a D 5 T Z W N 0 a W 9 u M S 9 N Y X N 0 Z X J Q c m 9 k d W N 0 L 1 R h Y m x l U H J v Z H V j d F 9 U Y W J s Z T w v S X R l b V B h d G g + P C 9 J d G V t T G 9 j Y X R p b 2 4 + P F N 0 Y W J s Z U V u d H J p Z X M g L z 4 8 L 0 l 0 Z W 0 + P E l 0 Z W 0 + P E l 0 Z W 1 M b 2 N h d G l v b j 4 8 S X R l b V R 5 c G U + R m 9 y b X V s Y T w v S X R l b V R 5 c G U + P E l 0 Z W 1 Q Y X R o P l N l Y 3 R p b 2 4 x L 0 1 h c 3 R l c l B y b 2 R 1 Y 3 Q v Q 2 h h b m d l Z C U y M F R 5 c G U 8 L 0 l 0 Z W 1 Q Y X R o P j w v S X R l b U x v Y 2 F 0 a W 9 u P j x T d G F i b G V F b n R y a W V z I C 8 + P C 9 J d G V t P j x J d G V t P j x J d G V t T G 9 j Y X R p b 2 4 + P E l 0 Z W 1 U e X B l P k Z v c m 1 1 b G E 8 L 0 l 0 Z W 1 U e X B l P j x J d G V t U G F 0 a D 5 T Z W N 0 a W 9 u M S 9 N Y X N 0 Z X J D d X N 0 b 2 1 l c j w v S X R l b V B h d G g + P C 9 J d G V t T G 9 j Y X R p b 2 4 + P F N 0 Y W J s Z U V u d H J p Z X M + P E V u d H J 5 I F R 5 c G U 9 I k Z p b G x F b m F i b G V k I i B W Y W x 1 Z T 0 i b D A i I C 8 + P E V u d H J 5 I F R 5 c G U 9 I k Z p b G x P Y m p l Y 3 R U e X B l I i B W Y W x 1 Z T 0 i c 1 B p d m 9 0 V G F i b G U i I C 8 + P E V u d H J 5 I F R 5 c G U 9 I k Z p b G x U b 0 R h d G F N b 2 R l b E V u Y W J s Z W Q i I F Z h b H V l P S J s M S 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Q 2 F s Y 3 V s Y X R p b 2 4 h U G l 2 b 3 R U Y W J s Z T g i I C 8 + P E V u d H J 5 I F R 5 c G U 9 I k Z p b G x l Z E N v b X B s Z X R l U m V z d W x 0 V G 9 X b 3 J r c 2 h l Z X Q i I F Z h b H V l P S J s M C I g L z 4 8 R W 5 0 c n k g V H l w Z T 0 i R m l s b F N 0 Y X R 1 c y I g V m F s d W U 9 I n N D b 2 1 w b G V 0 Z S I g L z 4 8 R W 5 0 c n k g V H l w Z T 0 i R m l s b E N v b H V t b k 5 h b W V z I i B W Y W x 1 Z T 0 i c 1 s m c X V v d D t D d X N 0 b 2 1 l c k l E J n F 1 b 3 Q 7 L C Z x d W 9 0 O 0 N 1 c 3 R v b W V y T m F t Z S Z x d W 9 0 O 1 0 i I C 8 + P E V u d H J 5 I F R 5 c G U 9 I k Z p b G x D b 2 x 1 b W 5 U e X B l c y I g V m F s d W U 9 I n N B d 1 k 9 I i A v P j x F b n R y e S B U e X B l P S J G a W x s T G F z d F V w Z G F 0 Z W Q i I F Z h b H V l P S J k M j A y M y 0 w M y 0 x M l Q x N T o y M j o 1 N C 4 3 M j E 5 M T g 3 W i I g L z 4 8 R W 5 0 c n k g V H l w Z T 0 i R m l s b E V y c m 9 y Q 2 9 1 b n Q i I F Z h b H V l P S J s M C I g L z 4 8 R W 5 0 c n k g V H l w Z T 0 i R m l s b E V y c m 9 y Q 2 9 k Z S I g V m F s d W U 9 I n N V b m t u b 3 d u I i A v P j x F b n R y e S B U e X B l P S J G a W x s Q 2 9 1 b n Q i I F Z h b H V l P S J s N j Y z I i A v P j x F b n R y e S B U e X B l P S J B Z G R l Z F R v R G F 0 Y U 1 v Z G V s I i B W Y W x 1 Z T 0 i b D E i I C 8 + P E V u d H J 5 I F R 5 c G U 9 I l F 1 Z X J 5 S U Q i I F Z h b H V l P S J z Z T V m N G Y 4 Y T g t N W N h N S 0 0 Z W Q 5 L T k y Y W I t M D Z j Y T k 4 N D N j N T M 5 I i A v P j x F b n R y e S B U e X B l P S J S Z W x h d G l v b n N o a X B J b m Z v Q 2 9 u d G F p b m V y I i B W Y W x 1 Z T 0 i c 3 s m c X V v d D t j b 2 x 1 b W 5 D b 3 V u d C Z x d W 9 0 O z o y L C Z x d W 9 0 O 2 t l e U N v b H V t b k 5 h b W V z J n F 1 b 3 Q 7 O l t d L C Z x d W 9 0 O 3 F 1 Z X J 5 U m V s Y X R p b 2 5 z a G l w c y Z x d W 9 0 O z p b X S w m c X V v d D t j b 2 x 1 b W 5 J Z G V u d G l 0 a W V z J n F 1 b 3 Q 7 O l s m c X V v d D t T Z W N 0 a W 9 u M S 9 N Y X N 0 Z X J D d X N 0 b 2 1 l c i 9 D a G F u Z 2 V k I F R 5 c G U u e 0 N 1 c 3 R v b W V y S U Q s M H 0 m c X V v d D s s J n F 1 b 3 Q 7 U 2 V j d G l v b j E v T W F z d G V y Q 3 V z d G 9 t Z X I v Q 2 h h b m d l Z C B U e X B l L n t D d X N 0 b 2 1 l c k 5 h b W U s M X 0 m c X V v d D t d L C Z x d W 9 0 O 0 N v b H V t b k N v d W 5 0 J n F 1 b 3 Q 7 O j I s J n F 1 b 3 Q 7 S 2 V 5 Q 2 9 s d W 1 u T m F t Z X M m c X V v d D s 6 W 1 0 s J n F 1 b 3 Q 7 Q 2 9 s d W 1 u S W R l b n R p d G l l c y Z x d W 9 0 O z p b J n F 1 b 3 Q 7 U 2 V j d G l v b j E v T W F z d G V y Q 3 V z d G 9 t Z X I v Q 2 h h b m d l Z C B U e X B l L n t D d X N 0 b 2 1 l c k l E L D B 9 J n F 1 b 3 Q 7 L C Z x d W 9 0 O 1 N l Y 3 R p b 2 4 x L 0 1 h c 3 R l c k N 1 c 3 R v b W V y L 0 N o Y W 5 n Z W Q g V H l w Z S 5 7 Q 3 V z d G 9 t Z X J O Y W 1 l L D F 9 J n F 1 b 3 Q 7 X S w m c X V v d D t S Z W x h d G l v b n N o a X B J b m Z v J n F 1 b 3 Q 7 O l t d f S I g L z 4 8 L 1 N 0 Y W J s Z U V u d H J p Z X M + P C 9 J d G V t P j x J d G V t P j x J d G V t T G 9 j Y X R p b 2 4 + P E l 0 Z W 1 U e X B l P k Z v c m 1 1 b G E 8 L 0 l 0 Z W 1 U e X B l P j x J d G V t U G F 0 a D 5 T Z W N 0 a W 9 u M S 9 N Y X N 0 Z X J D d X N 0 b 2 1 l c i 9 T b 3 V y Y 2 U 8 L 0 l 0 Z W 1 Q Y X R o P j w v S X R l b U x v Y 2 F 0 a W 9 u P j x T d G F i b G V F b n R y a W V z I C 8 + P C 9 J d G V t P j x J d G V t P j x J d G V t T G 9 j Y X R p b 2 4 + P E l 0 Z W 1 U e X B l P k Z v c m 1 1 b G E 8 L 0 l 0 Z W 1 U e X B l P j x J d G V t U G F 0 a D 5 T Z W N 0 a W 9 u M S 9 N Y X N 0 Z X J D d X N 0 b 2 1 l c i 9 U Y W J s Z U N 1 c 3 R v b W V y X 1 R h Y m x l P C 9 J d G V t U G F 0 a D 4 8 L 0 l 0 Z W 1 M b 2 N h d G l v b j 4 8 U 3 R h Y m x l R W 5 0 c m l l c y A v P j w v S X R l b T 4 8 S X R l b T 4 8 S X R l b U x v Y 2 F 0 a W 9 u P j x J d G V t V H l w Z T 5 G b 3 J t d W x h P C 9 J d G V t V H l w Z T 4 8 S X R l b V B h d G g + U 2 V j d G l v b j E v T W F z d G V y Q 3 V z d G 9 t Z X I v Q 2 h h b m d l Z C U y M F R 5 c G U 8 L 0 l 0 Z W 1 Q Y X R o P j w v S X R l b U x v Y 2 F 0 a W 9 u P j x T d G F i b G V F b n R y a W V z I C 8 + P C 9 J d G V t P j x J d G V t P j x J d G V t T G 9 j Y X R p b 2 4 + P E l 0 Z W 1 U e X B l P k Z v c m 1 1 b G E 8 L 0 l 0 Z W 1 U e X B l P j x J d G V t U G F 0 a D 5 T Z W N 0 a W 9 u M S 9 N Y X N 0 Z X J D d X N 0 b 2 1 l c i 9 S Z W 1 v d m V k J T I w T 3 R o Z X I l M j B D b 2 x 1 b W 5 z P C 9 J d G V t U G F 0 a D 4 8 L 0 l 0 Z W 1 M b 2 N h d G l v b j 4 8 U 3 R h Y m x l R W 5 0 c m l l c y A v P j w v S X R l b T 4 8 S X R l b T 4 8 S X R l b U x v Y 2 F 0 a W 9 u P j x J d G V t V H l w Z T 5 G b 3 J t d W x h P C 9 J d G V t V H l w Z T 4 8 S X R l b V B h d G g + U 2 V j d G l v b j E v R G F 0 Z U l u Z m 8 8 L 0 l 0 Z W 1 Q Y X R o P j w v S X R l b U x v Y 2 F 0 a W 9 u P j x T d G F i b G V F b n R y a W V z 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I V B p d m 9 0 V G F i b G U y I i A v P j x F b n R y e S B U e X B l P S J G a W x s Z W R D b 2 1 w b G V 0 Z V J l c 3 V s d F R v V 2 9 y a 3 N o Z W V 0 I i B W Y W x 1 Z T 0 i b D A i I C 8 + P E V u d H J 5 I F R 5 c G U 9 I k Z p b G x T d G F 0 d X M i I F Z h b H V l P S J z Q 2 9 t c G x l d G U i I C 8 + P E V u d H J 5 I F R 5 c G U 9 I k Z p b G x D b 2 x 1 b W 5 O Y W 1 l c y I g V m F s d W U 9 I n N b J n F 1 b 3 Q 7 T 3 J k Z X J E Y X R l J n F 1 b 3 Q 7 L C Z x d W 9 0 O 0 1 v b n R o I E 5 h b W U m c X V v d D s s J n F 1 b 3 Q 7 T W 9 u d G g m c X V v d D s s J n F 1 b 3 Q 7 U 3 R h c n Q g b 2 Y g T W 9 u d G g m c X V v d D s s J n F 1 b 3 Q 7 T W 9 u d G g g R m x h Z y Z x d W 9 0 O 1 0 i I C 8 + P E V u d H J 5 I F R 5 c G U 9 I k Z p b G x D b 2 x 1 b W 5 U e X B l c y I g V m F s d W U 9 I n N D U V l E Q 1 F Z P S I g L z 4 8 R W 5 0 c n k g V H l w Z T 0 i R m l s b E x h c 3 R V c G R h d G V k I i B W Y W x 1 Z T 0 i Z D I w M j M t M D M t M T J U M T U 6 M j I 6 N T Q u N z U 1 O D k 3 O V o i I C 8 + P E V u d H J 5 I F R 5 c G U 9 I k Z p b G x F c n J v c k N v d W 5 0 I i B W Y W x 1 Z T 0 i b D A i I C 8 + P E V u d H J 5 I F R 5 c G U 9 I k Z p b G x F c n J v c k N v Z G U i I F Z h b H V l P S J z V W 5 r b m 9 3 b i I g L z 4 8 R W 5 0 c n k g V H l w Z T 0 i R m l s b E N v d W 5 0 I i B W Y W x 1 Z T 0 i b D E z M C I g L z 4 8 R W 5 0 c n k g V H l w Z T 0 i Q W R k Z W R U b 0 R h d G F N b 2 R l b C I g V m F s d W U 9 I m w x I i A v P j x F b n R y e S B U e X B l P S J R d W V y e U l E I i B W Y W x 1 Z T 0 i c 2 M 4 M T A x N G Q w L W Q y O W Q t N D M x Z S 1 i O T g 3 L T Q 2 O G M w Z m R k M T c x Z S I g L z 4 8 R W 5 0 c n k g V H l w Z T 0 i U m V s Y X R p b 2 5 z a G l w S W 5 m b 0 N v b n R h a W 5 l c i I g V m F s d W U 9 I n N 7 J n F 1 b 3 Q 7 Y 2 9 s d W 1 u Q 2 9 1 b n Q m c X V v d D s 6 N S w m c X V v d D t r Z X l D b 2 x 1 b W 5 O Y W 1 l c y Z x d W 9 0 O z p b J n F 1 b 3 Q 7 T 3 J k Z X J E Y X R l J n F 1 b 3 Q 7 X S w m c X V v d D t x d W V y e V J l b G F 0 a W 9 u c 2 h p c H M m c X V v d D s 6 W 1 0 s J n F 1 b 3 Q 7 Y 2 9 s d W 1 u S W R l b n R p d G l l c y Z x d W 9 0 O z p b J n F 1 b 3 Q 7 U 2 V j d G l v b j E v U 2 F s Z X N E Y X R h L 0 N o Y W 5 n Z W Q g V H l w Z S 5 7 T 3 J k Z X J E Y X R l L D R 9 J n F 1 b 3 Q 7 L C Z x d W 9 0 O 1 N l Y 3 R p b 2 4 x L 0 R h d G V J b m Z v L 0 l u c 2 V y d G V k I E 1 v b n R o I E 5 h b W U u e 0 1 v b n R o I E 5 h b W U s M X 0 m c X V v d D s s J n F 1 b 3 Q 7 U 2 V j d G l v b j E v R G F 0 Z U l u Z m 8 v S W 5 z Z X J 0 Z W Q g T W 9 u d G g u e 0 1 v b n R o L D J 9 J n F 1 b 3 Q 7 L C Z x d W 9 0 O 1 N l Y 3 R p b 2 4 x L 0 R h d G V J b m Z v L 0 l u c 2 V y d G V k I F N 0 Y X J 0 I G 9 m I E 1 v b n R o L n t T d G F y d C B v Z i B N b 2 5 0 a C w z f S Z x d W 9 0 O y w m c X V v d D t T Z W N 0 a W 9 u M S 9 E Y X R l S W 5 m b y 9 D a G F u Z 2 V k I F R 5 c G U u e 0 1 v b n R o I E Z s Y W c s N H 0 m c X V v d D t d L C Z x d W 9 0 O 0 N v b H V t b k N v d W 5 0 J n F 1 b 3 Q 7 O j U s J n F 1 b 3 Q 7 S 2 V 5 Q 2 9 s d W 1 u T m F t Z X M m c X V v d D s 6 W y Z x d W 9 0 O 0 9 y Z G V y R G F 0 Z S Z x d W 9 0 O 1 0 s J n F 1 b 3 Q 7 Q 2 9 s d W 1 u S W R l b n R p d G l l c y Z x d W 9 0 O z p b J n F 1 b 3 Q 7 U 2 V j d G l v b j E v U 2 F s Z X N E Y X R h L 0 N o Y W 5 n Z W Q g V H l w Z S 5 7 T 3 J k Z X J E Y X R l L D R 9 J n F 1 b 3 Q 7 L C Z x d W 9 0 O 1 N l Y 3 R p b 2 4 x L 0 R h d G V J b m Z v L 0 l u c 2 V y d G V k I E 1 v b n R o I E 5 h b W U u e 0 1 v b n R o I E 5 h b W U s M X 0 m c X V v d D s s J n F 1 b 3 Q 7 U 2 V j d G l v b j E v R G F 0 Z U l u Z m 8 v S W 5 z Z X J 0 Z W Q g T W 9 u d G g u e 0 1 v b n R o L D J 9 J n F 1 b 3 Q 7 L C Z x d W 9 0 O 1 N l Y 3 R p b 2 4 x L 0 R h d G V J b m Z v L 0 l u c 2 V y d G V k I F N 0 Y X J 0 I G 9 m I E 1 v b n R o L n t T d G F y d C B v Z i B N b 2 5 0 a C w z f S Z x d W 9 0 O y w m c X V v d D t T Z W N 0 a W 9 u M S 9 E Y X R l S W 5 m b y 9 D a G F u Z 2 V k I F R 5 c G U u e 0 1 v b n R o I E Z s Y W c s N H 0 m c X V v d D t d L C Z x d W 9 0 O 1 J l b G F 0 a W 9 u c 2 h p c E l u Z m 8 m c X V v d D s 6 W 1 1 9 I i A v P j w v U 3 R h Y m x l R W 5 0 c m l l c z 4 8 L 0 l 0 Z W 0 + P E l 0 Z W 0 + P E l 0 Z W 1 M b 2 N h d G l v b j 4 8 S X R l b V R 5 c G U + R m 9 y b X V s Y T w v S X R l b V R 5 c G U + P E l 0 Z W 1 Q Y X R o P l N l Y 3 R p b 2 4 x L 0 R h d G V J b m Z v L 1 N v d X J j Z T w v S X R l b V B h d G g + P C 9 J d G V t T G 9 j Y X R p b 2 4 + P F N 0 Y W J s Z U V u d H J p Z X M g L z 4 8 L 0 l 0 Z W 0 + P E l 0 Z W 0 + P E l 0 Z W 1 M b 2 N h d G l v b j 4 8 S X R l b V R 5 c G U + R m 9 y b X V s Y T w v S X R l b V R 5 c G U + P E l 0 Z W 1 Q Y X R o P l N l Y 3 R p b 2 4 x L 0 R h d G V J b m Z v L 1 J l b W 9 2 Z W Q l M j B E d X B s a W N h d G V z P C 9 J d G V t U G F 0 a D 4 8 L 0 l 0 Z W 1 M b 2 N h d G l v b j 4 8 U 3 R h Y m x l R W 5 0 c m l l c y A v P j w v S X R l b T 4 8 S X R l b T 4 8 S X R l b U x v Y 2 F 0 a W 9 u P j x J d G V t V H l w Z T 5 G b 3 J t d W x h P C 9 J d G V t V H l w Z T 4 8 S X R l b V B h d G g + U 2 V j d G l v b j E v R G F 0 Z U l u Z m 8 v U m V t b 3 Z l Z C U y M E 9 0 a G V y J T I w Q 2 9 s d W 1 u c z w v S X R l b V B h d G g + P C 9 J d G V t T G 9 j Y X R p b 2 4 + P F N 0 Y W J s Z U V u d H J p Z X M g L z 4 8 L 0 l 0 Z W 0 + P E l 0 Z W 0 + P E l 0 Z W 1 M b 2 N h d G l v b j 4 8 S X R l b V R 5 c G U + R m 9 y b X V s Y T w v S X R l b V R 5 c G U + P E l 0 Z W 1 Q Y X R o P l N l Y 3 R p b 2 4 x L 0 R h d G V J b m Z v L 0 l u c 2 V y d G V k J T I w T W 9 u d G g l M j B O Y W 1 l P C 9 J d G V t U G F 0 a D 4 8 L 0 l 0 Z W 1 M b 2 N h d G l v b j 4 8 U 3 R h Y m x l R W 5 0 c m l l c y A v P j w v S X R l b T 4 8 S X R l b T 4 8 S X R l b U x v Y 2 F 0 a W 9 u P j x J d G V t V H l w Z T 5 G b 3 J t d W x h P C 9 J d G V t V H l w Z T 4 8 S X R l b V B h d G g + U 2 V j d G l v b j E v R G F 0 Z U l u Z m 8 v S W 5 z Z X J 0 Z W Q l M j B N b 2 5 0 a D w v S X R l b V B h d G g + P C 9 J d G V t T G 9 j Y X R p b 2 4 + P F N 0 Y W J s Z U V u d H J p Z X M g L z 4 8 L 0 l 0 Z W 0 + P E l 0 Z W 0 + P E l 0 Z W 1 M b 2 N h d G l v b j 4 8 S X R l b V R 5 c G U + R m 9 y b X V s Y T w v S X R l b V R 5 c G U + P E l 0 Z W 1 Q Y X R o P l N l Y 3 R p b 2 4 x L 0 R h d G V J b m Z v L 0 l u c 2 V y d G V k J T I w U 3 R h c n Q l M j B v Z i U y M E 1 v b n R o P C 9 J d G V t U G F 0 a D 4 8 L 0 l 0 Z W 1 M b 2 N h d G l v b j 4 8 U 3 R h Y m x l R W 5 0 c m l l c y A v P j w v S X R l b T 4 8 S X R l b T 4 8 S X R l b U x v Y 2 F 0 a W 9 u P j x J d G V t V H l w Z T 5 G b 3 J t d W x h P C 9 J d G V t V H l w Z T 4 8 S X R l b V B h d G g + U 2 V j d G l v b j E v R G F 0 Z U l u Z m 8 v Q 2 F s Y 0 1 h e D w v S X R l b V B h d G g + P C 9 J d G V t T G 9 j Y X R p b 2 4 + P F N 0 Y W J s Z U V u d H J p Z X M g L z 4 8 L 0 l 0 Z W 0 + P E l 0 Z W 0 + P E l 0 Z W 1 M b 2 N h d G l v b j 4 8 S X R l b V R 5 c G U + R m 9 y b X V s Y T w v S X R l b V R 5 c G U + P E l 0 Z W 1 Q Y X R o P l N l Y 3 R p b 2 4 x L 0 R h d G V J b m Z v L 0 N 1 c 3 R v b T E 8 L 0 l 0 Z W 1 Q Y X R o P j w v S X R l b U x v Y 2 F 0 a W 9 u P j x T d G F i b G V F b n R y a W V z I C 8 + P C 9 J d G V t P j x J d G V t P j x J d G V t T G 9 j Y X R p b 2 4 + P E l 0 Z W 1 U e X B l P k Z v c m 1 1 b G E 8 L 0 l 0 Z W 1 U e X B l P j x J d G V t U G F 0 a D 5 T Z W N 0 a W 9 u M S 9 E Y X R l S W 5 m b y 9 B Z G R l Z C U y M E N v b m R p d G l v b m F s J T I w Q 2 9 s d W 1 u P C 9 J d G V t U G F 0 a D 4 8 L 0 l 0 Z W 1 M b 2 N h d G l v b j 4 8 U 3 R h Y m x l R W 5 0 c m l l c y A v P j w v S X R l b T 4 8 S X R l b T 4 8 S X R l b U x v Y 2 F 0 a W 9 u P j x J d G V t V H l w Z T 5 G b 3 J t d W x h P C 9 J d G V t V H l w Z T 4 8 S X R l b V B h d G g + U 2 V j d G l v b j E v R G F 0 Z U l u Z m 8 v Q 2 h h b m d l Z C U y M F R 5 c G U 8 L 0 l 0 Z W 1 Q Y X R o P j w v S X R l b U x v Y 2 F 0 a W 9 u P j x T d G F i b G V F b n R y a W V z I C 8 + P C 9 J d G V t P j x J d G V t P j x J d G V t T G 9 j Y X R p b 2 4 + P E l 0 Z W 1 U e X B l P k Z v c m 1 1 b G E 8 L 0 l 0 Z W 1 U e X B l P j x J d G V t U G F 0 a D 5 T Z W N 0 a W 9 u M S 9 T Y W x l c 0 R h d G E v R m l s d G V y Z W Q l M j B S b 3 d z M T w v S X R l b V B h d G g + P C 9 J d G V t T G 9 j Y X R p b 2 4 + P F N 0 Y W J s Z U V u d H J p Z X M g L z 4 8 L 0 l 0 Z W 0 + P C 9 J d G V t c z 4 8 L 0 x v Y 2 F s U G F j a 2 F n Z U 1 l d G F k Y X R h R m l s Z T 4 W A A A A U E s F B g A A A A A A A A A A A A A A A A A A A A A A A C Y B A A A B A A A A 0 I y d 3 w E V 0 R G M e g D A T 8 K X 6 w E A A A C M u P 8 a w j M M T o 1 p 8 l G b 0 H 8 e A A A A A A I A A A A A A B B m A A A A A Q A A I A A A A J A v 0 z 4 c d G b j f k g / d L X d 9 j h S D f J Q v 7 C x a W X k l 4 Y Y s n / 9 A A A A A A 6 A A A A A A g A A I A A A A B I u F X R A A d w + W u r E e G c d s p z M K 2 l E C K Q T J y o X a 1 z i 6 X d p U A A A A L o F J g 4 6 p U p v k 1 n t 0 t 8 p l n H h R O M / I N Y P u L v / X 1 m m v H v u U E w Z I j e X k W t 9 s u Q t m R Q / W k K F t G k 9 G Z H u C n 5 e 0 N Q M O x w B i O E 8 q W 6 j t 5 w X s 8 a 5 0 c c C Q A A A A J e K 3 8 X r n Z o B F L H f z f Y 3 Y T i e r b V V C W t u d S p v l L 8 A U k 2 W 0 m N F i B B o N N Q A z 2 o b Q g + u E u e U C 5 r o Y f G x m o L k J S i j q L 8 = < / D a t a M a s h u p > 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 2 0 2 3 - 0 3 - 1 2 T 1 9 : 2 7 : 1 0 . 1 6 9 5 5 5 4 + 0 5 : 0 0 < / L a s t P r o c e s s e d T i m e > < / D a t a M o d e l i n g S a n d b o x . S e r i a l i z e d S a n d b o x E r r o r C a c h e > ] ] > < / C u s t o m C o n t e n t > < / G e m i n i > 
</file>

<file path=customXml/item20.xml>��< ? x m l   v e r s i o n = " 1 . 0 "   e n c o d i n g = " U T F - 1 6 " ? > < G e m i n i   x m l n s = " h t t p : / / g e m i n i / p i v o t c u s t o m i z a t i o n / C l i e n t W i n d o w X M L " > < C u s t o m C o n t e n t > < ! [ C D A T A [ S a l e s D a t a _ 7 f 3 c f f 2 a - 2 2 5 9 - 4 9 c 2 - 8 6 8 8 - a 8 3 8 5 e 6 9 e e 2 1 ] ] > < / C u s t o m C o n t e n t > < / G e m i n i > 
</file>

<file path=customXml/item21.xml>��< ? x m l   v e r s i o n = " 1 . 0 "   e n c o d i n g = " U T F - 1 6 " ? > < G e m i n i   x m l n s = " h t t p : / / g e m i n i / p i v o t c u s t o m i z a t i o n / T a b l e X M L _ M a s t e r S a l e s E m p _ a 3 d 4 5 e 9 3 - f e b 7 - 4 b 7 b - b 0 5 5 - 1 e 3 e 6 a 8 6 3 0 9 7 " > < C u s t o m C o n t e n t > < ! [ C D A T A [ < T a b l e W i d g e t G r i d S e r i a l i z a t i o n   x m l n s : x s d = " h t t p : / / w w w . w 3 . o r g / 2 0 0 1 / X M L S c h e m a "   x m l n s : x s i = " h t t p : / / w w w . w 3 . o r g / 2 0 0 1 / X M L S c h e m a - i n s t a n c e " > < C o l u m n S u g g e s t e d T y p e   / > < C o l u m n F o r m a t   / > < C o l u m n A c c u r a c y   / > < C o l u m n C u r r e n c y S y m b o l   / > < C o l u m n P o s i t i v e P a t t e r n   / > < C o l u m n N e g a t i v e P a t t e r n   / > < C o l u m n W i d t h s > < i t e m > < k e y > < s t r i n g > F u l l N a m e < / s t r i n g > < / k e y > < v a l u e > < i n t > 9 6 < / i n t > < / v a l u e > < / i t e m > < i t e m > < k e y > < s t r i n g > P e r s o n I D < / s t r i n g > < / k e y > < v a l u e > < i n t > 9 2 < / i n t > < / v a l u e > < / i t e m > < / C o l u m n W i d t h s > < C o l u m n D i s p l a y I n d e x > < i t e m > < k e y > < s t r i n g > F u l l N a m e < / s t r i n g > < / k e y > < v a l u e > < i n t > 0 < / i n t > < / v a l u e > < / i t e m > < i t e m > < k e y > < s t r i n g > P e r s o n I D < / 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 C o l u m n s \ O r d e r L i n e I D < / K e y > < / D i a g r a m O b j e c t K e y > < D i a g r a m O b j e c t K e y > < K e y > C o l u m n s \ O r d e r I D < / K e y > < / D i a g r a m O b j e c t K e y > < D i a g r a m O b j e c t K e y > < K e y > C o l u m n s \ C u s t o m e r I D < / K e y > < / D i a g r a m O b j e c t K e y > < D i a g r a m O b j e c t K e y > < K e y > C o l u m n s \ S a l e s p e r s o n P e r s o n I D < / K e y > < / D i a g r a m O b j e c t K e y > < D i a g r a m O b j e c t K e y > < K e y > C o l u m n s \ O r d e r D a t e < / K e y > < / D i a g r a m O b j e c t K e y > < D i a g r a m O b j e c t K e y > < K e y > C o l u m n s \ P r o d u c t I t e m I D < / K e y > < / D i a g r a m O b j e c t K e y > < D i a g r a m O b j e c t K e y > < K e y > C o l u m n s \ Q u a n t i t y < / K e y > < / D i a g r a m O b j e c t K e y > < D i a g r a m O b j e c t K e y > < K e y > C o l u m n s \ U n i t P r i c e < / K e y > < / D i a g r a m O b j e c t K e y > < D i a g r a m O b j e c t K e y > < K e y > C o l u m n s \ S a l e s 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 C o l u m n s \ O r d e r L i n e I D < / 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 C o l u m n s \ S a l e s p e r s o n P e r s o n I D < / K e y > < / a : K e y > < a : V a l u e   i : t y p e = " M e a s u r e G r i d N o d e V i e w S t a t e " > < C o l u m n > 3 < / C o l u m n > < L a y e d O u t > t r u e < / L a y e d O u t > < / a : V a l u e > < / a : K e y V a l u e O f D i a g r a m O b j e c t K e y a n y T y p e z b w N T n L X > < a : K e y V a l u e O f D i a g r a m O b j e c t K e y a n y T y p e z b w N T n L X > < a : K e y > < K e y > C o l u m n s \ O r d e r D a t e < / K e y > < / a : K e y > < a : V a l u e   i : t y p e = " M e a s u r e G r i d N o d e V i e w S t a t e " > < C o l u m n > 4 < / C o l u m n > < L a y e d O u t > t r u e < / L a y e d O u t > < / a : V a l u e > < / a : K e y V a l u e O f D i a g r a m O b j e c t K e y a n y T y p e z b w N T n L X > < a : K e y V a l u e O f D i a g r a m O b j e c t K e y a n y T y p e z b w N T n L X > < a : K e y > < K e y > C o l u m n s \ P r o d u c t I t e m I D < / 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 C o l u m n s \ S a l e s   V a l u e < / 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 T a g s \ T a b l e s \ & l t ; T a b l e s \ S a l e s D a t a & g t ; < / K e y > < / D i a g r a m O b j e c t K e y > < D i a g r a m O b j e c t K e y > < K e y > D y n a m i c   T a g s \ T a b l e s \ & l t ; T a b l e s \ M a s t e r S a l e s E m p & g t ; < / K e y > < / D i a g r a m O b j e c t K e y > < D i a g r a m O b j e c t K e y > < K e y > D y n a m i c   T a g s \ T a b l e s \ & l t ; T a b l e s \ M a s t e r P r o d u c t & g t ; < / K e y > < / D i a g r a m O b j e c t K e y > < D i a g r a m O b j e c t K e y > < K e y > D y n a m i c   T a g s \ T a b l e s \ & l t ; T a b l e s \ M a s t e r C u s t o m e r & g t ; < / K e y > < / D i a g r a m O b j e c t K e y > < D i a g r a m O b j e c t K e y > < K e y > D y n a m i c   T a g s \ T a b l e s \ & l t ; T a b l e s \ D a t e I n f o & g t ; < / 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  V a l u e < / K e y > < / D i a g r a m O b j e c t K e y > < D i a g r a m O b j e c t K e y > < K e y > T a b l e s \ M a s t e r S a l e s E m p < / K e y > < / D i a g r a m O b j e c t K e y > < D i a g r a m O b j e c t K e y > < K e y > T a b l e s \ M a s t e r S a l e s E m p \ C o l u m n s \ F u l l N a m e < / K e y > < / D i a g r a m O b j e c t K e y > < D i a g r a m O b j e c t K e y > < K e y > T a b l e s \ M a s t e r S a l e s E m p \ C o l u m n s \ P e r s o n I D < / 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 T a b l e s \ D a t e I n f o < / K e y > < / D i a g r a m O b j e c t K e y > < D i a g r a m O b j e c t K e y > < K e y > T a b l e s \ D a t e I n f o \ C o l u m n s \ O r d e r D a t e < / K e y > < / D i a g r a m O b j e c t K e y > < D i a g r a m O b j e c t K e y > < K e y > T a b l e s \ D a t e I n f o \ C o l u m n s \ M o n t h   N a m e < / K e y > < / D i a g r a m O b j e c t K e y > < D i a g r a m O b j e c t K e y > < K e y > T a b l e s \ D a t e I n f o \ C o l u m n s \ M o n t h < / K e y > < / D i a g r a m O b j e c t K e y > < D i a g r a m O b j e c t K e y > < K e y > T a b l e s \ D a t e I n f o \ C o l u m n s \ S t a r t   o f   M o n t h < / K e y > < / D i a g r a m O b j e c t K e y > < D i a g r a m O b j e c t K e y > < K e y > T a b l e s \ D a t e I n f o \ C o l u m n s \ M o n t h   F l a g < / 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 R e l a t i o n s h i p s \ & l t ; T a b l e s \ S a l e s D a t a \ C o l u m n s \ O r d e r D a t e & g t ; - & l t ; T a b l e s \ D a t e I n f o \ C o l u m n s \ O r d e r D a t e & g t ; < / K e y > < / D i a g r a m O b j e c t K e y > < D i a g r a m O b j e c t K e y > < K e y > R e l a t i o n s h i p s \ & l t ; T a b l e s \ S a l e s D a t a \ C o l u m n s \ O r d e r D a t e & g t ; - & l t ; T a b l e s \ D a t e I n f o \ C o l u m n s \ O r d e r D a t e & g t ; \ F K < / K e y > < / D i a g r a m O b j e c t K e y > < D i a g r a m O b j e c t K e y > < K e y > R e l a t i o n s h i p s \ & l t ; T a b l e s \ S a l e s D a t a \ C o l u m n s \ O r d e r D a t e & g t ; - & l t ; T a b l e s \ D a t e I n f o \ C o l u m n s \ O r d e r D a t e & g t ; \ P K < / K e y > < / D i a g r a m O b j e c t K e y > < D i a g r a m O b j e c t K e y > < K e y > R e l a t i o n s h i p s \ & l t ; T a b l e s \ S a l e s D a t a \ C o l u m n s \ O r d e r D a t e & g t ; - & l t ; T a b l e s \ D a t e I n f o \ C o l u m n s \ O r d e r D a t e & g t ; \ C r o s s F i l t e r < / K e y > < / D i a g r a m O b j e c t K e y > < / A l l K e y s > < S e l e c t e d K e y s > < D i a g r a m O b j e c t K e y > < K e y > R e l a t i o n s h i p s \ & l t ; T a b l e s \ S a l e s D a t a \ C o l u m n s \ O r d e r D a t e & g t ; - & l t ; T a b l e s \ D a t e I n f o \ C o l u m n s \ O r d e r D a t e & g t ; 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 T a b l e s \ S a l e s D a t a < / K e y > < / a : K e y > < a : V a l u e   i : t y p e = " D i a g r a m D i s p l a y N o d e V i e w S t a t e " > < H e i g h t > 2 6 6 . 7 8 9 4 7 3 6 8 4 2 1 0 6 3 < / H e i g h t > < I s E x p a n d e d > t r u e < / I s E x p a n d e d > < L a y e d O u t > t r u e < / L a y e d O u t > < L e f t > 3 1 4 . 6 8 4 2 1 0 5 2 6 3 1 5 8 4 < / L e f t > < T a b I n d e x > 4 < / T a b I n d e x > < T o p > 2 3 7 . 7 3 6 8 4 2 1 0 5 2 6 3 1 2 < / T o p > < W i d t h > 2 0 0 < / 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  V a l u e < / 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 T a b l e s \ M a s t e r P r o d u c t < / K e y > < / a : K e y > < a : V a l u e   i : t y p e = " D i a g r a m D i s p l a y N o d e V i e w S t a t e " > < H e i g h t > 1 5 0 < / H e i g h t > < I s E x p a n d e d > t r u e < / I s E x p a n d e d > < L a y e d O u t > t r u e < / L a y e d O u t > < L e f t > 2 4 6 . 8 0 7 6 2 1 1 3 5 3 3 1 6 < / L e f t > < T a b I n d e x > 1 < / T a b I n d e x > < 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 4 8 9 . 7 1 1 4 3 1 7 0 2 9 9 7 2 9 < / L e f t > < T a b I n d e x > 2 < / 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 T a b l e s \ D a t e I n f o < / K e y > < / a : K e y > < a : V a l u e   i : t y p e = " D i a g r a m D i s p l a y N o d e V i e w S t a t e " > < H e i g h t > 1 7 8 . 4 2 1 0 5 2 6 3 1 5 7 8 9 6 < / H e i g h t > < I s E x p a n d e d > t r u e < / I s E x p a n d e d > < L a y e d O u t > t r u e < / L a y e d O u t > < L e f t > 7 4 6 . 6 1 5 2 4 2 2 7 0 6 6 3 2 < / L e f t > < T a b I n d e x > 3 < / T a b I n d e x > < W i d t h > 2 0 0 < / W i d t h > < / a : V a l u e > < / a : K e y V a l u e O f D i a g r a m O b j e c t K e y a n y T y p e z b w N T n L X > < a : K e y V a l u e O f D i a g r a m O b j e c t K e y a n y T y p e z b w N T n L X > < a : K e y > < K e y > T a b l e s \ D a t e I n f o \ C o l u m n s \ O r d e r D a t e < / 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  F l a g < / K e y > < / a : K e y > < a : V a l u e   i : t y p e = " D i a g r a m D i s p l a y N o d e V i e w S t a t e " > < H e i g h t > 1 5 0 < / H e i g h t > < I s E x p a n d e d > t r u e < / I s E x p a n d e d > < W i d t h > 2 0 0 < / W i d t h > < / a : V a l u e > < / a : K e y V a l u e O f D i a g r a m O b j e c t K e y a n y T y p e z b w N T n L X > < a : K e y V a l u e O f D i a g r a m O b j e c t K e y a n y T y p e z b w N T n L X > < a : K e y > < K e y > R e l a t i o n s h i p s \ & l t ; T a b l e s \ S a l e s D a t a \ C o l u m n s \ P r o d u c t I t e m I D & g t ; - & l t ; T a b l e s \ M a s t e r P r o d u c t \ C o l u m n s \ P r o d u c t I t e m I D & g t ; < / K e y > < / a : K e y > < a : V a l u e   i : t y p e = " D i a g r a m D i s p l a y L i n k V i e w S t a t e " > < A u t o m a t i o n P r o p e r t y H e l p e r T e x t > E n d   p o i n t   1 :   ( 4 0 4 . 6 8 4 2 1 1 , 2 2 1 . 7 3 6 8 4 2 1 0 5 2 6 3 ) .   E n d   p o i n t   2 :   ( 3 4 6 . 8 0 7 6 2 1 , 1 6 6 )   < / A u t o m a t i o n P r o p e r t y H e l p e r T e x t > < L a y e d O u t > t r u e < / L a y e d O u t > < P o i n t s   x m l n s : b = " h t t p : / / s c h e m a s . d a t a c o n t r a c t . o r g / 2 0 0 4 / 0 7 / S y s t e m . W i n d o w s " > < b : P o i n t > < b : _ x > 4 0 4 . 6 8 4 2 1 1 < / b : _ x > < b : _ y > 2 2 1 . 7 3 6 8 4 2 1 0 5 2 6 3 1 2 < / b : _ y > < / b : P o i n t > < b : P o i n t > < b : _ x > 4 0 4 . 6 8 4 2 1 1 < / b : _ x > < b : _ y > 1 7 8 . 9 3 4 2 1 < / b : _ y > < / b : P o i n t > < b : P o i n t > < b : _ x > 4 0 2 . 6 8 4 2 1 1 < / b : _ x > < b : _ y > 1 7 6 . 9 3 4 2 1 < / b : _ y > < / b : P o i n t > < b : P o i n t > < b : _ x > 3 4 8 . 8 0 7 6 2 1 0 0 0 0 0 0 0 4 < / b : _ x > < b : _ y > 1 7 6 . 9 3 4 2 1 < / b : _ y > < / b : P o i n t > < b : P o i n t > < b : _ x > 3 4 6 . 8 0 7 6 2 1 0 0 0 0 0 0 0 4 < / b : _ x > < b : _ y > 1 7 4 . 9 3 4 2 1 < / b : _ y > < / b : P o i n t > < b : P o i n t > < b : _ x > 3 4 6 . 8 0 7 6 2 1 0 0 0 0 0 0 0 4 < / b : _ x > < b : _ y > 1 6 6 . 0 0 0 0 0 0 0 0 0 0 0 0 0 3 < / 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 3 9 6 . 6 8 4 2 1 1 < / b : _ x > < b : _ y > 2 2 1 . 7 3 6 8 4 2 1 0 5 2 6 3 1 2 < / b : _ y > < / L a b e l L o c a t i o n > < L o c a t i o n   x m l n s : b = " h t t p : / / s c h e m a s . d a t a c o n t r a c t . o r g / 2 0 0 4 / 0 7 / S y s t e m . W i n d o w s " > < b : _ x > 4 0 4 . 6 8 4 2 1 1 < / b : _ x > < b : _ y > 2 3 7 . 7 3 6 8 4 2 1 0 5 2 6 3 1 2 < / b : _ y > < / L o c a t i o n > < S h a p e R o t a t e A n g l e > 2 7 0 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 3 3 8 . 8 0 7 6 2 1 0 0 0 0 0 0 0 4 < / b : _ x > < b : _ y > 1 5 0 . 0 0 0 0 0 0 0 0 0 0 0 0 0 3 < / b : _ y > < / L a b e l L o c a t i o n > < L o c a t i o n   x m l n s : b = " h t t p : / / s c h e m a s . d a t a c o n t r a c t . o r g / 2 0 0 4 / 0 7 / S y s t e m . W i n d o w s " > < b : _ x > 3 4 6 . 8 0 7 6 2 1 0 0 0 0 0 0 0 4 < / b : _ x > < b : _ y > 1 5 0 . 0 0 0 0 0 0 0 0 0 0 0 0 0 6 < / b : _ y > < / L o c a t i o n > < S h a p e R o t a t e A n g l e > 9 0 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 4 0 4 . 6 8 4 2 1 1 < / b : _ x > < b : _ y > 2 2 1 . 7 3 6 8 4 2 1 0 5 2 6 3 1 2 < / b : _ y > < / b : P o i n t > < b : P o i n t > < b : _ x > 4 0 4 . 6 8 4 2 1 1 < / b : _ x > < b : _ y > 1 7 8 . 9 3 4 2 1 < / b : _ y > < / b : P o i n t > < b : P o i n t > < b : _ x > 4 0 2 . 6 8 4 2 1 1 < / b : _ x > < b : _ y > 1 7 6 . 9 3 4 2 1 < / b : _ y > < / b : P o i n t > < b : P o i n t > < b : _ x > 3 4 8 . 8 0 7 6 2 1 0 0 0 0 0 0 0 4 < / b : _ x > < b : _ y > 1 7 6 . 9 3 4 2 1 < / b : _ y > < / b : P o i n t > < b : P o i n t > < b : _ x > 3 4 6 . 8 0 7 6 2 1 0 0 0 0 0 0 0 4 < / b : _ x > < b : _ y > 1 7 4 . 9 3 4 2 1 < / b : _ y > < / b : P o i n t > < b : P o i n t > < b : _ x > 3 4 6 . 8 0 7 6 2 1 0 0 0 0 0 0 0 4 < / b : _ x > < b : _ y > 1 6 6 . 0 0 0 0 0 0 0 0 0 0 0 0 0 3 < / 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 ( 3 8 4 . 6 8 4 2 1 1 , 2 2 1 . 7 3 6 8 4 2 1 0 5 2 6 3 ) .   E n d   p o i n t   2 :   ( 2 1 6 , 7 5 )   < / A u t o m a t i o n P r o p e r t y H e l p e r T e x t > < L a y e d O u t > t r u e < / L a y e d O u t > < P o i n t s   x m l n s : b = " h t t p : / / s c h e m a s . d a t a c o n t r a c t . o r g / 2 0 0 4 / 0 7 / S y s t e m . W i n d o w s " > < b : P o i n t > < b : _ x > 3 8 4 . 6 8 4 2 1 1 < / b : _ x > < b : _ y > 2 2 1 . 7 3 6 8 4 2 1 0 5 2 6 3 1 2 < / b : _ y > < / b : P o i n t > < b : P o i n t > < b : _ x > 3 8 4 . 6 8 4 2 1 1 < / b : _ x > < b : _ y > 1 8 3 . 9 3 4 2 1 < / b : _ y > < / b : P o i n t > < b : P o i n t > < b : _ x > 3 8 2 . 6 8 4 2 1 1 < / b : _ x > < b : _ y > 1 8 1 . 9 3 4 2 1 < / b : _ y > < / b : P o i n t > < b : P o i n t > < b : _ x > 2 2 9 . 3 0 7 6 2 1 0 0 4 5 < / b : _ x > < b : _ y > 1 8 1 . 9 3 4 2 1 < / b : _ y > < / b : P o i n t > < b : P o i n t > < b : _ x > 2 2 7 . 3 0 7 6 2 1 0 0 4 5 < / b : _ x > < b : _ y > 1 7 9 . 9 3 4 2 1 < / b : _ y > < / b : P o i n t > < b : P o i n t > < b : _ x > 2 2 7 . 3 0 7 6 2 1 0 0 4 5 < / b : _ x > < b : _ y > 7 7 < / b : _ y > < / b : P o i n t > < b : P o i n t > < b : _ x > 2 2 5 . 3 0 7 6 2 1 0 0 4 5 < / b : _ x > < b : _ y > 7 5 < / b : _ y > < / b : P o i n t > < b : P o i n t > < b : _ x > 2 1 5 . 9 9 9 9 9 9 9 9 9 9 9 9 9 7 < / b : _ x > < b : _ y > 7 5 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 3 7 6 . 6 8 4 2 1 1 < / b : _ x > < b : _ y > 2 2 1 . 7 3 6 8 4 2 1 0 5 2 6 3 1 2 < / b : _ y > < / L a b e l L o c a t i o n > < L o c a t i o n   x m l n s : b = " h t t p : / / s c h e m a s . d a t a c o n t r a c t . o r g / 2 0 0 4 / 0 7 / S y s t e m . W i n d o w s " > < b : _ x > 3 8 4 . 6 8 4 2 1 1 < / b : _ x > < b : _ y > 2 3 7 . 7 3 6 8 4 2 1 0 5 2 6 3 1 2 < / b : _ y > < / L o c a t i o n > < S h a p e R o t a t e A n g l e > 2 7 0 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 1 9 9 . 9 9 9 9 9 9 9 9 9 9 9 9 9 7 < / 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 3 8 4 . 6 8 4 2 1 1 < / b : _ x > < b : _ y > 2 2 1 . 7 3 6 8 4 2 1 0 5 2 6 3 1 2 < / b : _ y > < / b : P o i n t > < b : P o i n t > < b : _ x > 3 8 4 . 6 8 4 2 1 1 < / b : _ x > < b : _ y > 1 8 3 . 9 3 4 2 1 < / b : _ y > < / b : P o i n t > < b : P o i n t > < b : _ x > 3 8 2 . 6 8 4 2 1 1 < / b : _ x > < b : _ y > 1 8 1 . 9 3 4 2 1 < / b : _ y > < / b : P o i n t > < b : P o i n t > < b : _ x > 2 2 9 . 3 0 7 6 2 1 0 0 4 5 < / b : _ x > < b : _ y > 1 8 1 . 9 3 4 2 1 < / b : _ y > < / b : P o i n t > < b : P o i n t > < b : _ x > 2 2 7 . 3 0 7 6 2 1 0 0 4 5 < / b : _ x > < b : _ y > 1 7 9 . 9 3 4 2 1 < / b : _ y > < / b : P o i n t > < b : P o i n t > < b : _ x > 2 2 7 . 3 0 7 6 2 1 0 0 4 5 < / b : _ x > < b : _ y > 7 7 < / b : _ y > < / b : P o i n t > < b : P o i n t > < b : _ x > 2 2 5 . 3 0 7 6 2 1 0 0 4 5 < / b : _ x > < b : _ y > 7 5 < / b : _ y > < / b : P o i n t > < b : P o i n t > < b : _ x > 2 1 5 . 9 9 9 9 9 9 9 9 9 9 9 9 9 7 < / b : _ x > < b : _ y > 7 5 < / b : _ y > < / b : P o i n t > < / P o i n t s > < / a : V a l u e > < / a : K e y V a l u e O f D i a g r a m O b j e c t K e y a n y T y p e z b w N T n L X > < a : K e y V a l u e O f D i a g r a m O b j e c t K e y a n y T y p e z b w N T n L X > < a : K e y > < K e y > R e l a t i o n s h i p s \ & l t ; T a b l e s \ S a l e s D a t a \ C o l u m n s \ C u s t o m e r I D & g t ; - & l t ; T a b l e s \ M a s t e r C u s t o m e r \ C o l u m n s \ C u s t o m e r I D & g t ; < / K e y > < / a : K e y > < a : V a l u e   i : t y p e = " D i a g r a m D i s p l a y L i n k V i e w S t a t e " > < A u t o m a t i o n P r o p e r t y H e l p e r T e x t > E n d   p o i n t   1 :   ( 4 2 4 . 6 8 4 2 1 1 , 2 2 1 . 7 3 6 8 4 2 1 0 5 2 6 3 ) .   E n d   p o i n t   2 :   ( 4 7 3 . 7 1 1 4 3 1 7 0 2 9 9 7 , 7 5 )   < / A u t o m a t i o n P r o p e r t y H e l p e r T e x t > < L a y e d O u t > t r u e < / L a y e d O u t > < P o i n t s   x m l n s : b = " h t t p : / / s c h e m a s . d a t a c o n t r a c t . o r g / 2 0 0 4 / 0 7 / S y s t e m . W i n d o w s " > < b : P o i n t > < b : _ x > 4 2 4 . 6 8 4 2 1 1 < / b : _ x > < b : _ y > 2 2 1 . 7 3 6 8 4 2 1 0 5 2 6 3 1 2 < / b : _ y > < / b : P o i n t > < b : P o i n t > < b : _ x > 4 2 4 . 6 8 4 2 1 1 < / b : _ x > < b : _ y > 1 7 1 . 5 < / b : _ y > < / b : P o i n t > < b : P o i n t > < b : _ x > 4 2 6 . 6 8 4 2 1 1 < / b : _ x > < b : _ y > 1 6 9 . 5 < / b : _ y > < / b : P o i n t > < b : P o i n t > < b : _ x > 4 6 4 . 3 0 7 6 2 0 9 9 5 5 < / b : _ x > < b : _ y > 1 6 9 . 5 < / b : _ y > < / b : P o i n t > < b : P o i n t > < b : _ x > 4 6 6 . 3 0 7 6 2 0 9 9 5 5 < / b : _ x > < b : _ y > 1 6 7 . 5 < / b : _ y > < / b : P o i n t > < b : P o i n t > < b : _ x > 4 6 6 . 3 0 7 6 2 0 9 9 5 5 < / b : _ x > < b : _ y > 7 7 < / b : _ y > < / b : P o i n t > < b : P o i n t > < b : _ x > 4 6 8 . 3 0 7 6 2 0 9 9 5 5 < / b : _ x > < b : _ y > 7 5 < / b : _ y > < / b : P o i n t > < b : P o i n t > < b : _ x > 4 7 3 . 7 1 1 4 3 1 7 0 2 9 9 7 2 9 < / b : _ x > < b : _ y > 7 5 < / 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 4 1 6 . 6 8 4 2 1 1 < / b : _ x > < b : _ y > 2 2 1 . 7 3 6 8 4 2 1 0 5 2 6 3 1 2 < / b : _ y > < / L a b e l L o c a t i o n > < L o c a t i o n   x m l n s : b = " h t t p : / / s c h e m a s . d a t a c o n t r a c t . o r g / 2 0 0 4 / 0 7 / S y s t e m . W i n d o w s " > < b : _ x > 4 2 4 . 6 8 4 2 1 1 < / b : _ x > < b : _ y > 2 3 7 . 7 3 6 8 4 2 1 0 5 2 6 3 1 2 < / b : _ y > < / L o c a t i o n > < S h a p e R o t a t e A n g l e > 2 7 0 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 4 7 3 . 7 1 1 4 3 1 7 0 2 9 9 7 2 9 < / b : _ x > < b : _ y > 6 7 < / b : _ y > < / L a b e l L o c a t i o n > < L o c a t i o n   x m l n s : b = " h t t p : / / s c h e m a s . d a t a c o n t r a c t . o r g / 2 0 0 4 / 0 7 / S y s t e m . W i n d o w s " > < b : _ x > 4 8 9 . 7 1 1 4 3 1 7 0 2 9 9 7 2 9 < / b : _ x > < b : _ y > 7 5 < / b : _ y > < / L o c a t i o n > < S h a p e R o t a t e A n g l e > 1 8 0 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 4 2 4 . 6 8 4 2 1 1 < / b : _ x > < b : _ y > 2 2 1 . 7 3 6 8 4 2 1 0 5 2 6 3 1 2 < / b : _ y > < / b : P o i n t > < b : P o i n t > < b : _ x > 4 2 4 . 6 8 4 2 1 1 < / b : _ x > < b : _ y > 1 7 1 . 5 < / b : _ y > < / b : P o i n t > < b : P o i n t > < b : _ x > 4 2 6 . 6 8 4 2 1 1 < / b : _ x > < b : _ y > 1 6 9 . 5 < / b : _ y > < / b : P o i n t > < b : P o i n t > < b : _ x > 4 6 4 . 3 0 7 6 2 0 9 9 5 5 < / b : _ x > < b : _ y > 1 6 9 . 5 < / b : _ y > < / b : P o i n t > < b : P o i n t > < b : _ x > 4 6 6 . 3 0 7 6 2 0 9 9 5 5 < / b : _ x > < b : _ y > 1 6 7 . 5 < / b : _ y > < / b : P o i n t > < b : P o i n t > < b : _ x > 4 6 6 . 3 0 7 6 2 0 9 9 5 5 < / b : _ x > < b : _ y > 7 7 < / b : _ y > < / b : P o i n t > < b : P o i n t > < b : _ x > 4 6 8 . 3 0 7 6 2 0 9 9 5 5 < / b : _ x > < b : _ y > 7 5 < / b : _ y > < / b : P o i n t > < b : P o i n t > < b : _ x > 4 7 3 . 7 1 1 4 3 1 7 0 2 9 9 7 2 9 < / b : _ x > < b : _ y > 7 5 < / b : _ y > < / b : P o i n t > < / P o i n t s > < / a : V a l u e > < / a : K e y V a l u e O f D i a g r a m O b j e c t K e y a n y T y p e z b w N T n L X > < a : K e y V a l u e O f D i a g r a m O b j e c t K e y a n y T y p e z b w N T n L X > < a : K e y > < K e y > R e l a t i o n s h i p s \ & l t ; T a b l e s \ S a l e s D a t a \ C o l u m n s \ O r d e r D a t e & g t ; - & l t ; T a b l e s \ D a t e I n f o \ C o l u m n s \ O r d e r D a t e & g t ; < / K e y > < / a : K e y > < a : V a l u e   i : t y p e = " D i a g r a m D i s p l a y L i n k V i e w S t a t e " > < A u t o m a t i o n P r o p e r t y H e l p e r T e x t > E n d   p o i n t   1 :   ( 4 4 4 . 6 8 4 2 1 1 , 2 2 1 . 7 3 6 8 4 2 1 0 5 2 6 3 ) .   E n d   p o i n t   2 :   ( 7 3 0 . 6 1 5 2 4 2 2 7 0 6 6 3 , 8 9 . 2 1 0 5 2 6 )   < / A u t o m a t i o n P r o p e r t y H e l p e r T e x t > < I s F o c u s e d > t r u e < / I s F o c u s e d > < L a y e d O u t > t r u e < / L a y e d O u t > < P o i n t s   x m l n s : b = " h t t p : / / s c h e m a s . d a t a c o n t r a c t . o r g / 2 0 0 4 / 0 7 / S y s t e m . W i n d o w s " > < b : P o i n t > < b : _ x > 4 4 4 . 6 8 4 2 1 1 < / b : _ x > < b : _ y > 2 2 1 . 7 3 6 8 4 2 1 0 5 2 6 3 1 2 < / b : _ y > < / b : P o i n t > < b : P o i n t > < b : _ x > 4 4 4 . 6 8 4 2 1 1 < / b : _ x > < b : _ y > 1 7 6 . 5 < / b : _ y > < / b : P o i n t > < b : P o i n t > < b : _ x > 4 4 6 . 6 8 4 2 1 1 < / b : _ x > < b : _ y > 1 7 4 . 5 < / b : _ y > < / b : P o i n t > < b : P o i n t > < b : _ x > 7 0 7 . 2 1 1 4 3 1 9 9 5 5 < / b : _ x > < b : _ y > 1 7 4 . 5 < / b : _ y > < / b : P o i n t > < b : P o i n t > < b : _ x > 7 0 9 . 2 1 1 4 3 1 9 9 5 5 < / b : _ x > < b : _ y > 1 7 2 . 5 < / b : _ y > < / b : P o i n t > < b : P o i n t > < b : _ x > 7 0 9 . 2 1 1 4 3 1 9 9 5 5 < / b : _ x > < b : _ y > 9 1 . 2 1 0 5 2 6 < / b : _ y > < / b : P o i n t > < b : P o i n t > < b : _ x > 7 1 1 . 2 1 1 4 3 1 9 9 5 5 < / b : _ x > < b : _ y > 8 9 . 2 1 0 5 2 6 < / b : _ y > < / b : P o i n t > < b : P o i n t > < b : _ x > 7 3 0 . 6 1 5 2 4 2 2 7 0 6 6 3 2 < / b : _ x > < b : _ y > 8 9 . 2 1 0 5 2 6 < / b : _ y > < / b : P o i n t > < / P o i n t s > < / a : V a l u e > < / a : K e y V a l u e O f D i a g r a m O b j e c t K e y a n y T y p e z b w N T n L X > < a : K e y V a l u e O f D i a g r a m O b j e c t K e y a n y T y p e z b w N T n L X > < a : K e y > < K e y > R e l a t i o n s h i p s \ & l t ; T a b l e s \ S a l e s D a t a \ C o l u m n s \ O r d e r D a t e & g t ; - & l t ; T a b l e s \ D a t e I n f o \ C o l u m n s \ O r d e r D a t e & g t ; \ F K < / K e y > < / a : K e y > < a : V a l u e   i : t y p e = " D i a g r a m D i s p l a y L i n k E n d p o i n t V i e w S t a t e " > < H e i g h t > 1 6 < / H e i g h t > < L a b e l L o c a t i o n   x m l n s : b = " h t t p : / / s c h e m a s . d a t a c o n t r a c t . o r g / 2 0 0 4 / 0 7 / S y s t e m . W i n d o w s " > < b : _ x > 4 3 6 . 6 8 4 2 1 1 < / b : _ x > < b : _ y > 2 2 1 . 7 3 6 8 4 2 1 0 5 2 6 3 1 2 < / b : _ y > < / L a b e l L o c a t i o n > < L o c a t i o n   x m l n s : b = " h t t p : / / s c h e m a s . d a t a c o n t r a c t . o r g / 2 0 0 4 / 0 7 / S y s t e m . W i n d o w s " > < b : _ x > 4 4 4 . 6 8 4 2 1 1 < / b : _ x > < b : _ y > 2 3 7 . 7 3 6 8 4 2 1 0 5 2 6 3 1 2 < / b : _ y > < / L o c a t i o n > < S h a p e R o t a t e A n g l e > 2 7 0 < / S h a p e R o t a t e A n g l e > < W i d t h > 1 6 < / W i d t h > < / a : V a l u e > < / a : K e y V a l u e O f D i a g r a m O b j e c t K e y a n y T y p e z b w N T n L X > < a : K e y V a l u e O f D i a g r a m O b j e c t K e y a n y T y p e z b w N T n L X > < a : K e y > < K e y > R e l a t i o n s h i p s \ & l t ; T a b l e s \ S a l e s D a t a \ C o l u m n s \ O r d e r D a t e & g t ; - & l t ; T a b l e s \ D a t e I n f o \ C o l u m n s \ O r d e r D a t e & g t ; \ P K < / K e y > < / a : K e y > < a : V a l u e   i : t y p e = " D i a g r a m D i s p l a y L i n k E n d p o i n t V i e w S t a t e " > < H e i g h t > 1 6 < / H e i g h t > < L a b e l L o c a t i o n   x m l n s : b = " h t t p : / / s c h e m a s . d a t a c o n t r a c t . o r g / 2 0 0 4 / 0 7 / S y s t e m . W i n d o w s " > < b : _ x > 7 3 0 . 6 1 5 2 4 2 2 7 0 6 6 3 2 < / b : _ x > < b : _ y > 8 1 . 2 1 0 5 2 6 < / b : _ y > < / L a b e l L o c a t i o n > < L o c a t i o n   x m l n s : b = " h t t p : / / s c h e m a s . d a t a c o n t r a c t . o r g / 2 0 0 4 / 0 7 / S y s t e m . W i n d o w s " > < b : _ x > 7 4 6 . 6 1 5 2 4 2 2 7 0 6 6 3 2 < / b : _ x > < b : _ y > 8 9 . 2 1 0 5 2 6 < / b : _ y > < / L o c a t i o n > < S h a p e R o t a t e A n g l e > 1 8 0 < / S h a p e R o t a t e A n g l e > < W i d t h > 1 6 < / W i d t h > < / a : V a l u e > < / a : K e y V a l u e O f D i a g r a m O b j e c t K e y a n y T y p e z b w N T n L X > < a : K e y V a l u e O f D i a g r a m O b j e c t K e y a n y T y p e z b w N T n L X > < a : K e y > < K e y > R e l a t i o n s h i p s \ & l t ; T a b l e s \ S a l e s D a t a \ C o l u m n s \ O r d e r D a t e & g t ; - & l t ; T a b l e s \ D a t e I n f o \ C o l u m n s \ O r d e r D a t e & g t ; \ C r o s s F i l t e r < / K e y > < / a : K e y > < a : V a l u e   i : t y p e = " D i a g r a m D i s p l a y L i n k C r o s s F i l t e r V i e w S t a t e " > < P o i n t s   x m l n s : b = " h t t p : / / s c h e m a s . d a t a c o n t r a c t . o r g / 2 0 0 4 / 0 7 / S y s t e m . W i n d o w s " > < b : P o i n t > < b : _ x > 4 4 4 . 6 8 4 2 1 1 < / b : _ x > < b : _ y > 2 2 1 . 7 3 6 8 4 2 1 0 5 2 6 3 1 2 < / b : _ y > < / b : P o i n t > < b : P o i n t > < b : _ x > 4 4 4 . 6 8 4 2 1 1 < / b : _ x > < b : _ y > 1 7 6 . 5 < / b : _ y > < / b : P o i n t > < b : P o i n t > < b : _ x > 4 4 6 . 6 8 4 2 1 1 < / b : _ x > < b : _ y > 1 7 4 . 5 < / b : _ y > < / b : P o i n t > < b : P o i n t > < b : _ x > 7 0 7 . 2 1 1 4 3 1 9 9 5 5 < / b : _ x > < b : _ y > 1 7 4 . 5 < / b : _ y > < / b : P o i n t > < b : P o i n t > < b : _ x > 7 0 9 . 2 1 1 4 3 1 9 9 5 5 < / b : _ x > < b : _ y > 1 7 2 . 5 < / b : _ y > < / b : P o i n t > < b : P o i n t > < b : _ x > 7 0 9 . 2 1 1 4 3 1 9 9 5 5 < / b : _ x > < b : _ y > 9 1 . 2 1 0 5 2 6 < / b : _ y > < / b : P o i n t > < b : P o i n t > < b : _ x > 7 1 1 . 2 1 1 4 3 1 9 9 5 5 < / b : _ x > < b : _ y > 8 9 . 2 1 0 5 2 6 < / b : _ y > < / b : P o i n t > < b : P o i n t > < b : _ x > 7 3 0 . 6 1 5 2 4 2 2 7 0 6 6 3 2 < / b : _ x > < b : _ y > 8 9 . 2 1 0 5 2 6 < / b : _ y > < / b : P o i n t > < / P o i n t s > < / a : V a l u e > < / a : K e y V a l u e O f D i a g r a m O b j e c t K e y a n y T y p e z b w N T n L X > < / V i e w S t a t e s > < / D i a g r a m M a n a g e r . S e r i a l i z a b l e D i a g r a m > < / A r r a y O f D i a g r a m M a n a g e r . S e r i a l i z a b l e D i a g r a m > ] ] > < / C u s t o m C o n t e n t > < / G e m i n i > 
</file>

<file path=customXml/item6.xml>��< ? x m l   v e r s i o n = " 1 . 0 "   e n c o d i n g = " U T F - 1 6 " ? > < G e m i n i   x m l n s = " h t t p : / / g e m i n i / p i v o t c u s t o m i z a t i o n / T a b l e X M L _ M a s t e r P r o d u c t _ 1 5 a d a d f 3 - 6 0 4 e - 4 c 4 b - 9 0 a d - f d d 1 a d 3 6 f b f d " > < 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 1 2 6 < / i n t > < / v a l u e > < / i t e m > < i t e m > < k e y > < s t r i n g > P r o d u c t N a m e < / s t r i n g > < / k e y > < v a l u e > < i n t > 1 2 1 < / i n t > < / v a l u e > < / i t e m > < i t e m > < k e y > < s t r i n g > P r o d u c t G r o u p < / s t r i n g > < / k e y > < v a l u e > < i n t > 1 2 2 < / i n t > < / v a l u e > < / i t e m > < i t e m > < k e y > < s t r i n g > I s C h i l l e r S t o c k < / s t r i n g > < / k e y > < v a l u e > < i n t > 1 2 0 < / 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M a s t e r C u s t o m e r _ d a 5 b e 4 b 5 - 2 7 4 3 - 4 c a 1 - b b 8 e - 8 3 3 d 5 7 e 4 2 0 7 0 " > < 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C o l u m n W i d t h s > < C o l u m n D i s p l a y I n d e x > < i t e m > < k e y > < s t r i n g > C u s t o m e r I D < / s t r i n g > < / k e y > < v a l u e > < i n t > 0 < / i n t > < / v a l u e > < / i t e m > < i t e m > < k e y > < s t r i n g > C u s t o m e r N a m e < / 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7B2DB842-3660-4BFF-AA1E-29C2871A2BC2}">
  <ds:schemaRefs/>
</ds:datastoreItem>
</file>

<file path=customXml/itemProps10.xml><?xml version="1.0" encoding="utf-8"?>
<ds:datastoreItem xmlns:ds="http://schemas.openxmlformats.org/officeDocument/2006/customXml" ds:itemID="{03C63241-DD5E-4A93-AA58-A237FC8FE15E}">
  <ds:schemaRefs/>
</ds:datastoreItem>
</file>

<file path=customXml/itemProps11.xml><?xml version="1.0" encoding="utf-8"?>
<ds:datastoreItem xmlns:ds="http://schemas.openxmlformats.org/officeDocument/2006/customXml" ds:itemID="{ADF97C67-EA10-4D57-86DB-5A166CAF40BA}">
  <ds:schemaRefs/>
</ds:datastoreItem>
</file>

<file path=customXml/itemProps12.xml><?xml version="1.0" encoding="utf-8"?>
<ds:datastoreItem xmlns:ds="http://schemas.openxmlformats.org/officeDocument/2006/customXml" ds:itemID="{36EC6DDC-7FEE-46F7-9A0F-ED59C2D5B81C}">
  <ds:schemaRefs/>
</ds:datastoreItem>
</file>

<file path=customXml/itemProps13.xml><?xml version="1.0" encoding="utf-8"?>
<ds:datastoreItem xmlns:ds="http://schemas.openxmlformats.org/officeDocument/2006/customXml" ds:itemID="{AE4176D9-172C-4A02-A56C-56B562D95C91}">
  <ds:schemaRefs/>
</ds:datastoreItem>
</file>

<file path=customXml/itemProps14.xml><?xml version="1.0" encoding="utf-8"?>
<ds:datastoreItem xmlns:ds="http://schemas.openxmlformats.org/officeDocument/2006/customXml" ds:itemID="{7087E46A-8642-41A8-B1F0-E7AEBF694E2B}">
  <ds:schemaRefs/>
</ds:datastoreItem>
</file>

<file path=customXml/itemProps15.xml><?xml version="1.0" encoding="utf-8"?>
<ds:datastoreItem xmlns:ds="http://schemas.openxmlformats.org/officeDocument/2006/customXml" ds:itemID="{7236987A-5137-4B9B-8450-E28A4BCDA1B4}">
  <ds:schemaRefs/>
</ds:datastoreItem>
</file>

<file path=customXml/itemProps16.xml><?xml version="1.0" encoding="utf-8"?>
<ds:datastoreItem xmlns:ds="http://schemas.openxmlformats.org/officeDocument/2006/customXml" ds:itemID="{90DB8E47-DAA0-4C17-A8B6-A6AB81B0B6C7}">
  <ds:schemaRefs/>
</ds:datastoreItem>
</file>

<file path=customXml/itemProps17.xml><?xml version="1.0" encoding="utf-8"?>
<ds:datastoreItem xmlns:ds="http://schemas.openxmlformats.org/officeDocument/2006/customXml" ds:itemID="{9C586792-0EE9-4620-8C46-E30DA25B1E22}">
  <ds:schemaRefs/>
</ds:datastoreItem>
</file>

<file path=customXml/itemProps18.xml><?xml version="1.0" encoding="utf-8"?>
<ds:datastoreItem xmlns:ds="http://schemas.openxmlformats.org/officeDocument/2006/customXml" ds:itemID="{8ABE3D3F-BD57-415E-A901-7772AF3AA060}">
  <ds:schemaRefs/>
</ds:datastoreItem>
</file>

<file path=customXml/itemProps19.xml><?xml version="1.0" encoding="utf-8"?>
<ds:datastoreItem xmlns:ds="http://schemas.openxmlformats.org/officeDocument/2006/customXml" ds:itemID="{73E4A82B-2F30-4887-8E89-C37963BF506F}">
  <ds:schemaRefs>
    <ds:schemaRef ds:uri="http://schemas.microsoft.com/DataMashup"/>
  </ds:schemaRefs>
</ds:datastoreItem>
</file>

<file path=customXml/itemProps2.xml><?xml version="1.0" encoding="utf-8"?>
<ds:datastoreItem xmlns:ds="http://schemas.openxmlformats.org/officeDocument/2006/customXml" ds:itemID="{AC3E155C-C415-4A66-AF89-308F6F79D8CC}">
  <ds:schemaRefs/>
</ds:datastoreItem>
</file>

<file path=customXml/itemProps20.xml><?xml version="1.0" encoding="utf-8"?>
<ds:datastoreItem xmlns:ds="http://schemas.openxmlformats.org/officeDocument/2006/customXml" ds:itemID="{D4CC29E5-C33D-4F22-8081-21B908F7C8E7}">
  <ds:schemaRefs/>
</ds:datastoreItem>
</file>

<file path=customXml/itemProps21.xml><?xml version="1.0" encoding="utf-8"?>
<ds:datastoreItem xmlns:ds="http://schemas.openxmlformats.org/officeDocument/2006/customXml" ds:itemID="{CAA4EC9C-D9A7-4F71-B120-D68A79B25329}">
  <ds:schemaRefs/>
</ds:datastoreItem>
</file>

<file path=customXml/itemProps3.xml><?xml version="1.0" encoding="utf-8"?>
<ds:datastoreItem xmlns:ds="http://schemas.openxmlformats.org/officeDocument/2006/customXml" ds:itemID="{EFD60A09-4A3E-4CFC-899D-5EA2F31EACD4}">
  <ds:schemaRefs/>
</ds:datastoreItem>
</file>

<file path=customXml/itemProps4.xml><?xml version="1.0" encoding="utf-8"?>
<ds:datastoreItem xmlns:ds="http://schemas.openxmlformats.org/officeDocument/2006/customXml" ds:itemID="{F83C8C42-D8A3-413A-8FFC-0789BB55BB70}">
  <ds:schemaRefs/>
</ds:datastoreItem>
</file>

<file path=customXml/itemProps5.xml><?xml version="1.0" encoding="utf-8"?>
<ds:datastoreItem xmlns:ds="http://schemas.openxmlformats.org/officeDocument/2006/customXml" ds:itemID="{7242A588-1D17-445E-9311-AC6E2A301E8A}">
  <ds:schemaRefs/>
</ds:datastoreItem>
</file>

<file path=customXml/itemProps6.xml><?xml version="1.0" encoding="utf-8"?>
<ds:datastoreItem xmlns:ds="http://schemas.openxmlformats.org/officeDocument/2006/customXml" ds:itemID="{E13739CA-235A-4AD4-9996-ECE47A5EC682}">
  <ds:schemaRefs/>
</ds:datastoreItem>
</file>

<file path=customXml/itemProps7.xml><?xml version="1.0" encoding="utf-8"?>
<ds:datastoreItem xmlns:ds="http://schemas.openxmlformats.org/officeDocument/2006/customXml" ds:itemID="{B7FEE180-1F11-44B0-BF27-106D3F63FAD3}">
  <ds:schemaRefs/>
</ds:datastoreItem>
</file>

<file path=customXml/itemProps8.xml><?xml version="1.0" encoding="utf-8"?>
<ds:datastoreItem xmlns:ds="http://schemas.openxmlformats.org/officeDocument/2006/customXml" ds:itemID="{6AA405BD-A843-418E-9C1E-8C7EB9A750DF}">
  <ds:schemaRefs/>
</ds:datastoreItem>
</file>

<file path=customXml/itemProps9.xml><?xml version="1.0" encoding="utf-8"?>
<ds:datastoreItem xmlns:ds="http://schemas.openxmlformats.org/officeDocument/2006/customXml" ds:itemID="{C5852A50-94FA-49F6-B58A-90A2DA11593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Calculation</vt:lpstr>
      <vt:lpstr>Instructions</vt:lpstr>
      <vt:lpstr>Draft</vt:lpstr>
    </vt:vector>
  </TitlesOfParts>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Atta ul Momin</cp:lastModifiedBy>
  <cp:lastPrinted>2023-08-03T23:39:50Z</cp:lastPrinted>
  <dcterms:created xsi:type="dcterms:W3CDTF">2020-04-06T08:43:01Z</dcterms:created>
  <dcterms:modified xsi:type="dcterms:W3CDTF">2024-08-04T23:35:53Z</dcterms:modified>
</cp:coreProperties>
</file>