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L:\EXCEL WORKS\excel projects for github\"/>
    </mc:Choice>
  </mc:AlternateContent>
  <xr:revisionPtr revIDLastSave="0" documentId="8_{11B237E1-8EF5-4071-9A20-2E65DA48DA2B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transactions" sheetId="1" r:id="rId1"/>
    <sheet name="inventory" sheetId="2" r:id="rId2"/>
    <sheet name="cli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<sst xmlns="http://schemas.openxmlformats.org/spreadsheetml/2006/main" count="276" uniqueCount="264">
  <si>
    <t>Transaction_ID</t>
  </si>
  <si>
    <t>Transaction_Date</t>
  </si>
  <si>
    <t>Buyer_ID</t>
  </si>
  <si>
    <t>Item_ID</t>
  </si>
  <si>
    <t>Quantity</t>
  </si>
  <si>
    <t>Buyer_Name</t>
  </si>
  <si>
    <t>Item_Name</t>
  </si>
  <si>
    <t>Unit_Price</t>
  </si>
  <si>
    <t>Total_Cost</t>
  </si>
  <si>
    <t>2023-11-24</t>
  </si>
  <si>
    <t>Buyer_16</t>
  </si>
  <si>
    <t>2023-03-13</t>
  </si>
  <si>
    <t>Buyer_6</t>
  </si>
  <si>
    <t>2023-08-05</t>
  </si>
  <si>
    <t>Buyer_15</t>
  </si>
  <si>
    <t>2023-11-05</t>
  </si>
  <si>
    <t>Buyer_42</t>
  </si>
  <si>
    <t>2023-10-07</t>
  </si>
  <si>
    <t>Buyer_18</t>
  </si>
  <si>
    <t>2023-03-23</t>
  </si>
  <si>
    <t>Buyer_14</t>
  </si>
  <si>
    <t>2023-06-22</t>
  </si>
  <si>
    <t>Buyer_23</t>
  </si>
  <si>
    <t>2023-11-06</t>
  </si>
  <si>
    <t>Buyer_30</t>
  </si>
  <si>
    <t>2023-03-05</t>
  </si>
  <si>
    <t>Buyer_41</t>
  </si>
  <si>
    <t>2023-07-05</t>
  </si>
  <si>
    <t>Buyer_3</t>
  </si>
  <si>
    <t>2023-04-27</t>
  </si>
  <si>
    <t>Buyer_7</t>
  </si>
  <si>
    <t>2023-05-23</t>
  </si>
  <si>
    <t>Buyer_24</t>
  </si>
  <si>
    <t>2023-04-18</t>
  </si>
  <si>
    <t>Buyer_5</t>
  </si>
  <si>
    <t>2023-11-22</t>
  </si>
  <si>
    <t>Buyer_11</t>
  </si>
  <si>
    <t>2023-07-14</t>
  </si>
  <si>
    <t>Buyer_36</t>
  </si>
  <si>
    <t>2023-12-17</t>
  </si>
  <si>
    <t>Buyer_4</t>
  </si>
  <si>
    <t>2023-01-17</t>
  </si>
  <si>
    <t>2023-06-11</t>
  </si>
  <si>
    <t>2023-03-15</t>
  </si>
  <si>
    <t>2023-05-15</t>
  </si>
  <si>
    <t>2023-03-12</t>
  </si>
  <si>
    <t>2023-03-20</t>
  </si>
  <si>
    <t>Buyer_39</t>
  </si>
  <si>
    <t>2023-07-17</t>
  </si>
  <si>
    <t>Buyer_17</t>
  </si>
  <si>
    <t>2023-01-06</t>
  </si>
  <si>
    <t>2023-11-25</t>
  </si>
  <si>
    <t>2023-01-02</t>
  </si>
  <si>
    <t>Buyer_33</t>
  </si>
  <si>
    <t>2023-11-17</t>
  </si>
  <si>
    <t>Buyer_50</t>
  </si>
  <si>
    <t>2023-01-01</t>
  </si>
  <si>
    <t>Buyer_8</t>
  </si>
  <si>
    <t>2023-06-07</t>
  </si>
  <si>
    <t>Buyer_37</t>
  </si>
  <si>
    <t>2023-02-13</t>
  </si>
  <si>
    <t>Buyer_35</t>
  </si>
  <si>
    <t>2023-03-06</t>
  </si>
  <si>
    <t>2023-09-28</t>
  </si>
  <si>
    <t>Buyer_49</t>
  </si>
  <si>
    <t>2023-12-20</t>
  </si>
  <si>
    <t>Buyer_43</t>
  </si>
  <si>
    <t>2023-07-11</t>
  </si>
  <si>
    <t>2023-04-26</t>
  </si>
  <si>
    <t>2023-10-29</t>
  </si>
  <si>
    <t>2023-04-28</t>
  </si>
  <si>
    <t>Buyer_22</t>
  </si>
  <si>
    <t>2023-09-21</t>
  </si>
  <si>
    <t>2023-03-09</t>
  </si>
  <si>
    <t>Buyer_31</t>
  </si>
  <si>
    <t>2023-04-08</t>
  </si>
  <si>
    <t>2023-07-30</t>
  </si>
  <si>
    <t>Buyer_44</t>
  </si>
  <si>
    <t>2023-11-27</t>
  </si>
  <si>
    <t>2023-05-08</t>
  </si>
  <si>
    <t>Buyer_9</t>
  </si>
  <si>
    <t>2023-04-04</t>
  </si>
  <si>
    <t>2023-10-09</t>
  </si>
  <si>
    <t>Buyer_1</t>
  </si>
  <si>
    <t>2023-05-02</t>
  </si>
  <si>
    <t>2023-01-31</t>
  </si>
  <si>
    <t>2023-05-27</t>
  </si>
  <si>
    <t>2023-09-07</t>
  </si>
  <si>
    <t>2023-10-05</t>
  </si>
  <si>
    <t>2023-09-02</t>
  </si>
  <si>
    <t>2023-02-11</t>
  </si>
  <si>
    <t>2023-07-26</t>
  </si>
  <si>
    <t>Buyer_38</t>
  </si>
  <si>
    <t>2023-01-21</t>
  </si>
  <si>
    <t>2023-09-25</t>
  </si>
  <si>
    <t>2023-06-10</t>
  </si>
  <si>
    <t>2023-06-03</t>
  </si>
  <si>
    <t>2023-11-15</t>
  </si>
  <si>
    <t>2023-05-16</t>
  </si>
  <si>
    <t>2023-05-26</t>
  </si>
  <si>
    <t>Buyer_20</t>
  </si>
  <si>
    <t>2023-12-01</t>
  </si>
  <si>
    <t>2023-12-06</t>
  </si>
  <si>
    <t>2023-10-11</t>
  </si>
  <si>
    <t>2023-06-25</t>
  </si>
  <si>
    <t>2023-09-08</t>
  </si>
  <si>
    <t>2023-05-22</t>
  </si>
  <si>
    <t>Buyer_46</t>
  </si>
  <si>
    <t>2023-10-15</t>
  </si>
  <si>
    <t>Buyer_10</t>
  </si>
  <si>
    <t>2023-01-19</t>
  </si>
  <si>
    <t>Buyer_28</t>
  </si>
  <si>
    <t>2023-01-22</t>
  </si>
  <si>
    <t>Buyer_27</t>
  </si>
  <si>
    <t>2023-03-21</t>
  </si>
  <si>
    <t>Buyer_12</t>
  </si>
  <si>
    <t>2023-01-13</t>
  </si>
  <si>
    <t>Buyer_25</t>
  </si>
  <si>
    <t>2023-08-29</t>
  </si>
  <si>
    <t>2023-04-25</t>
  </si>
  <si>
    <t>2023-02-05</t>
  </si>
  <si>
    <t>Buyer_26</t>
  </si>
  <si>
    <t>2023-10-02</t>
  </si>
  <si>
    <t>2023-10-25</t>
  </si>
  <si>
    <t>2023-10-03</t>
  </si>
  <si>
    <t>2023-11-16</t>
  </si>
  <si>
    <t>2023-06-08</t>
  </si>
  <si>
    <t>Buyer_19</t>
  </si>
  <si>
    <t>2023-03-07</t>
  </si>
  <si>
    <t>2023-03-31</t>
  </si>
  <si>
    <t>2023-06-05</t>
  </si>
  <si>
    <t>2023-12-02</t>
  </si>
  <si>
    <t>2023-09-19</t>
  </si>
  <si>
    <t>2023-05-01</t>
  </si>
  <si>
    <t>Buyer_2</t>
  </si>
  <si>
    <t>2023-05-06</t>
  </si>
  <si>
    <t>2023-11-19</t>
  </si>
  <si>
    <t>2023-07-24</t>
  </si>
  <si>
    <t>2023-02-24</t>
  </si>
  <si>
    <t>Buyer_45</t>
  </si>
  <si>
    <t>2023-08-26</t>
  </si>
  <si>
    <t>2023-03-10</t>
  </si>
  <si>
    <t>2023-08-15</t>
  </si>
  <si>
    <t>2023-08-17</t>
  </si>
  <si>
    <t>Energy_kcal</t>
  </si>
  <si>
    <t>Protein_g</t>
  </si>
  <si>
    <t>Carbs_g</t>
  </si>
  <si>
    <t>Fat_g</t>
  </si>
  <si>
    <t>Price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</si>
  <si>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</si>
  <si>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</si>
  <si>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</si>
  <si>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</si>
  <si>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</si>
  <si>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</si>
  <si>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</si>
  <si>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</si>
  <si>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</si>
  <si>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</si>
  <si>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</si>
  <si>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</si>
  <si>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</si>
  <si>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</si>
  <si>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</si>
  <si>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</si>
  <si>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</si>
  <si>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</si>
  <si>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</si>
  <si>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</si>
  <si>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</si>
  <si>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</si>
  <si>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</si>
  <si>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</si>
  <si>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</si>
  <si>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</si>
  <si>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</si>
  <si>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</si>
  <si>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</si>
  <si>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</si>
  <si>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</si>
  <si>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</si>
  <si>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</si>
  <si>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</si>
  <si>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</si>
  <si>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</si>
  <si>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</si>
  <si>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</si>
  <si>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</si>
  <si>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</si>
  <si>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</si>
  <si>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</si>
  <si>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</si>
  <si>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</si>
  <si>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</si>
  <si>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</si>
  <si>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</si>
  <si>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</si>
  <si>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</si>
  <si>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</si>
  <si>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</si>
  <si>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</si>
  <si>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</si>
  <si>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</si>
  <si>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</si>
  <si>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</si>
  <si>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</si>
  <si>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</si>
  <si>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</si>
  <si>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</si>
  <si>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</si>
  <si>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</si>
  <si>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</si>
  <si>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</si>
  <si>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</si>
  <si>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</si>
  <si>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</si>
  <si>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</si>
  <si>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</si>
  <si>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</si>
  <si>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</si>
  <si>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</si>
  <si>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</si>
  <si>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</si>
  <si>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</si>
  <si>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</si>
  <si>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</si>
  <si>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</si>
  <si>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</si>
  <si>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</si>
  <si>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</si>
  <si>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</si>
  <si>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</si>
  <si>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</si>
  <si>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</si>
  <si>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</si>
  <si>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</si>
  <si>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</si>
  <si>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</si>
  <si>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</si>
  <si>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</si>
  <si>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</si>
  <si>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</si>
  <si>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</si>
  <si>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</si>
  <si>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</si>
  <si>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</si>
  <si>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</si>
  <si>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</si>
  <si>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</si>
  <si>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Buyer_13</t>
  </si>
  <si>
    <t>Buyer_21</t>
  </si>
  <si>
    <t>Buyer_29</t>
  </si>
  <si>
    <t>Buyer_32</t>
  </si>
  <si>
    <t>Buyer_34</t>
  </si>
  <si>
    <t>Buyer_40</t>
  </si>
  <si>
    <t>Buyer_47</t>
  </si>
  <si>
    <t>Buyer_48</t>
  </si>
  <si>
    <t>inventory id</t>
  </si>
  <si>
    <t>calories</t>
  </si>
  <si>
    <t>protine</t>
  </si>
  <si>
    <t>carbs</t>
  </si>
  <si>
    <t>fat</t>
  </si>
  <si>
    <t>price</t>
  </si>
  <si>
    <t>buyer_name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</si>
</sst>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Invisible" pivot="0" table="0" count="0" xr9:uid="{B13F7E2F-A6F5-45EC-B153-B3274CC94A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2FDBD-36D7-4A8D-98FB-437B4C0798C7}" name="transactions" displayName="transactions" ref="A1:J101" totalsRowShown="0">
  <autoFilter ref="A1:J101" xr:uid="{91B2FDBD-36D7-4A8D-98FB-437B4C0798C7}"/>
  <tableColumns count="10">
    <tableColumn id="1" xr3:uid="{265589E1-9D29-4829-AD28-85D09CEBF01F}" name="Transaction_ID"/>
    <tableColumn id="2" xr3:uid="{3AA79CC7-4C20-4120-BA6E-997C3887D5DC}" name="Transaction_Date"/>
    <tableColumn id="3" xr3:uid="{DB4744D7-C902-4257-B1AE-B10B33C65346}" name="Buyer_ID"/>
    <tableColumn id="4" xr3:uid="{A230E1B8-2408-46AD-B829-493C90C98FCE}" name="inventory id"/>
    <tableColumn id="5" xr3:uid="{F30EBB93-1514-4C1E-AC2B-C9DBF5BDD895}" name="Quantity"/>
    <tableColumn id="8" xr3:uid="{2DA1709B-170F-4525-BA93-D68AD3604962}" name="Unit_Price"/>
    <tableColumn id="9" xr3:uid="{DC2C8920-F10E-476F-B9A2-0F26663BEFE3}" name="Total_Cost"/>
    <tableColumn id="10" xr3:uid="{BB4CA34C-0E48-47CC-A344-5F9A42A917D7}" name="Item_Name" dataDxfId="2">
      <calculatedColumnFormula>VLOOKUP(transactions[[#This Row],[inventory id]],inventory[#All],2,FALSE)</calculatedColumnFormula>
    </tableColumn>
    <tableColumn id="11" xr3:uid="{1994A7B4-6269-4642-9A07-5C08CA78BA9C}" name="buyer_name" dataDxfId="1">
      <calculatedColumnFormula>INDEX(clients[],MATCH(transactions[[#This Row],[Buyer_ID]],clients[Buyer_ID],0),2)</calculatedColumnFormula>
    </tableColumn>
    <tableColumn id="12" xr3:uid="{9F7ABF4C-0777-4BAB-AA1F-10507E998088}" name="price" dataDxfId="0">
      <calculatedColumnFormula array="1">_xlfn.XLOOKUP(transactions[[#This Row],[inventory id]],inventory[[#All],[inventory id]],inventory[[#All],[price]],"not available",FALSE)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7707B-77F0-4A48-8E38-C91605C81E82}" name="inventory" displayName="inventory" ref="A87:G102" totalsRowShown="0">
  <autoFilter ref="A87:G102" xr:uid="{0BD7707B-77F0-4A48-8E38-C91605C81E82}"/>
  <tableColumns count="7">
    <tableColumn id="1" xr3:uid="{75C652A6-DDE9-4ADC-9B60-C0CF2E4E3130}" name="inventory id"/>
    <tableColumn id="2" xr3:uid="{330CD83B-F9F5-4875-947F-31DE86FF127F}" name="Item_Name"/>
    <tableColumn id="3" xr3:uid="{793A5CD5-1B4E-4A0E-B7B6-DBE218A2379E}" name="calories"/>
    <tableColumn id="4" xr3:uid="{C408FDEF-B5DD-4CD2-B885-458FAAFB1857}" name="protine"/>
    <tableColumn id="5" xr3:uid="{47F7120D-4237-488D-8BB5-B765F65982ED}" name="carbs"/>
    <tableColumn id="6" xr3:uid="{DCA8FE76-6CD8-40CA-89C0-90627202D69B}" name="fat"/>
    <tableColumn id="7" xr3:uid="{67A38A85-003A-4D5C-B119-C7ED0174758B}" name="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DB71FE-F92E-46D9-917D-029D1F7E077D}" name="clients" displayName="clients" ref="A1:B51" totalsRowShown="0">
  <autoFilter ref="A1:B51" xr:uid="{D0DB71FE-F92E-46D9-917D-029D1F7E077D}"/>
  <tableColumns count="2">
    <tableColumn id="1" xr3:uid="{2F9EAADE-7C37-4413-9383-566238BAD7C6}" name="Buyer_ID"/>
    <tableColumn id="2" xr3:uid="{7E78EF8A-316C-4DE9-B2AA-0324F4E23F6C}" name="Buyer_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2" sqref="J2"/>
    </sheetView>
  </sheetViews>
  <sheetFormatPr defaultRowHeight="14.4" x14ac:dyDescent="0.3"/>
  <cols>
    <col min="1" max="1" width="15.44140625" customWidth="1"/>
    <col min="2" max="2" width="17.5546875" customWidth="1"/>
    <col min="3" max="3" width="10.5546875" customWidth="1"/>
    <col min="4" max="4" width="12.77734375" customWidth="1"/>
    <col min="5" max="5" width="10.21875" customWidth="1"/>
    <col min="6" max="6" width="11.5546875" customWidth="1"/>
    <col min="7" max="7" width="11.77734375" customWidth="1"/>
    <col min="8" max="8" width="13" customWidth="1"/>
    <col min="9" max="9" width="17.109375" customWidth="1"/>
    <col min="10" max="10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257</v>
      </c>
      <c r="E1" t="s">
        <v>4</v>
      </c>
      <c r="F1" t="s">
        <v>7</v>
      </c>
      <c r="G1" t="s">
        <v>8</v>
      </c>
      <c r="H1" t="s">
        <v>6</v>
      </c>
      <c r="I1" t="s">
        <v>263</v>
      </c>
      <c r="J1" t="s">
        <v>262</v>
      </c>
    </row>
    <row r="2" spans="1:10" x14ac:dyDescent="0.3">
      <c r="A2">
        <v>1001</v>
      </c>
      <c r="B2" t="s">
        <v>9</v>
      </c>
      <c r="C2">
        <v>1</v>
      </c>
      <c r="D2">
        <v>185</v>
      </c>
      <c r="E2">
        <v>2</v>
      </c>
      <c r="F2">
        <v>32</v>
      </c>
      <c r="G2">
        <v>64</v>
      </c>
      <c r="H2" t="str">
        <f>VLOOKUP(transactions[[#This Row],[inventory id]],inventory[#All],2,FALSE)</f>
        <v>Item_185</v>
      </c>
      <c r="I2" t="str">
        <f>INDEX(clients[],MATCH(transactions[[#This Row],[Buyer_ID]],clients[Buyer_ID],0),2)</f>
        <v>Buyer_1</v>
      </c>
      <c r="J2" cm="1">
        <f t="array" ref="J2">_xlfn.XLOOKUP(transactions[[#This Row],[inventory id]],inventory[[#All],[inventory id]],inventory[[#All],[price]],"not available",FALSE)</f>
        <v>357</v>
      </c>
    </row>
    <row r="3" spans="1:10" x14ac:dyDescent="0.3">
      <c r="A3">
        <v>1002</v>
      </c>
      <c r="B3" t="s">
        <v>11</v>
      </c>
      <c r="C3">
        <v>2</v>
      </c>
      <c r="D3">
        <v>186</v>
      </c>
      <c r="E3">
        <v>2</v>
      </c>
      <c r="F3">
        <v>366</v>
      </c>
      <c r="G3">
        <v>732</v>
      </c>
      <c r="H3" t="str">
        <f>VLOOKUP(transactions[[#This Row],[inventory id]],inventory[#All],2,FALSE)</f>
        <v>Item_186</v>
      </c>
      <c r="I3" t="str">
        <f>INDEX(clients[],MATCH(transactions[[#This Row],[Buyer_ID]],clients[Buyer_ID],0),2)</f>
        <v>Buyer_2</v>
      </c>
      <c r="J3" cm="1">
        <f t="array" ref="J3">_xlfn.XLOOKUP(transactions[[#This Row],[inventory id]],inventory[[#All],[inventory id]],inventory[[#All],[price]],"not available",FALSE)</f>
        <v>190</v>
      </c>
    </row>
    <row r="4" spans="1:10" x14ac:dyDescent="0.3">
      <c r="A4">
        <v>1003</v>
      </c>
      <c r="B4" t="s">
        <v>13</v>
      </c>
      <c r="C4">
        <v>3</v>
      </c>
      <c r="D4">
        <v>187</v>
      </c>
      <c r="E4">
        <v>1</v>
      </c>
      <c r="F4">
        <v>35</v>
      </c>
      <c r="G4">
        <v>35</v>
      </c>
      <c r="H4" t="str">
        <f>VLOOKUP(transactions[[#This Row],[inventory id]],inventory[#All],2,FALSE)</f>
        <v>Item_187</v>
      </c>
      <c r="I4" t="str">
        <f>INDEX(clients[],MATCH(transactions[[#This Row],[Buyer_ID]],clients[Buyer_ID],0),2)</f>
        <v>Buyer_3</v>
      </c>
      <c r="J4" cm="1">
        <f t="array" ref="J4">_xlfn.XLOOKUP(transactions[[#This Row],[inventory id]],inventory[[#All],[inventory id]],inventory[[#All],[price]],"not available",FALSE)</f>
        <v>465</v>
      </c>
    </row>
    <row r="5" spans="1:10" x14ac:dyDescent="0.3">
      <c r="A5">
        <v>1004</v>
      </c>
      <c r="B5" t="s">
        <v>15</v>
      </c>
      <c r="C5">
        <v>4</v>
      </c>
      <c r="D5">
        <v>188</v>
      </c>
      <c r="E5">
        <v>1</v>
      </c>
      <c r="F5">
        <v>307</v>
      </c>
      <c r="G5">
        <v>307</v>
      </c>
      <c r="H5" t="str">
        <f>VLOOKUP(transactions[[#This Row],[inventory id]],inventory[#All],2,FALSE)</f>
        <v>Item_188</v>
      </c>
      <c r="I5" t="str">
        <f>INDEX(clients[],MATCH(transactions[[#This Row],[Buyer_ID]],clients[Buyer_ID],0),2)</f>
        <v>Buyer_4</v>
      </c>
      <c r="J5" cm="1">
        <f t="array" ref="J5">_xlfn.XLOOKUP(transactions[[#This Row],[inventory id]],inventory[[#All],[inventory id]],inventory[[#All],[price]],"not available",FALSE)</f>
        <v>458</v>
      </c>
    </row>
    <row r="6" spans="1:10" x14ac:dyDescent="0.3">
      <c r="A6">
        <v>1005</v>
      </c>
      <c r="B6" t="s">
        <v>17</v>
      </c>
      <c r="C6">
        <v>5</v>
      </c>
      <c r="D6">
        <v>189</v>
      </c>
      <c r="E6">
        <v>7</v>
      </c>
      <c r="F6">
        <v>132</v>
      </c>
      <c r="G6">
        <v>924</v>
      </c>
      <c r="H6" t="str">
        <f>VLOOKUP(transactions[[#This Row],[inventory id]],inventory[#All],2,FALSE)</f>
        <v>Item_189</v>
      </c>
      <c r="I6" t="str">
        <f>INDEX(clients[],MATCH(transactions[[#This Row],[Buyer_ID]],clients[Buyer_ID],0),2)</f>
        <v>Buyer_5</v>
      </c>
      <c r="J6" cm="1">
        <f t="array" ref="J6">_xlfn.XLOOKUP(transactions[[#This Row],[inventory id]],inventory[[#All],[inventory id]],inventory[[#All],[price]],"not available",FALSE)</f>
        <v>487</v>
      </c>
    </row>
    <row r="7" spans="1:10" x14ac:dyDescent="0.3">
      <c r="A7">
        <v>1006</v>
      </c>
      <c r="B7" t="s">
        <v>19</v>
      </c>
      <c r="C7">
        <v>6</v>
      </c>
      <c r="D7">
        <v>190</v>
      </c>
      <c r="E7">
        <v>7</v>
      </c>
      <c r="F7">
        <v>194</v>
      </c>
      <c r="G7">
        <v>1358</v>
      </c>
      <c r="H7" t="str">
        <f>VLOOKUP(transactions[[#This Row],[inventory id]],inventory[#All],2,FALSE)</f>
        <v>Item_190</v>
      </c>
      <c r="I7" t="str">
        <f>INDEX(clients[],MATCH(transactions[[#This Row],[Buyer_ID]],clients[Buyer_ID],0),2)</f>
        <v>Buyer_6</v>
      </c>
      <c r="J7" cm="1">
        <f t="array" ref="J7">_xlfn.XLOOKUP(transactions[[#This Row],[inventory id]],inventory[[#All],[inventory id]],inventory[[#All],[price]],"not available",FALSE)</f>
        <v>353</v>
      </c>
    </row>
    <row r="8" spans="1:10" x14ac:dyDescent="0.3">
      <c r="A8">
        <v>1007</v>
      </c>
      <c r="B8" t="s">
        <v>21</v>
      </c>
      <c r="C8">
        <v>7</v>
      </c>
      <c r="D8">
        <v>191</v>
      </c>
      <c r="E8">
        <v>2</v>
      </c>
      <c r="F8">
        <v>67</v>
      </c>
      <c r="G8">
        <v>134</v>
      </c>
      <c r="H8" t="str">
        <f>VLOOKUP(transactions[[#This Row],[inventory id]],inventory[#All],2,FALSE)</f>
        <v>Item_191</v>
      </c>
      <c r="I8" t="str">
        <f>INDEX(clients[],MATCH(transactions[[#This Row],[Buyer_ID]],clients[Buyer_ID],0),2)</f>
        <v>Buyer_7</v>
      </c>
      <c r="J8" cm="1">
        <f t="array" ref="J8">_xlfn.XLOOKUP(transactions[[#This Row],[inventory id]],inventory[[#All],[inventory id]],inventory[[#All],[price]],"not available",FALSE)</f>
        <v>322</v>
      </c>
    </row>
    <row r="9" spans="1:10" x14ac:dyDescent="0.3">
      <c r="A9">
        <v>1008</v>
      </c>
      <c r="B9" t="s">
        <v>23</v>
      </c>
      <c r="C9">
        <v>8</v>
      </c>
      <c r="D9">
        <v>192</v>
      </c>
      <c r="E9">
        <v>5</v>
      </c>
      <c r="F9">
        <v>433</v>
      </c>
      <c r="G9">
        <v>2165</v>
      </c>
      <c r="H9" t="str">
        <f>VLOOKUP(transactions[[#This Row],[inventory id]],inventory[#All],2,FALSE)</f>
        <v>Item_192</v>
      </c>
      <c r="I9" t="str">
        <f>INDEX(clients[],MATCH(transactions[[#This Row],[Buyer_ID]],clients[Buyer_ID],0),2)</f>
        <v>Buyer_8</v>
      </c>
      <c r="J9" cm="1">
        <f t="array" ref="J9">_xlfn.XLOOKUP(transactions[[#This Row],[inventory id]],inventory[[#All],[inventory id]],inventory[[#All],[price]],"not available",FALSE)</f>
        <v>289</v>
      </c>
    </row>
    <row r="10" spans="1:10" x14ac:dyDescent="0.3">
      <c r="A10">
        <v>1009</v>
      </c>
      <c r="B10" t="s">
        <v>25</v>
      </c>
      <c r="C10">
        <v>9</v>
      </c>
      <c r="D10">
        <v>193</v>
      </c>
      <c r="E10">
        <v>7</v>
      </c>
      <c r="F10">
        <v>60</v>
      </c>
      <c r="G10">
        <v>420</v>
      </c>
      <c r="H10" t="str">
        <f>VLOOKUP(transactions[[#This Row],[inventory id]],inventory[#All],2,FALSE)</f>
        <v>Item_193</v>
      </c>
      <c r="I10" t="str">
        <f>INDEX(clients[],MATCH(transactions[[#This Row],[Buyer_ID]],clients[Buyer_ID],0),2)</f>
        <v>Buyer_9</v>
      </c>
      <c r="J10" cm="1">
        <f t="array" ref="J10">_xlfn.XLOOKUP(transactions[[#This Row],[inventory id]],inventory[[#All],[inventory id]],inventory[[#All],[price]],"not available",FALSE)</f>
        <v>99</v>
      </c>
    </row>
    <row r="11" spans="1:10" x14ac:dyDescent="0.3">
      <c r="A11">
        <v>1010</v>
      </c>
      <c r="B11" t="s">
        <v>27</v>
      </c>
      <c r="C11">
        <v>10</v>
      </c>
      <c r="D11">
        <v>194</v>
      </c>
      <c r="E11">
        <v>10</v>
      </c>
      <c r="F11">
        <v>118</v>
      </c>
      <c r="G11">
        <v>1180</v>
      </c>
      <c r="H11" t="str">
        <f>VLOOKUP(transactions[[#This Row],[inventory id]],inventory[#All],2,FALSE)</f>
        <v>Item_194</v>
      </c>
      <c r="I11" t="str">
        <f>INDEX(clients[],MATCH(transactions[[#This Row],[Buyer_ID]],clients[Buyer_ID],0),2)</f>
        <v>Buyer_10</v>
      </c>
      <c r="J11" cm="1">
        <f t="array" ref="J11">_xlfn.XLOOKUP(transactions[[#This Row],[inventory id]],inventory[[#All],[inventory id]],inventory[[#All],[price]],"not available",FALSE)</f>
        <v>374</v>
      </c>
    </row>
    <row r="12" spans="1:10" x14ac:dyDescent="0.3">
      <c r="A12">
        <v>1011</v>
      </c>
      <c r="B12" t="s">
        <v>29</v>
      </c>
      <c r="C12">
        <v>11</v>
      </c>
      <c r="D12">
        <v>195</v>
      </c>
      <c r="E12">
        <v>5</v>
      </c>
      <c r="F12">
        <v>60</v>
      </c>
      <c r="G12">
        <v>300</v>
      </c>
      <c r="H12" t="str">
        <f>VLOOKUP(transactions[[#This Row],[inventory id]],inventory[#All],2,FALSE)</f>
        <v>Item_195</v>
      </c>
      <c r="I12" t="str">
        <f>INDEX(clients[],MATCH(transactions[[#This Row],[Buyer_ID]],clients[Buyer_ID],0),2)</f>
        <v>Buyer_11</v>
      </c>
      <c r="J12" cm="1">
        <f t="array" ref="J12">_xlfn.XLOOKUP(transactions[[#This Row],[inventory id]],inventory[[#All],[inventory id]],inventory[[#All],[price]],"not available",FALSE)</f>
        <v>459</v>
      </c>
    </row>
    <row r="13" spans="1:10" x14ac:dyDescent="0.3">
      <c r="A13">
        <v>1012</v>
      </c>
      <c r="B13" t="s">
        <v>31</v>
      </c>
      <c r="C13">
        <v>12</v>
      </c>
      <c r="D13">
        <v>196</v>
      </c>
      <c r="E13">
        <v>8</v>
      </c>
      <c r="F13">
        <v>345</v>
      </c>
      <c r="G13">
        <v>2760</v>
      </c>
      <c r="H13" t="str">
        <f>VLOOKUP(transactions[[#This Row],[inventory id]],inventory[#All],2,FALSE)</f>
        <v>Item_196</v>
      </c>
      <c r="I13" t="str">
        <f>INDEX(clients[],MATCH(transactions[[#This Row],[Buyer_ID]],clients[Buyer_ID],0),2)</f>
        <v>Buyer_12</v>
      </c>
      <c r="J13" cm="1">
        <f t="array" ref="J13">_xlfn.XLOOKUP(transactions[[#This Row],[inventory id]],inventory[[#All],[inventory id]],inventory[[#All],[price]],"not available",FALSE)</f>
        <v>408</v>
      </c>
    </row>
    <row r="14" spans="1:10" x14ac:dyDescent="0.3">
      <c r="A14">
        <v>1013</v>
      </c>
      <c r="B14" t="s">
        <v>33</v>
      </c>
      <c r="C14">
        <v>13</v>
      </c>
      <c r="D14">
        <v>197</v>
      </c>
      <c r="E14">
        <v>5</v>
      </c>
      <c r="F14">
        <v>379</v>
      </c>
      <c r="G14">
        <v>1895</v>
      </c>
      <c r="H14" t="str">
        <f>VLOOKUP(transactions[[#This Row],[inventory id]],inventory[#All],2,FALSE)</f>
        <v>Item_197</v>
      </c>
      <c r="I14" t="str">
        <f>INDEX(clients[],MATCH(transactions[[#This Row],[Buyer_ID]],clients[Buyer_ID],0),2)</f>
        <v>Buyer_13</v>
      </c>
      <c r="J14" cm="1">
        <f t="array" ref="J14">_xlfn.XLOOKUP(transactions[[#This Row],[inventory id]],inventory[[#All],[inventory id]],inventory[[#All],[price]],"not available",FALSE)</f>
        <v>343</v>
      </c>
    </row>
    <row r="15" spans="1:10" x14ac:dyDescent="0.3">
      <c r="A15">
        <v>1014</v>
      </c>
      <c r="B15" t="s">
        <v>35</v>
      </c>
      <c r="C15">
        <v>14</v>
      </c>
      <c r="D15">
        <v>198</v>
      </c>
      <c r="E15">
        <v>3</v>
      </c>
      <c r="F15">
        <v>293</v>
      </c>
      <c r="G15">
        <v>879</v>
      </c>
      <c r="H15" t="str">
        <f>VLOOKUP(transactions[[#This Row],[inventory id]],inventory[#All],2,FALSE)</f>
        <v>Item_198</v>
      </c>
      <c r="I15" t="str">
        <f>INDEX(clients[],MATCH(transactions[[#This Row],[Buyer_ID]],clients[Buyer_ID],0),2)</f>
        <v>Buyer_14</v>
      </c>
      <c r="J15" cm="1">
        <f t="array" ref="J15">_xlfn.XLOOKUP(transactions[[#This Row],[inventory id]],inventory[[#All],[inventory id]],inventory[[#All],[price]],"not available",FALSE)</f>
        <v>242</v>
      </c>
    </row>
    <row r="16" spans="1:10" x14ac:dyDescent="0.3">
      <c r="A16">
        <v>1015</v>
      </c>
      <c r="B16" t="s">
        <v>37</v>
      </c>
      <c r="C16">
        <v>15</v>
      </c>
      <c r="D16">
        <v>199</v>
      </c>
      <c r="E16">
        <v>5</v>
      </c>
      <c r="F16">
        <v>493</v>
      </c>
      <c r="G16">
        <v>2465</v>
      </c>
      <c r="H16" t="str">
        <f>VLOOKUP(transactions[[#This Row],[inventory id]],inventory[#All],2,FALSE)</f>
        <v>Item_199</v>
      </c>
      <c r="I16" t="str">
        <f>INDEX(clients[],MATCH(transactions[[#This Row],[Buyer_ID]],clients[Buyer_ID],0),2)</f>
        <v>Buyer_15</v>
      </c>
      <c r="J16" cm="1">
        <f t="array" ref="J16">_xlfn.XLOOKUP(transactions[[#This Row],[inventory id]],inventory[[#All],[inventory id]],inventory[[#All],[price]],"not available",FALSE)</f>
        <v>105</v>
      </c>
    </row>
    <row r="17" spans="1:10" x14ac:dyDescent="0.3">
      <c r="A17">
        <v>1016</v>
      </c>
      <c r="B17" t="s">
        <v>39</v>
      </c>
      <c r="C17">
        <v>16</v>
      </c>
      <c r="E17">
        <v>6</v>
      </c>
      <c r="F17">
        <v>451</v>
      </c>
      <c r="G17">
        <v>2706</v>
      </c>
      <c r="H17" t="e">
        <f>VLOOKUP(transactions[[#This Row],[inventory id]],inventory[#All],2,FALSE)</f>
        <v>#N/A</v>
      </c>
      <c r="I17" t="str">
        <f>INDEX(clients[],MATCH(transactions[[#This Row],[Buyer_ID]],clients[Buyer_ID],0),2)</f>
        <v>Buyer_16</v>
      </c>
      <c r="J17" t="str" cm="1">
        <f t="array" ref="J17">_xlfn.XLOOKUP(transactions[[#This Row],[inventory id]],inventory[[#All],[inventory id]],inventory[[#All],[price]],"not available",FALSE)</f>
        <v>not available</v>
      </c>
    </row>
    <row r="18" spans="1:10" x14ac:dyDescent="0.3">
      <c r="A18">
        <v>1017</v>
      </c>
      <c r="B18" t="s">
        <v>41</v>
      </c>
      <c r="C18">
        <v>17</v>
      </c>
      <c r="E18">
        <v>6</v>
      </c>
      <c r="F18">
        <v>225</v>
      </c>
      <c r="G18">
        <v>1350</v>
      </c>
      <c r="H18" t="e">
        <f>VLOOKUP(transactions[[#This Row],[inventory id]],inventory[#All],2,FALSE)</f>
        <v>#N/A</v>
      </c>
      <c r="I18" t="str">
        <f>INDEX(clients[],MATCH(transactions[[#This Row],[Buyer_ID]],clients[Buyer_ID],0),2)</f>
        <v>Buyer_17</v>
      </c>
      <c r="J18" t="str" cm="1">
        <f t="array" ref="J18">_xlfn.XLOOKUP(transactions[[#This Row],[inventory id]],inventory[[#All],[inventory id]],inventory[[#All],[price]],"not available",FALSE)</f>
        <v>not available</v>
      </c>
    </row>
    <row r="19" spans="1:10" x14ac:dyDescent="0.3">
      <c r="A19">
        <v>1018</v>
      </c>
      <c r="B19" t="s">
        <v>42</v>
      </c>
      <c r="C19">
        <v>18</v>
      </c>
      <c r="E19">
        <v>4</v>
      </c>
      <c r="F19">
        <v>355</v>
      </c>
      <c r="G19">
        <v>1420</v>
      </c>
      <c r="H19" t="e">
        <f>VLOOKUP(transactions[[#This Row],[inventory id]],inventory[#All],2,FALSE)</f>
        <v>#N/A</v>
      </c>
      <c r="I19" t="str">
        <f>INDEX(clients[],MATCH(transactions[[#This Row],[Buyer_ID]],clients[Buyer_ID],0),2)</f>
        <v>Buyer_18</v>
      </c>
      <c r="J19" t="str" cm="1">
        <f t="array" ref="J19">_xlfn.XLOOKUP(transactions[[#This Row],[inventory id]],inventory[[#All],[inventory id]],inventory[[#All],[price]],"not available",FALSE)</f>
        <v>not available</v>
      </c>
    </row>
    <row r="20" spans="1:10" x14ac:dyDescent="0.3">
      <c r="A20">
        <v>1019</v>
      </c>
      <c r="B20" t="s">
        <v>43</v>
      </c>
      <c r="C20">
        <v>19</v>
      </c>
      <c r="E20">
        <v>5</v>
      </c>
      <c r="F20">
        <v>91</v>
      </c>
      <c r="G20">
        <v>455</v>
      </c>
      <c r="H20" t="e">
        <f>VLOOKUP(transactions[[#This Row],[inventory id]],inventory[#All],2,FALSE)</f>
        <v>#N/A</v>
      </c>
      <c r="I20" t="str">
        <f>INDEX(clients[],MATCH(transactions[[#This Row],[Buyer_ID]],clients[Buyer_ID],0),2)</f>
        <v>Buyer_19</v>
      </c>
      <c r="J20" t="str" cm="1">
        <f t="array" ref="J20">_xlfn.XLOOKUP(transactions[[#This Row],[inventory id]],inventory[[#All],[inventory id]],inventory[[#All],[price]],"not available",FALSE)</f>
        <v>not available</v>
      </c>
    </row>
    <row r="21" spans="1:10" x14ac:dyDescent="0.3">
      <c r="A21">
        <v>1020</v>
      </c>
      <c r="B21" t="s">
        <v>44</v>
      </c>
      <c r="C21">
        <v>20</v>
      </c>
      <c r="E21">
        <v>10</v>
      </c>
      <c r="F21">
        <v>239</v>
      </c>
      <c r="G21">
        <v>2390</v>
      </c>
      <c r="H21" t="e">
        <f>VLOOKUP(transactions[[#This Row],[inventory id]],inventory[#All],2,FALSE)</f>
        <v>#N/A</v>
      </c>
      <c r="I21" t="str">
        <f>INDEX(clients[],MATCH(transactions[[#This Row],[Buyer_ID]],clients[Buyer_ID],0),2)</f>
        <v>Buyer_20</v>
      </c>
      <c r="J21" t="str" cm="1">
        <f t="array" ref="J21">_xlfn.XLOOKUP(transactions[[#This Row],[inventory id]],inventory[[#All],[inventory id]],inventory[[#All],[price]],"not available",FALSE)</f>
        <v>not available</v>
      </c>
    </row>
    <row r="22" spans="1:10" x14ac:dyDescent="0.3">
      <c r="A22">
        <v>1021</v>
      </c>
      <c r="B22" t="s">
        <v>45</v>
      </c>
      <c r="C22">
        <v>21</v>
      </c>
      <c r="E22">
        <v>9</v>
      </c>
      <c r="F22">
        <v>272</v>
      </c>
      <c r="G22">
        <v>2448</v>
      </c>
      <c r="H22" t="e">
        <f>VLOOKUP(transactions[[#This Row],[inventory id]],inventory[#All],2,FALSE)</f>
        <v>#N/A</v>
      </c>
      <c r="I22" t="str">
        <f>INDEX(clients[],MATCH(transactions[[#This Row],[Buyer_ID]],clients[Buyer_ID],0),2)</f>
        <v>Buyer_21</v>
      </c>
      <c r="J22" t="str" cm="1">
        <f t="array" ref="J22">_xlfn.XLOOKUP(transactions[[#This Row],[inventory id]],inventory[[#All],[inventory id]],inventory[[#All],[price]],"not available",FALSE)</f>
        <v>not available</v>
      </c>
    </row>
    <row r="23" spans="1:10" x14ac:dyDescent="0.3">
      <c r="A23">
        <v>1022</v>
      </c>
      <c r="B23" t="s">
        <v>46</v>
      </c>
      <c r="C23">
        <v>22</v>
      </c>
      <c r="E23">
        <v>3</v>
      </c>
      <c r="F23">
        <v>425</v>
      </c>
      <c r="G23">
        <v>1275</v>
      </c>
      <c r="H23" t="e">
        <f>VLOOKUP(transactions[[#This Row],[inventory id]],inventory[#All],2,FALSE)</f>
        <v>#N/A</v>
      </c>
      <c r="I23" t="str">
        <f>INDEX(clients[],MATCH(transactions[[#This Row],[Buyer_ID]],clients[Buyer_ID],0),2)</f>
        <v>Buyer_22</v>
      </c>
      <c r="J23" t="str" cm="1">
        <f t="array" ref="J23">_xlfn.XLOOKUP(transactions[[#This Row],[inventory id]],inventory[[#All],[inventory id]],inventory[[#All],[price]],"not available",FALSE)</f>
        <v>not available</v>
      </c>
    </row>
    <row r="24" spans="1:10" x14ac:dyDescent="0.3">
      <c r="A24">
        <v>1023</v>
      </c>
      <c r="B24" t="s">
        <v>48</v>
      </c>
      <c r="C24">
        <v>23</v>
      </c>
      <c r="E24">
        <v>7</v>
      </c>
      <c r="F24">
        <v>325</v>
      </c>
      <c r="G24">
        <v>2275</v>
      </c>
      <c r="H24" t="e">
        <f>VLOOKUP(transactions[[#This Row],[inventory id]],inventory[#All],2,FALSE)</f>
        <v>#N/A</v>
      </c>
      <c r="I24" t="str">
        <f>INDEX(clients[],MATCH(transactions[[#This Row],[Buyer_ID]],clients[Buyer_ID],0),2)</f>
        <v>Buyer_23</v>
      </c>
      <c r="J24" t="str" cm="1">
        <f t="array" ref="J24">_xlfn.XLOOKUP(transactions[[#This Row],[inventory id]],inventory[[#All],[inventory id]],inventory[[#All],[price]],"not available",FALSE)</f>
        <v>not available</v>
      </c>
    </row>
    <row r="25" spans="1:10" x14ac:dyDescent="0.3">
      <c r="A25">
        <v>1024</v>
      </c>
      <c r="B25" t="s">
        <v>50</v>
      </c>
      <c r="C25">
        <v>24</v>
      </c>
      <c r="E25">
        <v>2</v>
      </c>
      <c r="F25">
        <v>369</v>
      </c>
      <c r="G25">
        <v>738</v>
      </c>
      <c r="H25" t="e">
        <f>VLOOKUP(transactions[[#This Row],[inventory id]],inventory[#All],2,FALSE)</f>
        <v>#N/A</v>
      </c>
      <c r="I25" t="str">
        <f>INDEX(clients[],MATCH(transactions[[#This Row],[Buyer_ID]],clients[Buyer_ID],0),2)</f>
        <v>Buyer_24</v>
      </c>
      <c r="J25" t="str" cm="1">
        <f t="array" ref="J25">_xlfn.XLOOKUP(transactions[[#This Row],[inventory id]],inventory[[#All],[inventory id]],inventory[[#All],[price]],"not available",FALSE)</f>
        <v>not available</v>
      </c>
    </row>
    <row r="26" spans="1:10" x14ac:dyDescent="0.3">
      <c r="A26">
        <v>1025</v>
      </c>
      <c r="B26" t="s">
        <v>51</v>
      </c>
      <c r="C26">
        <v>25</v>
      </c>
      <c r="E26">
        <v>6</v>
      </c>
      <c r="F26">
        <v>77</v>
      </c>
      <c r="G26">
        <v>462</v>
      </c>
      <c r="H26" t="e">
        <f>VLOOKUP(transactions[[#This Row],[inventory id]],inventory[#All],2,FALSE)</f>
        <v>#N/A</v>
      </c>
      <c r="I26" t="str">
        <f>INDEX(clients[],MATCH(transactions[[#This Row],[Buyer_ID]],clients[Buyer_ID],0),2)</f>
        <v>Buyer_25</v>
      </c>
      <c r="J26" t="str" cm="1">
        <f t="array" ref="J26">_xlfn.XLOOKUP(transactions[[#This Row],[inventory id]],inventory[[#All],[inventory id]],inventory[[#All],[price]],"not available",FALSE)</f>
        <v>not available</v>
      </c>
    </row>
    <row r="27" spans="1:10" x14ac:dyDescent="0.3">
      <c r="A27">
        <v>1026</v>
      </c>
      <c r="B27" t="s">
        <v>52</v>
      </c>
      <c r="C27">
        <v>26</v>
      </c>
      <c r="E27">
        <v>5</v>
      </c>
      <c r="F27">
        <v>276</v>
      </c>
      <c r="G27">
        <v>1380</v>
      </c>
      <c r="H27" t="e">
        <f>VLOOKUP(transactions[[#This Row],[inventory id]],inventory[#All],2,FALSE)</f>
        <v>#N/A</v>
      </c>
      <c r="I27" t="str">
        <f>INDEX(clients[],MATCH(transactions[[#This Row],[Buyer_ID]],clients[Buyer_ID],0),2)</f>
        <v>Buyer_26</v>
      </c>
      <c r="J27" t="str" cm="1">
        <f t="array" ref="J27">_xlfn.XLOOKUP(transactions[[#This Row],[inventory id]],inventory[[#All],[inventory id]],inventory[[#All],[price]],"not available",FALSE)</f>
        <v>not available</v>
      </c>
    </row>
    <row r="28" spans="1:10" x14ac:dyDescent="0.3">
      <c r="A28">
        <v>1027</v>
      </c>
      <c r="B28" t="s">
        <v>54</v>
      </c>
      <c r="C28">
        <v>27</v>
      </c>
      <c r="E28">
        <v>5</v>
      </c>
      <c r="F28">
        <v>450</v>
      </c>
      <c r="G28">
        <v>2250</v>
      </c>
      <c r="H28" t="e">
        <f>VLOOKUP(transactions[[#This Row],[inventory id]],inventory[#All],2,FALSE)</f>
        <v>#N/A</v>
      </c>
      <c r="I28" t="str">
        <f>INDEX(clients[],MATCH(transactions[[#This Row],[Buyer_ID]],clients[Buyer_ID],0),2)</f>
        <v>Buyer_27</v>
      </c>
      <c r="J28" t="str" cm="1">
        <f t="array" ref="J28">_xlfn.XLOOKUP(transactions[[#This Row],[inventory id]],inventory[[#All],[inventory id]],inventory[[#All],[price]],"not available",FALSE)</f>
        <v>not available</v>
      </c>
    </row>
    <row r="29" spans="1:10" x14ac:dyDescent="0.3">
      <c r="A29">
        <v>1028</v>
      </c>
      <c r="B29" t="s">
        <v>46</v>
      </c>
      <c r="C29">
        <v>28</v>
      </c>
      <c r="E29">
        <v>6</v>
      </c>
      <c r="F29">
        <v>410</v>
      </c>
      <c r="G29">
        <v>2460</v>
      </c>
      <c r="H29" t="e">
        <f>VLOOKUP(transactions[[#This Row],[inventory id]],inventory[#All],2,FALSE)</f>
        <v>#N/A</v>
      </c>
      <c r="I29" t="str">
        <f>INDEX(clients[],MATCH(transactions[[#This Row],[Buyer_ID]],clients[Buyer_ID],0),2)</f>
        <v>Buyer_28</v>
      </c>
      <c r="J29" t="str" cm="1">
        <f t="array" ref="J29">_xlfn.XLOOKUP(transactions[[#This Row],[inventory id]],inventory[[#All],[inventory id]],inventory[[#All],[price]],"not available",FALSE)</f>
        <v>not available</v>
      </c>
    </row>
    <row r="30" spans="1:10" x14ac:dyDescent="0.3">
      <c r="A30">
        <v>1029</v>
      </c>
      <c r="B30" t="s">
        <v>56</v>
      </c>
      <c r="C30">
        <v>29</v>
      </c>
      <c r="E30">
        <v>10</v>
      </c>
      <c r="F30">
        <v>185</v>
      </c>
      <c r="G30">
        <v>1850</v>
      </c>
      <c r="H30" t="e">
        <f>VLOOKUP(transactions[[#This Row],[inventory id]],inventory[#All],2,FALSE)</f>
        <v>#N/A</v>
      </c>
      <c r="I30" t="str">
        <f>INDEX(clients[],MATCH(transactions[[#This Row],[Buyer_ID]],clients[Buyer_ID],0),2)</f>
        <v>Buyer_29</v>
      </c>
      <c r="J30" t="str" cm="1">
        <f t="array" ref="J30">_xlfn.XLOOKUP(transactions[[#This Row],[inventory id]],inventory[[#All],[inventory id]],inventory[[#All],[price]],"not available",FALSE)</f>
        <v>not available</v>
      </c>
    </row>
    <row r="31" spans="1:10" x14ac:dyDescent="0.3">
      <c r="A31">
        <v>1030</v>
      </c>
      <c r="B31" t="s">
        <v>58</v>
      </c>
      <c r="C31">
        <v>30</v>
      </c>
      <c r="E31">
        <v>4</v>
      </c>
      <c r="F31">
        <v>49</v>
      </c>
      <c r="G31">
        <v>196</v>
      </c>
      <c r="H31" t="e">
        <f>VLOOKUP(transactions[[#This Row],[inventory id]],inventory[#All],2,FALSE)</f>
        <v>#N/A</v>
      </c>
      <c r="I31" t="str">
        <f>INDEX(clients[],MATCH(transactions[[#This Row],[Buyer_ID]],clients[Buyer_ID],0),2)</f>
        <v>Buyer_30</v>
      </c>
      <c r="J31" t="str" cm="1">
        <f t="array" ref="J31">_xlfn.XLOOKUP(transactions[[#This Row],[inventory id]],inventory[[#All],[inventory id]],inventory[[#All],[price]],"not available",FALSE)</f>
        <v>not available</v>
      </c>
    </row>
    <row r="32" spans="1:10" x14ac:dyDescent="0.3">
      <c r="A32">
        <v>1031</v>
      </c>
      <c r="B32" t="s">
        <v>60</v>
      </c>
      <c r="C32">
        <v>31</v>
      </c>
      <c r="E32">
        <v>8</v>
      </c>
      <c r="F32">
        <v>437</v>
      </c>
      <c r="G32">
        <v>3496</v>
      </c>
      <c r="H32" t="e">
        <f>VLOOKUP(transactions[[#This Row],[inventory id]],inventory[#All],2,FALSE)</f>
        <v>#N/A</v>
      </c>
      <c r="I32" t="str">
        <f>INDEX(clients[],MATCH(transactions[[#This Row],[Buyer_ID]],clients[Buyer_ID],0),2)</f>
        <v>Buyer_31</v>
      </c>
      <c r="J32" t="str" cm="1">
        <f t="array" ref="J32">_xlfn.XLOOKUP(transactions[[#This Row],[inventory id]],inventory[[#All],[inventory id]],inventory[[#All],[price]],"not available",FALSE)</f>
        <v>not available</v>
      </c>
    </row>
    <row r="33" spans="1:10" x14ac:dyDescent="0.3">
      <c r="A33">
        <v>1032</v>
      </c>
      <c r="B33" t="s">
        <v>62</v>
      </c>
      <c r="C33">
        <v>32</v>
      </c>
      <c r="E33">
        <v>3</v>
      </c>
      <c r="F33">
        <v>357</v>
      </c>
      <c r="G33">
        <v>1071</v>
      </c>
      <c r="H33" t="e">
        <f>VLOOKUP(transactions[[#This Row],[inventory id]],inventory[#All],2,FALSE)</f>
        <v>#N/A</v>
      </c>
      <c r="I33" t="str">
        <f>INDEX(clients[],MATCH(transactions[[#This Row],[Buyer_ID]],clients[Buyer_ID],0),2)</f>
        <v>Buyer_32</v>
      </c>
      <c r="J33" t="str" cm="1">
        <f t="array" ref="J33">_xlfn.XLOOKUP(transactions[[#This Row],[inventory id]],inventory[[#All],[inventory id]],inventory[[#All],[price]],"not available",FALSE)</f>
        <v>not available</v>
      </c>
    </row>
    <row r="34" spans="1:10" x14ac:dyDescent="0.3">
      <c r="A34">
        <v>1033</v>
      </c>
      <c r="B34" t="s">
        <v>63</v>
      </c>
      <c r="C34">
        <v>33</v>
      </c>
      <c r="E34">
        <v>10</v>
      </c>
      <c r="F34">
        <v>236</v>
      </c>
      <c r="G34">
        <v>2360</v>
      </c>
      <c r="H34" t="e">
        <f>VLOOKUP(transactions[[#This Row],[inventory id]],inventory[#All],2,FALSE)</f>
        <v>#N/A</v>
      </c>
      <c r="I34" t="str">
        <f>INDEX(clients[],MATCH(transactions[[#This Row],[Buyer_ID]],clients[Buyer_ID],0),2)</f>
        <v>Buyer_33</v>
      </c>
      <c r="J34" t="str" cm="1">
        <f t="array" ref="J34">_xlfn.XLOOKUP(transactions[[#This Row],[inventory id]],inventory[[#All],[inventory id]],inventory[[#All],[price]],"not available",FALSE)</f>
        <v>not available</v>
      </c>
    </row>
    <row r="35" spans="1:10" x14ac:dyDescent="0.3">
      <c r="A35">
        <v>1034</v>
      </c>
      <c r="B35" t="s">
        <v>65</v>
      </c>
      <c r="C35">
        <v>34</v>
      </c>
      <c r="E35">
        <v>4</v>
      </c>
      <c r="F35">
        <v>385</v>
      </c>
      <c r="G35">
        <v>1540</v>
      </c>
      <c r="H35" t="e">
        <f>VLOOKUP(transactions[[#This Row],[inventory id]],inventory[#All],2,FALSE)</f>
        <v>#N/A</v>
      </c>
      <c r="I35" t="str">
        <f>INDEX(clients[],MATCH(transactions[[#This Row],[Buyer_ID]],clients[Buyer_ID],0),2)</f>
        <v>Buyer_34</v>
      </c>
      <c r="J35" t="str" cm="1">
        <f t="array" ref="J35">_xlfn.XLOOKUP(transactions[[#This Row],[inventory id]],inventory[[#All],[inventory id]],inventory[[#All],[price]],"not available",FALSE)</f>
        <v>not available</v>
      </c>
    </row>
    <row r="36" spans="1:10" x14ac:dyDescent="0.3">
      <c r="A36">
        <v>1035</v>
      </c>
      <c r="B36" t="s">
        <v>67</v>
      </c>
      <c r="C36">
        <v>35</v>
      </c>
      <c r="E36">
        <v>8</v>
      </c>
      <c r="F36">
        <v>480</v>
      </c>
      <c r="G36">
        <v>3840</v>
      </c>
      <c r="H36" t="e">
        <f>VLOOKUP(transactions[[#This Row],[inventory id]],inventory[#All],2,FALSE)</f>
        <v>#N/A</v>
      </c>
      <c r="I36" t="str">
        <f>INDEX(clients[],MATCH(transactions[[#This Row],[Buyer_ID]],clients[Buyer_ID],0),2)</f>
        <v>Buyer_35</v>
      </c>
      <c r="J36" t="str" cm="1">
        <f t="array" ref="J36">_xlfn.XLOOKUP(transactions[[#This Row],[inventory id]],inventory[[#All],[inventory id]],inventory[[#All],[price]],"not available",FALSE)</f>
        <v>not available</v>
      </c>
    </row>
    <row r="37" spans="1:10" x14ac:dyDescent="0.3">
      <c r="A37">
        <v>1036</v>
      </c>
      <c r="B37" t="s">
        <v>68</v>
      </c>
      <c r="C37">
        <v>36</v>
      </c>
      <c r="E37">
        <v>2</v>
      </c>
      <c r="F37">
        <v>193</v>
      </c>
      <c r="G37">
        <v>386</v>
      </c>
      <c r="H37" t="e">
        <f>VLOOKUP(transactions[[#This Row],[inventory id]],inventory[#All],2,FALSE)</f>
        <v>#N/A</v>
      </c>
      <c r="I37" t="str">
        <f>INDEX(clients[],MATCH(transactions[[#This Row],[Buyer_ID]],clients[Buyer_ID],0),2)</f>
        <v>Buyer_36</v>
      </c>
      <c r="J37" t="str" cm="1">
        <f t="array" ref="J37">_xlfn.XLOOKUP(transactions[[#This Row],[inventory id]],inventory[[#All],[inventory id]],inventory[[#All],[price]],"not available",FALSE)</f>
        <v>not available</v>
      </c>
    </row>
    <row r="38" spans="1:10" x14ac:dyDescent="0.3">
      <c r="A38">
        <v>1037</v>
      </c>
      <c r="B38" t="s">
        <v>69</v>
      </c>
      <c r="C38">
        <v>37</v>
      </c>
      <c r="E38">
        <v>4</v>
      </c>
      <c r="F38">
        <v>23</v>
      </c>
      <c r="G38">
        <v>92</v>
      </c>
      <c r="H38" t="e">
        <f>VLOOKUP(transactions[[#This Row],[inventory id]],inventory[#All],2,FALSE)</f>
        <v>#N/A</v>
      </c>
      <c r="I38" t="str">
        <f>INDEX(clients[],MATCH(transactions[[#This Row],[Buyer_ID]],clients[Buyer_ID],0),2)</f>
        <v>Buyer_37</v>
      </c>
      <c r="J38" t="str" cm="1">
        <f t="array" ref="J38">_xlfn.XLOOKUP(transactions[[#This Row],[inventory id]],inventory[[#All],[inventory id]],inventory[[#All],[price]],"not available",FALSE)</f>
        <v>not available</v>
      </c>
    </row>
    <row r="39" spans="1:10" x14ac:dyDescent="0.3">
      <c r="A39">
        <v>1038</v>
      </c>
      <c r="B39" t="s">
        <v>70</v>
      </c>
      <c r="C39">
        <v>38</v>
      </c>
      <c r="E39">
        <v>2</v>
      </c>
      <c r="F39">
        <v>483</v>
      </c>
      <c r="G39">
        <v>966</v>
      </c>
      <c r="H39" t="e">
        <f>VLOOKUP(transactions[[#This Row],[inventory id]],inventory[#All],2,FALSE)</f>
        <v>#N/A</v>
      </c>
      <c r="I39" t="str">
        <f>INDEX(clients[],MATCH(transactions[[#This Row],[Buyer_ID]],clients[Buyer_ID],0),2)</f>
        <v>Buyer_38</v>
      </c>
      <c r="J39" t="str" cm="1">
        <f t="array" ref="J39">_xlfn.XLOOKUP(transactions[[#This Row],[inventory id]],inventory[[#All],[inventory id]],inventory[[#All],[price]],"not available",FALSE)</f>
        <v>not available</v>
      </c>
    </row>
    <row r="40" spans="1:10" x14ac:dyDescent="0.3">
      <c r="A40">
        <v>1039</v>
      </c>
      <c r="B40" t="s">
        <v>72</v>
      </c>
      <c r="C40">
        <v>39</v>
      </c>
      <c r="E40">
        <v>4</v>
      </c>
      <c r="F40">
        <v>162</v>
      </c>
      <c r="G40">
        <v>648</v>
      </c>
      <c r="H40" t="e">
        <f>VLOOKUP(transactions[[#This Row],[inventory id]],inventory[#All],2,FALSE)</f>
        <v>#N/A</v>
      </c>
      <c r="I40" t="str">
        <f>INDEX(clients[],MATCH(transactions[[#This Row],[Buyer_ID]],clients[Buyer_ID],0),2)</f>
        <v>Buyer_39</v>
      </c>
      <c r="J40" t="str" cm="1">
        <f t="array" ref="J40">_xlfn.XLOOKUP(transactions[[#This Row],[inventory id]],inventory[[#All],[inventory id]],inventory[[#All],[price]],"not available",FALSE)</f>
        <v>not available</v>
      </c>
    </row>
    <row r="41" spans="1:10" x14ac:dyDescent="0.3">
      <c r="A41">
        <v>1040</v>
      </c>
      <c r="B41" t="s">
        <v>73</v>
      </c>
      <c r="C41">
        <v>40</v>
      </c>
      <c r="E41">
        <v>10</v>
      </c>
      <c r="F41">
        <v>315</v>
      </c>
      <c r="G41">
        <v>3150</v>
      </c>
      <c r="H41" t="e">
        <f>VLOOKUP(transactions[[#This Row],[inventory id]],inventory[#All],2,FALSE)</f>
        <v>#N/A</v>
      </c>
      <c r="I41" t="str">
        <f>INDEX(clients[],MATCH(transactions[[#This Row],[Buyer_ID]],clients[Buyer_ID],0),2)</f>
        <v>Buyer_40</v>
      </c>
      <c r="J41" t="str" cm="1">
        <f t="array" ref="J41">_xlfn.XLOOKUP(transactions[[#This Row],[inventory id]],inventory[[#All],[inventory id]],inventory[[#All],[price]],"not available",FALSE)</f>
        <v>not available</v>
      </c>
    </row>
    <row r="42" spans="1:10" x14ac:dyDescent="0.3">
      <c r="A42">
        <v>1041</v>
      </c>
      <c r="B42" t="s">
        <v>75</v>
      </c>
      <c r="C42">
        <v>41</v>
      </c>
      <c r="E42">
        <v>2</v>
      </c>
      <c r="F42">
        <v>69</v>
      </c>
      <c r="G42">
        <v>138</v>
      </c>
      <c r="H42" t="e">
        <f>VLOOKUP(transactions[[#This Row],[inventory id]],inventory[#All],2,FALSE)</f>
        <v>#N/A</v>
      </c>
      <c r="I42" t="str">
        <f>INDEX(clients[],MATCH(transactions[[#This Row],[Buyer_ID]],clients[Buyer_ID],0),2)</f>
        <v>Buyer_41</v>
      </c>
      <c r="J42" t="str" cm="1">
        <f t="array" ref="J42">_xlfn.XLOOKUP(transactions[[#This Row],[inventory id]],inventory[[#All],[inventory id]],inventory[[#All],[price]],"not available",FALSE)</f>
        <v>not available</v>
      </c>
    </row>
    <row r="43" spans="1:10" x14ac:dyDescent="0.3">
      <c r="A43">
        <v>1042</v>
      </c>
      <c r="B43" t="s">
        <v>76</v>
      </c>
      <c r="C43">
        <v>42</v>
      </c>
      <c r="E43">
        <v>8</v>
      </c>
      <c r="F43">
        <v>462</v>
      </c>
      <c r="G43">
        <v>3696</v>
      </c>
      <c r="H43" t="e">
        <f>VLOOKUP(transactions[[#This Row],[inventory id]],inventory[#All],2,FALSE)</f>
        <v>#N/A</v>
      </c>
      <c r="I43" t="str">
        <f>INDEX(clients[],MATCH(transactions[[#This Row],[Buyer_ID]],clients[Buyer_ID],0),2)</f>
        <v>Buyer_42</v>
      </c>
      <c r="J43" t="str" cm="1">
        <f t="array" ref="J43">_xlfn.XLOOKUP(transactions[[#This Row],[inventory id]],inventory[[#All],[inventory id]],inventory[[#All],[price]],"not available",FALSE)</f>
        <v>not available</v>
      </c>
    </row>
    <row r="44" spans="1:10" x14ac:dyDescent="0.3">
      <c r="A44">
        <v>1043</v>
      </c>
      <c r="B44" t="s">
        <v>78</v>
      </c>
      <c r="C44">
        <v>43</v>
      </c>
      <c r="E44">
        <v>2</v>
      </c>
      <c r="F44">
        <v>51</v>
      </c>
      <c r="G44">
        <v>102</v>
      </c>
      <c r="H44" t="e">
        <f>VLOOKUP(transactions[[#This Row],[inventory id]],inventory[#All],2,FALSE)</f>
        <v>#N/A</v>
      </c>
      <c r="I44" t="str">
        <f>INDEX(clients[],MATCH(transactions[[#This Row],[Buyer_ID]],clients[Buyer_ID],0),2)</f>
        <v>Buyer_43</v>
      </c>
      <c r="J44" t="str" cm="1">
        <f t="array" ref="J44">_xlfn.XLOOKUP(transactions[[#This Row],[inventory id]],inventory[[#All],[inventory id]],inventory[[#All],[price]],"not available",FALSE)</f>
        <v>not available</v>
      </c>
    </row>
    <row r="45" spans="1:10" x14ac:dyDescent="0.3">
      <c r="A45">
        <v>1044</v>
      </c>
      <c r="B45" t="s">
        <v>79</v>
      </c>
      <c r="C45">
        <v>44</v>
      </c>
      <c r="E45">
        <v>4</v>
      </c>
      <c r="F45">
        <v>117</v>
      </c>
      <c r="G45">
        <v>468</v>
      </c>
      <c r="H45" t="e">
        <f>VLOOKUP(transactions[[#This Row],[inventory id]],inventory[#All],2,FALSE)</f>
        <v>#N/A</v>
      </c>
      <c r="I45" t="str">
        <f>INDEX(clients[],MATCH(transactions[[#This Row],[Buyer_ID]],clients[Buyer_ID],0),2)</f>
        <v>Buyer_44</v>
      </c>
      <c r="J45" t="str" cm="1">
        <f t="array" ref="J45">_xlfn.XLOOKUP(transactions[[#This Row],[inventory id]],inventory[[#All],[inventory id]],inventory[[#All],[price]],"not available",FALSE)</f>
        <v>not available</v>
      </c>
    </row>
    <row r="46" spans="1:10" x14ac:dyDescent="0.3">
      <c r="A46">
        <v>1045</v>
      </c>
      <c r="B46" t="s">
        <v>81</v>
      </c>
      <c r="C46">
        <v>45</v>
      </c>
      <c r="E46">
        <v>5</v>
      </c>
      <c r="F46">
        <v>256</v>
      </c>
      <c r="G46">
        <v>1280</v>
      </c>
      <c r="H46" t="e">
        <f>VLOOKUP(transactions[[#This Row],[inventory id]],inventory[#All],2,FALSE)</f>
        <v>#N/A</v>
      </c>
      <c r="I46" t="str">
        <f>INDEX(clients[],MATCH(transactions[[#This Row],[Buyer_ID]],clients[Buyer_ID],0),2)</f>
        <v>Buyer_45</v>
      </c>
      <c r="J46" t="str" cm="1">
        <f t="array" ref="J46">_xlfn.XLOOKUP(transactions[[#This Row],[inventory id]],inventory[[#All],[inventory id]],inventory[[#All],[price]],"not available",FALSE)</f>
        <v>not available</v>
      </c>
    </row>
    <row r="47" spans="1:10" x14ac:dyDescent="0.3">
      <c r="A47">
        <v>1046</v>
      </c>
      <c r="B47" t="s">
        <v>82</v>
      </c>
      <c r="C47">
        <v>46</v>
      </c>
      <c r="E47">
        <v>2</v>
      </c>
      <c r="F47">
        <v>45</v>
      </c>
      <c r="G47">
        <v>90</v>
      </c>
      <c r="H47" t="e">
        <f>VLOOKUP(transactions[[#This Row],[inventory id]],inventory[#All],2,FALSE)</f>
        <v>#N/A</v>
      </c>
      <c r="I47" t="str">
        <f>INDEX(clients[],MATCH(transactions[[#This Row],[Buyer_ID]],clients[Buyer_ID],0),2)</f>
        <v>Buyer_46</v>
      </c>
      <c r="J47" t="str" cm="1">
        <f t="array" ref="J47">_xlfn.XLOOKUP(transactions[[#This Row],[inventory id]],inventory[[#All],[inventory id]],inventory[[#All],[price]],"not available",FALSE)</f>
        <v>not available</v>
      </c>
    </row>
    <row r="48" spans="1:10" x14ac:dyDescent="0.3">
      <c r="A48">
        <v>1047</v>
      </c>
      <c r="B48" t="s">
        <v>84</v>
      </c>
      <c r="C48">
        <v>47</v>
      </c>
      <c r="E48">
        <v>3</v>
      </c>
      <c r="F48">
        <v>228</v>
      </c>
      <c r="G48">
        <v>684</v>
      </c>
      <c r="H48" t="e">
        <f>VLOOKUP(transactions[[#This Row],[inventory id]],inventory[#All],2,FALSE)</f>
        <v>#N/A</v>
      </c>
      <c r="I48" t="str">
        <f>INDEX(clients[],MATCH(transactions[[#This Row],[Buyer_ID]],clients[Buyer_ID],0),2)</f>
        <v>Buyer_47</v>
      </c>
      <c r="J48" t="str" cm="1">
        <f t="array" ref="J48">_xlfn.XLOOKUP(transactions[[#This Row],[inventory id]],inventory[[#All],[inventory id]],inventory[[#All],[price]],"not available",FALSE)</f>
        <v>not available</v>
      </c>
    </row>
    <row r="49" spans="1:10" x14ac:dyDescent="0.3">
      <c r="A49">
        <v>1048</v>
      </c>
      <c r="B49" t="s">
        <v>85</v>
      </c>
      <c r="C49">
        <v>48</v>
      </c>
      <c r="E49">
        <v>3</v>
      </c>
      <c r="F49">
        <v>214</v>
      </c>
      <c r="G49">
        <v>642</v>
      </c>
      <c r="H49" t="e">
        <f>VLOOKUP(transactions[[#This Row],[inventory id]],inventory[#All],2,FALSE)</f>
        <v>#N/A</v>
      </c>
      <c r="I49" t="str">
        <f>INDEX(clients[],MATCH(transactions[[#This Row],[Buyer_ID]],clients[Buyer_ID],0),2)</f>
        <v>Buyer_48</v>
      </c>
      <c r="J49" t="str" cm="1">
        <f t="array" ref="J49">_xlfn.XLOOKUP(transactions[[#This Row],[inventory id]],inventory[[#All],[inventory id]],inventory[[#All],[price]],"not available",FALSE)</f>
        <v>not available</v>
      </c>
    </row>
    <row r="50" spans="1:10" x14ac:dyDescent="0.3">
      <c r="A50">
        <v>1049</v>
      </c>
      <c r="B50" t="s">
        <v>86</v>
      </c>
      <c r="C50">
        <v>49</v>
      </c>
      <c r="E50">
        <v>7</v>
      </c>
      <c r="F50">
        <v>376</v>
      </c>
      <c r="G50">
        <v>2632</v>
      </c>
      <c r="H50" t="e">
        <f>VLOOKUP(transactions[[#This Row],[inventory id]],inventory[#All],2,FALSE)</f>
        <v>#N/A</v>
      </c>
      <c r="I50" t="str">
        <f>INDEX(clients[],MATCH(transactions[[#This Row],[Buyer_ID]],clients[Buyer_ID],0),2)</f>
        <v>Buyer_49</v>
      </c>
      <c r="J50" t="str" cm="1">
        <f t="array" ref="J50">_xlfn.XLOOKUP(transactions[[#This Row],[inventory id]],inventory[[#All],[inventory id]],inventory[[#All],[price]],"not available",FALSE)</f>
        <v>not available</v>
      </c>
    </row>
    <row r="51" spans="1:10" x14ac:dyDescent="0.3">
      <c r="A51">
        <v>1050</v>
      </c>
      <c r="B51" t="s">
        <v>87</v>
      </c>
      <c r="C51">
        <v>50</v>
      </c>
      <c r="E51">
        <v>3</v>
      </c>
      <c r="F51">
        <v>117</v>
      </c>
      <c r="G51">
        <v>351</v>
      </c>
      <c r="H51" t="e">
        <f>VLOOKUP(transactions[[#This Row],[inventory id]],inventory[#All],2,FALSE)</f>
        <v>#N/A</v>
      </c>
      <c r="I51" t="str">
        <f>INDEX(clients[],MATCH(transactions[[#This Row],[Buyer_ID]],clients[Buyer_ID],0),2)</f>
        <v>Buyer_50</v>
      </c>
      <c r="J51" t="str" cm="1">
        <f t="array" ref="J51">_xlfn.XLOOKUP(transactions[[#This Row],[inventory id]],inventory[[#All],[inventory id]],inventory[[#All],[price]],"not available",FALSE)</f>
        <v>not available</v>
      </c>
    </row>
    <row r="52" spans="1:10" x14ac:dyDescent="0.3">
      <c r="A52">
        <v>1051</v>
      </c>
      <c r="B52" t="s">
        <v>88</v>
      </c>
      <c r="E52">
        <v>1</v>
      </c>
      <c r="F52">
        <v>402</v>
      </c>
      <c r="G52">
        <v>402</v>
      </c>
      <c r="H52" t="e">
        <f>VLOOKUP(transactions[[#This Row],[inventory id]],inventory[#All],2,FALSE)</f>
        <v>#N/A</v>
      </c>
      <c r="I52" t="e">
        <f>INDEX(clients[],MATCH(transactions[[#This Row],[Buyer_ID]],clients[Buyer_ID],0),2)</f>
        <v>#N/A</v>
      </c>
      <c r="J52" t="str" cm="1">
        <f t="array" ref="J52">_xlfn.XLOOKUP(transactions[[#This Row],[inventory id]],inventory[[#All],[inventory id]],inventory[[#All],[price]],"not available",FALSE)</f>
        <v>not available</v>
      </c>
    </row>
    <row r="53" spans="1:10" x14ac:dyDescent="0.3">
      <c r="A53">
        <v>1052</v>
      </c>
      <c r="B53" t="s">
        <v>89</v>
      </c>
      <c r="E53">
        <v>9</v>
      </c>
      <c r="F53">
        <v>490</v>
      </c>
      <c r="G53">
        <v>4410</v>
      </c>
      <c r="H53" t="e">
        <f>VLOOKUP(transactions[[#This Row],[inventory id]],inventory[#All],2,FALSE)</f>
        <v>#N/A</v>
      </c>
      <c r="I53" t="e">
        <f>INDEX(clients[],MATCH(transactions[[#This Row],[Buyer_ID]],clients[Buyer_ID],0),2)</f>
        <v>#N/A</v>
      </c>
      <c r="J53" t="str" cm="1">
        <f t="array" ref="J53">_xlfn.XLOOKUP(transactions[[#This Row],[inventory id]],inventory[[#All],[inventory id]],inventory[[#All],[price]],"not available",FALSE)</f>
        <v>not available</v>
      </c>
    </row>
    <row r="54" spans="1:10" x14ac:dyDescent="0.3">
      <c r="A54">
        <v>1053</v>
      </c>
      <c r="B54" t="s">
        <v>90</v>
      </c>
      <c r="E54">
        <v>3</v>
      </c>
      <c r="F54">
        <v>55</v>
      </c>
      <c r="G54">
        <v>165</v>
      </c>
      <c r="H54" t="e">
        <f>VLOOKUP(transactions[[#This Row],[inventory id]],inventory[#All],2,FALSE)</f>
        <v>#N/A</v>
      </c>
      <c r="I54" t="e">
        <f>INDEX(clients[],MATCH(transactions[[#This Row],[Buyer_ID]],clients[Buyer_ID],0),2)</f>
        <v>#N/A</v>
      </c>
      <c r="J54" t="str" cm="1">
        <f t="array" ref="J54">_xlfn.XLOOKUP(transactions[[#This Row],[inventory id]],inventory[[#All],[inventory id]],inventory[[#All],[price]],"not available",FALSE)</f>
        <v>not available</v>
      </c>
    </row>
    <row r="55" spans="1:10" x14ac:dyDescent="0.3">
      <c r="A55">
        <v>1054</v>
      </c>
      <c r="B55" t="s">
        <v>91</v>
      </c>
      <c r="E55">
        <v>2</v>
      </c>
      <c r="F55">
        <v>475</v>
      </c>
      <c r="G55">
        <v>950</v>
      </c>
      <c r="H55" t="e">
        <f>VLOOKUP(transactions[[#This Row],[inventory id]],inventory[#All],2,FALSE)</f>
        <v>#N/A</v>
      </c>
      <c r="I55" t="e">
        <f>INDEX(clients[],MATCH(transactions[[#This Row],[Buyer_ID]],clients[Buyer_ID],0),2)</f>
        <v>#N/A</v>
      </c>
      <c r="J55" t="str" cm="1">
        <f t="array" ref="J55">_xlfn.XLOOKUP(transactions[[#This Row],[inventory id]],inventory[[#All],[inventory id]],inventory[[#All],[price]],"not available",FALSE)</f>
        <v>not available</v>
      </c>
    </row>
    <row r="56" spans="1:10" x14ac:dyDescent="0.3">
      <c r="A56">
        <v>1055</v>
      </c>
      <c r="B56" t="s">
        <v>93</v>
      </c>
      <c r="E56">
        <v>10</v>
      </c>
      <c r="F56">
        <v>61</v>
      </c>
      <c r="G56">
        <v>610</v>
      </c>
      <c r="H56" t="e">
        <f>VLOOKUP(transactions[[#This Row],[inventory id]],inventory[#All],2,FALSE)</f>
        <v>#N/A</v>
      </c>
      <c r="I56" t="e">
        <f>INDEX(clients[],MATCH(transactions[[#This Row],[Buyer_ID]],clients[Buyer_ID],0),2)</f>
        <v>#N/A</v>
      </c>
      <c r="J56" t="str" cm="1">
        <f t="array" ref="J56">_xlfn.XLOOKUP(transactions[[#This Row],[inventory id]],inventory[[#All],[inventory id]],inventory[[#All],[price]],"not available",FALSE)</f>
        <v>not available</v>
      </c>
    </row>
    <row r="57" spans="1:10" x14ac:dyDescent="0.3">
      <c r="A57">
        <v>1056</v>
      </c>
      <c r="B57" t="s">
        <v>94</v>
      </c>
      <c r="E57">
        <v>6</v>
      </c>
      <c r="F57">
        <v>498</v>
      </c>
      <c r="G57">
        <v>2988</v>
      </c>
      <c r="H57" t="e">
        <f>VLOOKUP(transactions[[#This Row],[inventory id]],inventory[#All],2,FALSE)</f>
        <v>#N/A</v>
      </c>
      <c r="I57" t="e">
        <f>INDEX(clients[],MATCH(transactions[[#This Row],[Buyer_ID]],clients[Buyer_ID],0),2)</f>
        <v>#N/A</v>
      </c>
      <c r="J57" t="str" cm="1">
        <f t="array" ref="J57">_xlfn.XLOOKUP(transactions[[#This Row],[inventory id]],inventory[[#All],[inventory id]],inventory[[#All],[price]],"not available",FALSE)</f>
        <v>not available</v>
      </c>
    </row>
    <row r="58" spans="1:10" x14ac:dyDescent="0.3">
      <c r="A58">
        <v>1057</v>
      </c>
      <c r="B58" t="s">
        <v>95</v>
      </c>
      <c r="E58">
        <v>4</v>
      </c>
      <c r="F58">
        <v>155</v>
      </c>
      <c r="G58">
        <v>620</v>
      </c>
      <c r="H58" t="e">
        <f>VLOOKUP(transactions[[#This Row],[inventory id]],inventory[#All],2,FALSE)</f>
        <v>#N/A</v>
      </c>
      <c r="I58" t="e">
        <f>INDEX(clients[],MATCH(transactions[[#This Row],[Buyer_ID]],clients[Buyer_ID],0),2)</f>
        <v>#N/A</v>
      </c>
      <c r="J58" t="str" cm="1">
        <f t="array" ref="J58">_xlfn.XLOOKUP(transactions[[#This Row],[inventory id]],inventory[[#All],[inventory id]],inventory[[#All],[price]],"not available",FALSE)</f>
        <v>not available</v>
      </c>
    </row>
    <row r="59" spans="1:10" x14ac:dyDescent="0.3">
      <c r="A59">
        <v>1058</v>
      </c>
      <c r="B59" t="s">
        <v>96</v>
      </c>
      <c r="E59">
        <v>8</v>
      </c>
      <c r="F59">
        <v>181</v>
      </c>
      <c r="G59">
        <v>1448</v>
      </c>
      <c r="H59" t="e">
        <f>VLOOKUP(transactions[[#This Row],[inventory id]],inventory[#All],2,FALSE)</f>
        <v>#N/A</v>
      </c>
      <c r="I59" t="e">
        <f>INDEX(clients[],MATCH(transactions[[#This Row],[Buyer_ID]],clients[Buyer_ID],0),2)</f>
        <v>#N/A</v>
      </c>
      <c r="J59" t="str" cm="1">
        <f t="array" ref="J59">_xlfn.XLOOKUP(transactions[[#This Row],[inventory id]],inventory[[#All],[inventory id]],inventory[[#All],[price]],"not available",FALSE)</f>
        <v>not available</v>
      </c>
    </row>
    <row r="60" spans="1:10" x14ac:dyDescent="0.3">
      <c r="A60">
        <v>1059</v>
      </c>
      <c r="B60" t="s">
        <v>97</v>
      </c>
      <c r="E60">
        <v>10</v>
      </c>
      <c r="F60">
        <v>71</v>
      </c>
      <c r="G60">
        <v>710</v>
      </c>
      <c r="H60" t="e">
        <f>VLOOKUP(transactions[[#This Row],[inventory id]],inventory[#All],2,FALSE)</f>
        <v>#N/A</v>
      </c>
      <c r="I60" t="e">
        <f>INDEX(clients[],MATCH(transactions[[#This Row],[Buyer_ID]],clients[Buyer_ID],0),2)</f>
        <v>#N/A</v>
      </c>
      <c r="J60" t="str" cm="1">
        <f t="array" ref="J60">_xlfn.XLOOKUP(transactions[[#This Row],[inventory id]],inventory[[#All],[inventory id]],inventory[[#All],[price]],"not available",FALSE)</f>
        <v>not available</v>
      </c>
    </row>
    <row r="61" spans="1:10" x14ac:dyDescent="0.3">
      <c r="A61">
        <v>1060</v>
      </c>
      <c r="B61" t="s">
        <v>98</v>
      </c>
      <c r="E61">
        <v>3</v>
      </c>
      <c r="F61">
        <v>497</v>
      </c>
      <c r="G61">
        <v>1491</v>
      </c>
      <c r="H61" t="e">
        <f>VLOOKUP(transactions[[#This Row],[inventory id]],inventory[#All],2,FALSE)</f>
        <v>#N/A</v>
      </c>
      <c r="I61" t="e">
        <f>INDEX(clients[],MATCH(transactions[[#This Row],[Buyer_ID]],clients[Buyer_ID],0),2)</f>
        <v>#N/A</v>
      </c>
      <c r="J61" t="str" cm="1">
        <f t="array" ref="J61">_xlfn.XLOOKUP(transactions[[#This Row],[inventory id]],inventory[[#All],[inventory id]],inventory[[#All],[price]],"not available",FALSE)</f>
        <v>not available</v>
      </c>
    </row>
    <row r="62" spans="1:10" x14ac:dyDescent="0.3">
      <c r="A62">
        <v>1061</v>
      </c>
      <c r="B62" t="s">
        <v>99</v>
      </c>
      <c r="E62">
        <v>3</v>
      </c>
      <c r="F62">
        <v>244</v>
      </c>
      <c r="G62">
        <v>732</v>
      </c>
      <c r="H62" t="e">
        <f>VLOOKUP(transactions[[#This Row],[inventory id]],inventory[#All],2,FALSE)</f>
        <v>#N/A</v>
      </c>
      <c r="I62" t="e">
        <f>INDEX(clients[],MATCH(transactions[[#This Row],[Buyer_ID]],clients[Buyer_ID],0),2)</f>
        <v>#N/A</v>
      </c>
      <c r="J62" t="str" cm="1">
        <f t="array" ref="J62">_xlfn.XLOOKUP(transactions[[#This Row],[inventory id]],inventory[[#All],[inventory id]],inventory[[#All],[price]],"not available",FALSE)</f>
        <v>not available</v>
      </c>
    </row>
    <row r="63" spans="1:10" x14ac:dyDescent="0.3">
      <c r="A63">
        <v>1062</v>
      </c>
      <c r="B63" t="s">
        <v>101</v>
      </c>
      <c r="E63">
        <v>9</v>
      </c>
      <c r="F63">
        <v>24</v>
      </c>
      <c r="G63">
        <v>216</v>
      </c>
      <c r="H63" t="e">
        <f>VLOOKUP(transactions[[#This Row],[inventory id]],inventory[#All],2,FALSE)</f>
        <v>#N/A</v>
      </c>
      <c r="I63" t="e">
        <f>INDEX(clients[],MATCH(transactions[[#This Row],[Buyer_ID]],clients[Buyer_ID],0),2)</f>
        <v>#N/A</v>
      </c>
      <c r="J63" t="str" cm="1">
        <f t="array" ref="J63">_xlfn.XLOOKUP(transactions[[#This Row],[inventory id]],inventory[[#All],[inventory id]],inventory[[#All],[price]],"not available",FALSE)</f>
        <v>not available</v>
      </c>
    </row>
    <row r="64" spans="1:10" x14ac:dyDescent="0.3">
      <c r="A64">
        <v>1063</v>
      </c>
      <c r="B64" t="s">
        <v>102</v>
      </c>
      <c r="E64">
        <v>2</v>
      </c>
      <c r="F64">
        <v>500</v>
      </c>
      <c r="G64">
        <v>1000</v>
      </c>
      <c r="H64" t="e">
        <f>VLOOKUP(transactions[[#This Row],[inventory id]],inventory[#All],2,FALSE)</f>
        <v>#N/A</v>
      </c>
      <c r="I64" t="e">
        <f>INDEX(clients[],MATCH(transactions[[#This Row],[Buyer_ID]],clients[Buyer_ID],0),2)</f>
        <v>#N/A</v>
      </c>
      <c r="J64" t="str" cm="1">
        <f t="array" ref="J64">_xlfn.XLOOKUP(transactions[[#This Row],[inventory id]],inventory[[#All],[inventory id]],inventory[[#All],[price]],"not available",FALSE)</f>
        <v>not available</v>
      </c>
    </row>
    <row r="65" spans="1:10" x14ac:dyDescent="0.3">
      <c r="A65">
        <v>1064</v>
      </c>
      <c r="B65" t="s">
        <v>103</v>
      </c>
      <c r="E65">
        <v>3</v>
      </c>
      <c r="F65">
        <v>159</v>
      </c>
      <c r="G65">
        <v>477</v>
      </c>
      <c r="H65" t="e">
        <f>VLOOKUP(transactions[[#This Row],[inventory id]],inventory[#All],2,FALSE)</f>
        <v>#N/A</v>
      </c>
      <c r="I65" t="e">
        <f>INDEX(clients[],MATCH(transactions[[#This Row],[Buyer_ID]],clients[Buyer_ID],0),2)</f>
        <v>#N/A</v>
      </c>
      <c r="J65" t="str" cm="1">
        <f t="array" ref="J65">_xlfn.XLOOKUP(transactions[[#This Row],[inventory id]],inventory[[#All],[inventory id]],inventory[[#All],[price]],"not available",FALSE)</f>
        <v>not available</v>
      </c>
    </row>
    <row r="66" spans="1:10" x14ac:dyDescent="0.3">
      <c r="A66">
        <v>1065</v>
      </c>
      <c r="B66" t="s">
        <v>104</v>
      </c>
      <c r="E66">
        <v>4</v>
      </c>
      <c r="F66">
        <v>371</v>
      </c>
      <c r="G66">
        <v>1484</v>
      </c>
      <c r="H66" t="e">
        <f>VLOOKUP(transactions[[#This Row],[inventory id]],inventory[#All],2,FALSE)</f>
        <v>#N/A</v>
      </c>
      <c r="I66" t="e">
        <f>INDEX(clients[],MATCH(transactions[[#This Row],[Buyer_ID]],clients[Buyer_ID],0),2)</f>
        <v>#N/A</v>
      </c>
      <c r="J66" t="str" cm="1">
        <f t="array" ref="J66">_xlfn.XLOOKUP(transactions[[#This Row],[inventory id]],inventory[[#All],[inventory id]],inventory[[#All],[price]],"not available",FALSE)</f>
        <v>not available</v>
      </c>
    </row>
    <row r="67" spans="1:10" x14ac:dyDescent="0.3">
      <c r="A67">
        <v>1066</v>
      </c>
      <c r="B67" t="s">
        <v>105</v>
      </c>
      <c r="E67">
        <v>5</v>
      </c>
      <c r="F67">
        <v>483</v>
      </c>
      <c r="G67">
        <v>2415</v>
      </c>
      <c r="H67" t="e">
        <f>VLOOKUP(transactions[[#This Row],[inventory id]],inventory[#All],2,FALSE)</f>
        <v>#N/A</v>
      </c>
      <c r="I67" t="e">
        <f>INDEX(clients[],MATCH(transactions[[#This Row],[Buyer_ID]],clients[Buyer_ID],0),2)</f>
        <v>#N/A</v>
      </c>
      <c r="J67" t="str" cm="1">
        <f t="array" ref="J67">_xlfn.XLOOKUP(transactions[[#This Row],[inventory id]],inventory[[#All],[inventory id]],inventory[[#All],[price]],"not available",FALSE)</f>
        <v>not available</v>
      </c>
    </row>
    <row r="68" spans="1:10" x14ac:dyDescent="0.3">
      <c r="A68">
        <v>1067</v>
      </c>
      <c r="B68" t="s">
        <v>106</v>
      </c>
      <c r="E68">
        <v>1</v>
      </c>
      <c r="F68">
        <v>21</v>
      </c>
      <c r="G68">
        <v>21</v>
      </c>
      <c r="H68" t="e">
        <f>VLOOKUP(transactions[[#This Row],[inventory id]],inventory[#All],2,FALSE)</f>
        <v>#N/A</v>
      </c>
      <c r="I68" t="e">
        <f>INDEX(clients[],MATCH(transactions[[#This Row],[Buyer_ID]],clients[Buyer_ID],0),2)</f>
        <v>#N/A</v>
      </c>
      <c r="J68" t="str" cm="1">
        <f t="array" ref="J68">_xlfn.XLOOKUP(transactions[[#This Row],[inventory id]],inventory[[#All],[inventory id]],inventory[[#All],[price]],"not available",FALSE)</f>
        <v>not available</v>
      </c>
    </row>
    <row r="69" spans="1:10" x14ac:dyDescent="0.3">
      <c r="A69">
        <v>1068</v>
      </c>
      <c r="B69" t="s">
        <v>44</v>
      </c>
      <c r="E69">
        <v>3</v>
      </c>
      <c r="F69">
        <v>399</v>
      </c>
      <c r="G69">
        <v>1197</v>
      </c>
      <c r="H69" t="e">
        <f>VLOOKUP(transactions[[#This Row],[inventory id]],inventory[#All],2,FALSE)</f>
        <v>#N/A</v>
      </c>
      <c r="I69" t="e">
        <f>INDEX(clients[],MATCH(transactions[[#This Row],[Buyer_ID]],clients[Buyer_ID],0),2)</f>
        <v>#N/A</v>
      </c>
      <c r="J69" t="str" cm="1">
        <f t="array" ref="J69">_xlfn.XLOOKUP(transactions[[#This Row],[inventory id]],inventory[[#All],[inventory id]],inventory[[#All],[price]],"not available",FALSE)</f>
        <v>not available</v>
      </c>
    </row>
    <row r="70" spans="1:10" x14ac:dyDescent="0.3">
      <c r="A70">
        <v>1069</v>
      </c>
      <c r="B70" t="s">
        <v>108</v>
      </c>
      <c r="E70">
        <v>1</v>
      </c>
      <c r="F70">
        <v>77</v>
      </c>
      <c r="G70">
        <v>77</v>
      </c>
      <c r="H70" t="e">
        <f>VLOOKUP(transactions[[#This Row],[inventory id]],inventory[#All],2,FALSE)</f>
        <v>#N/A</v>
      </c>
      <c r="I70" t="e">
        <f>INDEX(clients[],MATCH(transactions[[#This Row],[Buyer_ID]],clients[Buyer_ID],0),2)</f>
        <v>#N/A</v>
      </c>
      <c r="J70" t="str" cm="1">
        <f t="array" ref="J70">_xlfn.XLOOKUP(transactions[[#This Row],[inventory id]],inventory[[#All],[inventory id]],inventory[[#All],[price]],"not available",FALSE)</f>
        <v>not available</v>
      </c>
    </row>
    <row r="71" spans="1:10" x14ac:dyDescent="0.3">
      <c r="A71">
        <v>1070</v>
      </c>
      <c r="B71" t="s">
        <v>110</v>
      </c>
      <c r="E71">
        <v>6</v>
      </c>
      <c r="F71">
        <v>318</v>
      </c>
      <c r="G71">
        <v>1908</v>
      </c>
      <c r="H71" t="e">
        <f>VLOOKUP(transactions[[#This Row],[inventory id]],inventory[#All],2,FALSE)</f>
        <v>#N/A</v>
      </c>
      <c r="I71" t="e">
        <f>INDEX(clients[],MATCH(transactions[[#This Row],[Buyer_ID]],clients[Buyer_ID],0),2)</f>
        <v>#N/A</v>
      </c>
      <c r="J71" t="str" cm="1">
        <f t="array" ref="J71">_xlfn.XLOOKUP(transactions[[#This Row],[inventory id]],inventory[[#All],[inventory id]],inventory[[#All],[price]],"not available",FALSE)</f>
        <v>not available</v>
      </c>
    </row>
    <row r="72" spans="1:10" x14ac:dyDescent="0.3">
      <c r="A72">
        <v>1071</v>
      </c>
      <c r="B72" t="s">
        <v>112</v>
      </c>
      <c r="E72">
        <v>5</v>
      </c>
      <c r="F72">
        <v>206</v>
      </c>
      <c r="G72">
        <v>1030</v>
      </c>
      <c r="H72" t="e">
        <f>VLOOKUP(transactions[[#This Row],[inventory id]],inventory[#All],2,FALSE)</f>
        <v>#N/A</v>
      </c>
      <c r="I72" t="e">
        <f>INDEX(clients[],MATCH(transactions[[#This Row],[Buyer_ID]],clients[Buyer_ID],0),2)</f>
        <v>#N/A</v>
      </c>
      <c r="J72" t="str" cm="1">
        <f t="array" ref="J72">_xlfn.XLOOKUP(transactions[[#This Row],[inventory id]],inventory[[#All],[inventory id]],inventory[[#All],[price]],"not available",FALSE)</f>
        <v>not available</v>
      </c>
    </row>
    <row r="73" spans="1:10" x14ac:dyDescent="0.3">
      <c r="A73">
        <v>1072</v>
      </c>
      <c r="B73" t="s">
        <v>79</v>
      </c>
      <c r="E73">
        <v>2</v>
      </c>
      <c r="F73">
        <v>201</v>
      </c>
      <c r="G73">
        <v>402</v>
      </c>
      <c r="H73" t="e">
        <f>VLOOKUP(transactions[[#This Row],[inventory id]],inventory[#All],2,FALSE)</f>
        <v>#N/A</v>
      </c>
      <c r="I73" t="e">
        <f>INDEX(clients[],MATCH(transactions[[#This Row],[Buyer_ID]],clients[Buyer_ID],0),2)</f>
        <v>#N/A</v>
      </c>
      <c r="J73" t="str" cm="1">
        <f t="array" ref="J73">_xlfn.XLOOKUP(transactions[[#This Row],[inventory id]],inventory[[#All],[inventory id]],inventory[[#All],[price]],"not available",FALSE)</f>
        <v>not available</v>
      </c>
    </row>
    <row r="74" spans="1:10" x14ac:dyDescent="0.3">
      <c r="A74">
        <v>1073</v>
      </c>
      <c r="B74" t="s">
        <v>114</v>
      </c>
      <c r="E74">
        <v>4</v>
      </c>
      <c r="F74">
        <v>462</v>
      </c>
      <c r="G74">
        <v>1848</v>
      </c>
      <c r="H74" t="e">
        <f>VLOOKUP(transactions[[#This Row],[inventory id]],inventory[#All],2,FALSE)</f>
        <v>#N/A</v>
      </c>
      <c r="I74" t="e">
        <f>INDEX(clients[],MATCH(transactions[[#This Row],[Buyer_ID]],clients[Buyer_ID],0),2)</f>
        <v>#N/A</v>
      </c>
      <c r="J74" t="str" cm="1">
        <f t="array" ref="J74">_xlfn.XLOOKUP(transactions[[#This Row],[inventory id]],inventory[[#All],[inventory id]],inventory[[#All],[price]],"not available",FALSE)</f>
        <v>not available</v>
      </c>
    </row>
    <row r="75" spans="1:10" x14ac:dyDescent="0.3">
      <c r="A75">
        <v>1074</v>
      </c>
      <c r="B75" t="s">
        <v>116</v>
      </c>
      <c r="E75">
        <v>3</v>
      </c>
      <c r="F75">
        <v>397</v>
      </c>
      <c r="G75">
        <v>1191</v>
      </c>
      <c r="H75" t="e">
        <f>VLOOKUP(transactions[[#This Row],[inventory id]],inventory[#All],2,FALSE)</f>
        <v>#N/A</v>
      </c>
      <c r="I75" t="e">
        <f>INDEX(clients[],MATCH(transactions[[#This Row],[Buyer_ID]],clients[Buyer_ID],0),2)</f>
        <v>#N/A</v>
      </c>
      <c r="J75" t="str" cm="1">
        <f t="array" ref="J75">_xlfn.XLOOKUP(transactions[[#This Row],[inventory id]],inventory[[#All],[inventory id]],inventory[[#All],[price]],"not available",FALSE)</f>
        <v>not available</v>
      </c>
    </row>
    <row r="76" spans="1:10" x14ac:dyDescent="0.3">
      <c r="A76">
        <v>1075</v>
      </c>
      <c r="B76" t="s">
        <v>79</v>
      </c>
      <c r="E76">
        <v>5</v>
      </c>
      <c r="F76">
        <v>101</v>
      </c>
      <c r="G76">
        <v>505</v>
      </c>
      <c r="H76" t="e">
        <f>VLOOKUP(transactions[[#This Row],[inventory id]],inventory[#All],2,FALSE)</f>
        <v>#N/A</v>
      </c>
      <c r="I76" t="e">
        <f>INDEX(clients[],MATCH(transactions[[#This Row],[Buyer_ID]],clients[Buyer_ID],0),2)</f>
        <v>#N/A</v>
      </c>
      <c r="J76" t="str" cm="1">
        <f t="array" ref="J76">_xlfn.XLOOKUP(transactions[[#This Row],[inventory id]],inventory[[#All],[inventory id]],inventory[[#All],[price]],"not available",FALSE)</f>
        <v>not available</v>
      </c>
    </row>
    <row r="77" spans="1:10" x14ac:dyDescent="0.3">
      <c r="A77">
        <v>1076</v>
      </c>
      <c r="B77" t="s">
        <v>118</v>
      </c>
      <c r="E77">
        <v>4</v>
      </c>
      <c r="F77">
        <v>122</v>
      </c>
      <c r="G77">
        <v>488</v>
      </c>
      <c r="H77" t="e">
        <f>VLOOKUP(transactions[[#This Row],[inventory id]],inventory[#All],2,FALSE)</f>
        <v>#N/A</v>
      </c>
      <c r="I77" t="e">
        <f>INDEX(clients[],MATCH(transactions[[#This Row],[Buyer_ID]],clients[Buyer_ID],0),2)</f>
        <v>#N/A</v>
      </c>
      <c r="J77" t="str" cm="1">
        <f t="array" ref="J77">_xlfn.XLOOKUP(transactions[[#This Row],[inventory id]],inventory[[#All],[inventory id]],inventory[[#All],[price]],"not available",FALSE)</f>
        <v>not available</v>
      </c>
    </row>
    <row r="78" spans="1:10" x14ac:dyDescent="0.3">
      <c r="A78">
        <v>1077</v>
      </c>
      <c r="B78" t="s">
        <v>119</v>
      </c>
      <c r="E78">
        <v>1</v>
      </c>
      <c r="F78">
        <v>357</v>
      </c>
      <c r="G78">
        <v>357</v>
      </c>
      <c r="H78" t="e">
        <f>VLOOKUP(transactions[[#This Row],[inventory id]],inventory[#All],2,FALSE)</f>
        <v>#N/A</v>
      </c>
      <c r="I78" t="e">
        <f>INDEX(clients[],MATCH(transactions[[#This Row],[Buyer_ID]],clients[Buyer_ID],0),2)</f>
        <v>#N/A</v>
      </c>
      <c r="J78" t="str" cm="1">
        <f t="array" ref="J78">_xlfn.XLOOKUP(transactions[[#This Row],[inventory id]],inventory[[#All],[inventory id]],inventory[[#All],[price]],"not available",FALSE)</f>
        <v>not available</v>
      </c>
    </row>
    <row r="79" spans="1:10" x14ac:dyDescent="0.3">
      <c r="A79">
        <v>1078</v>
      </c>
      <c r="B79" t="s">
        <v>120</v>
      </c>
      <c r="E79">
        <v>5</v>
      </c>
      <c r="F79">
        <v>199</v>
      </c>
      <c r="G79">
        <v>995</v>
      </c>
      <c r="H79" t="e">
        <f>VLOOKUP(transactions[[#This Row],[inventory id]],inventory[#All],2,FALSE)</f>
        <v>#N/A</v>
      </c>
      <c r="I79" t="e">
        <f>INDEX(clients[],MATCH(transactions[[#This Row],[Buyer_ID]],clients[Buyer_ID],0),2)</f>
        <v>#N/A</v>
      </c>
      <c r="J79" t="str" cm="1">
        <f t="array" ref="J79">_xlfn.XLOOKUP(transactions[[#This Row],[inventory id]],inventory[[#All],[inventory id]],inventory[[#All],[price]],"not available",FALSE)</f>
        <v>not available</v>
      </c>
    </row>
    <row r="80" spans="1:10" x14ac:dyDescent="0.3">
      <c r="A80">
        <v>1079</v>
      </c>
      <c r="B80" t="s">
        <v>122</v>
      </c>
      <c r="E80">
        <v>6</v>
      </c>
      <c r="F80">
        <v>500</v>
      </c>
      <c r="G80">
        <v>3000</v>
      </c>
      <c r="H80" t="e">
        <f>VLOOKUP(transactions[[#This Row],[inventory id]],inventory[#All],2,FALSE)</f>
        <v>#N/A</v>
      </c>
      <c r="I80" t="e">
        <f>INDEX(clients[],MATCH(transactions[[#This Row],[Buyer_ID]],clients[Buyer_ID],0),2)</f>
        <v>#N/A</v>
      </c>
      <c r="J80" t="str" cm="1">
        <f t="array" ref="J80">_xlfn.XLOOKUP(transactions[[#This Row],[inventory id]],inventory[[#All],[inventory id]],inventory[[#All],[price]],"not available",FALSE)</f>
        <v>not available</v>
      </c>
    </row>
    <row r="81" spans="1:10" x14ac:dyDescent="0.3">
      <c r="A81">
        <v>1080</v>
      </c>
      <c r="B81" t="s">
        <v>123</v>
      </c>
      <c r="E81">
        <v>5</v>
      </c>
      <c r="F81">
        <v>39</v>
      </c>
      <c r="G81">
        <v>195</v>
      </c>
      <c r="H81" t="e">
        <f>VLOOKUP(transactions[[#This Row],[inventory id]],inventory[#All],2,FALSE)</f>
        <v>#N/A</v>
      </c>
      <c r="I81" t="e">
        <f>INDEX(clients[],MATCH(transactions[[#This Row],[Buyer_ID]],clients[Buyer_ID],0),2)</f>
        <v>#N/A</v>
      </c>
      <c r="J81" t="str" cm="1">
        <f t="array" ref="J81">_xlfn.XLOOKUP(transactions[[#This Row],[inventory id]],inventory[[#All],[inventory id]],inventory[[#All],[price]],"not available",FALSE)</f>
        <v>not available</v>
      </c>
    </row>
    <row r="82" spans="1:10" x14ac:dyDescent="0.3">
      <c r="A82">
        <v>1081</v>
      </c>
      <c r="B82" t="s">
        <v>95</v>
      </c>
      <c r="E82">
        <v>7</v>
      </c>
      <c r="F82">
        <v>330</v>
      </c>
      <c r="G82">
        <v>2310</v>
      </c>
      <c r="H82" t="e">
        <f>VLOOKUP(transactions[[#This Row],[inventory id]],inventory[#All],2,FALSE)</f>
        <v>#N/A</v>
      </c>
      <c r="I82" t="e">
        <f>INDEX(clients[],MATCH(transactions[[#This Row],[Buyer_ID]],clients[Buyer_ID],0),2)</f>
        <v>#N/A</v>
      </c>
      <c r="J82" t="str" cm="1">
        <f t="array" ref="J82">_xlfn.XLOOKUP(transactions[[#This Row],[inventory id]],inventory[[#All],[inventory id]],inventory[[#All],[price]],"not available",FALSE)</f>
        <v>not available</v>
      </c>
    </row>
    <row r="83" spans="1:10" x14ac:dyDescent="0.3">
      <c r="A83">
        <v>1082</v>
      </c>
      <c r="B83" t="s">
        <v>75</v>
      </c>
      <c r="E83">
        <v>5</v>
      </c>
      <c r="F83">
        <v>42</v>
      </c>
      <c r="G83">
        <v>210</v>
      </c>
      <c r="H83" t="e">
        <f>VLOOKUP(transactions[[#This Row],[inventory id]],inventory[#All],2,FALSE)</f>
        <v>#N/A</v>
      </c>
      <c r="I83" t="e">
        <f>INDEX(clients[],MATCH(transactions[[#This Row],[Buyer_ID]],clients[Buyer_ID],0),2)</f>
        <v>#N/A</v>
      </c>
      <c r="J83" t="str" cm="1">
        <f t="array" ref="J83">_xlfn.XLOOKUP(transactions[[#This Row],[inventory id]],inventory[[#All],[inventory id]],inventory[[#All],[price]],"not available",FALSE)</f>
        <v>not available</v>
      </c>
    </row>
    <row r="84" spans="1:10" x14ac:dyDescent="0.3">
      <c r="A84">
        <v>1083</v>
      </c>
      <c r="B84" t="s">
        <v>124</v>
      </c>
      <c r="E84">
        <v>4</v>
      </c>
      <c r="F84">
        <v>206</v>
      </c>
      <c r="G84">
        <v>824</v>
      </c>
      <c r="H84" t="e">
        <f>VLOOKUP(transactions[[#This Row],[inventory id]],inventory[#All],2,FALSE)</f>
        <v>#N/A</v>
      </c>
      <c r="I84" t="e">
        <f>INDEX(clients[],MATCH(transactions[[#This Row],[Buyer_ID]],clients[Buyer_ID],0),2)</f>
        <v>#N/A</v>
      </c>
      <c r="J84" t="str" cm="1">
        <f t="array" ref="J84">_xlfn.XLOOKUP(transactions[[#This Row],[inventory id]],inventory[[#All],[inventory id]],inventory[[#All],[price]],"not available",FALSE)</f>
        <v>not available</v>
      </c>
    </row>
    <row r="85" spans="1:10" x14ac:dyDescent="0.3">
      <c r="A85">
        <v>1084</v>
      </c>
      <c r="B85" t="s">
        <v>125</v>
      </c>
      <c r="E85">
        <v>6</v>
      </c>
      <c r="F85">
        <v>359</v>
      </c>
      <c r="G85">
        <v>2154</v>
      </c>
      <c r="H85" t="e">
        <f>VLOOKUP(transactions[[#This Row],[inventory id]],inventory[#All],2,FALSE)</f>
        <v>#N/A</v>
      </c>
      <c r="I85" t="e">
        <f>INDEX(clients[],MATCH(transactions[[#This Row],[Buyer_ID]],clients[Buyer_ID],0),2)</f>
        <v>#N/A</v>
      </c>
      <c r="J85" t="str" cm="1">
        <f t="array" ref="J85">_xlfn.XLOOKUP(transactions[[#This Row],[inventory id]],inventory[[#All],[inventory id]],inventory[[#All],[price]],"not available",FALSE)</f>
        <v>not available</v>
      </c>
    </row>
    <row r="86" spans="1:10" x14ac:dyDescent="0.3">
      <c r="A86">
        <v>1085</v>
      </c>
      <c r="B86" t="s">
        <v>126</v>
      </c>
      <c r="E86">
        <v>7</v>
      </c>
      <c r="F86">
        <v>187</v>
      </c>
      <c r="G86">
        <v>1309</v>
      </c>
      <c r="H86" t="e">
        <f>VLOOKUP(transactions[[#This Row],[inventory id]],inventory[#All],2,FALSE)</f>
        <v>#N/A</v>
      </c>
      <c r="I86" t="e">
        <f>INDEX(clients[],MATCH(transactions[[#This Row],[Buyer_ID]],clients[Buyer_ID],0),2)</f>
        <v>#N/A</v>
      </c>
      <c r="J86" t="str" cm="1">
        <f t="array" ref="J86">_xlfn.XLOOKUP(transactions[[#This Row],[inventory id]],inventory[[#All],[inventory id]],inventory[[#All],[price]],"not available",FALSE)</f>
        <v>not available</v>
      </c>
    </row>
    <row r="87" spans="1:10" x14ac:dyDescent="0.3">
      <c r="A87">
        <v>1086</v>
      </c>
      <c r="B87" t="s">
        <v>128</v>
      </c>
      <c r="E87">
        <v>4</v>
      </c>
      <c r="F87">
        <v>235</v>
      </c>
      <c r="G87">
        <v>940</v>
      </c>
      <c r="H87" t="e">
        <f>VLOOKUP(transactions[[#This Row],[inventory id]],inventory[#All],2,FALSE)</f>
        <v>#N/A</v>
      </c>
      <c r="I87" t="e">
        <f>INDEX(clients[],MATCH(transactions[[#This Row],[Buyer_ID]],clients[Buyer_ID],0),2)</f>
        <v>#N/A</v>
      </c>
      <c r="J87" t="str" cm="1">
        <f t="array" ref="J87">_xlfn.XLOOKUP(transactions[[#This Row],[inventory id]],inventory[[#All],[inventory id]],inventory[[#All],[price]],"not available",FALSE)</f>
        <v>not available</v>
      </c>
    </row>
    <row r="88" spans="1:10" x14ac:dyDescent="0.3">
      <c r="A88">
        <v>1087</v>
      </c>
      <c r="B88" t="s">
        <v>129</v>
      </c>
      <c r="E88">
        <v>10</v>
      </c>
      <c r="F88">
        <v>311</v>
      </c>
      <c r="G88">
        <v>3110</v>
      </c>
      <c r="H88" t="e">
        <f>VLOOKUP(transactions[[#This Row],[inventory id]],inventory[#All],2,FALSE)</f>
        <v>#N/A</v>
      </c>
      <c r="I88" t="e">
        <f>INDEX(clients[],MATCH(transactions[[#This Row],[Buyer_ID]],clients[Buyer_ID],0),2)</f>
        <v>#N/A</v>
      </c>
      <c r="J88" t="str" cm="1">
        <f t="array" ref="J88">_xlfn.XLOOKUP(transactions[[#This Row],[inventory id]],inventory[[#All],[inventory id]],inventory[[#All],[price]],"not available",FALSE)</f>
        <v>not available</v>
      </c>
    </row>
    <row r="89" spans="1:10" x14ac:dyDescent="0.3">
      <c r="A89">
        <v>1088</v>
      </c>
      <c r="B89" t="s">
        <v>130</v>
      </c>
      <c r="E89">
        <v>5</v>
      </c>
      <c r="F89">
        <v>127</v>
      </c>
      <c r="G89">
        <v>635</v>
      </c>
      <c r="H89" t="e">
        <f>VLOOKUP(transactions[[#This Row],[inventory id]],inventory[#All],2,FALSE)</f>
        <v>#N/A</v>
      </c>
      <c r="I89" t="e">
        <f>INDEX(clients[],MATCH(transactions[[#This Row],[Buyer_ID]],clients[Buyer_ID],0),2)</f>
        <v>#N/A</v>
      </c>
      <c r="J89" t="str" cm="1">
        <f t="array" ref="J89">_xlfn.XLOOKUP(transactions[[#This Row],[inventory id]],inventory[[#All],[inventory id]],inventory[[#All],[price]],"not available",FALSE)</f>
        <v>not available</v>
      </c>
    </row>
    <row r="90" spans="1:10" x14ac:dyDescent="0.3">
      <c r="A90">
        <v>1089</v>
      </c>
      <c r="B90" t="s">
        <v>131</v>
      </c>
      <c r="E90">
        <v>6</v>
      </c>
      <c r="F90">
        <v>258</v>
      </c>
      <c r="G90">
        <v>1548</v>
      </c>
      <c r="H90" t="e">
        <f>VLOOKUP(transactions[[#This Row],[inventory id]],inventory[#All],2,FALSE)</f>
        <v>#N/A</v>
      </c>
      <c r="I90" t="e">
        <f>INDEX(clients[],MATCH(transactions[[#This Row],[Buyer_ID]],clients[Buyer_ID],0),2)</f>
        <v>#N/A</v>
      </c>
      <c r="J90" t="str" cm="1">
        <f t="array" ref="J90">_xlfn.XLOOKUP(transactions[[#This Row],[inventory id]],inventory[[#All],[inventory id]],inventory[[#All],[price]],"not available",FALSE)</f>
        <v>not available</v>
      </c>
    </row>
    <row r="91" spans="1:10" x14ac:dyDescent="0.3">
      <c r="A91">
        <v>1090</v>
      </c>
      <c r="B91" t="s">
        <v>132</v>
      </c>
      <c r="E91">
        <v>8</v>
      </c>
      <c r="F91">
        <v>426</v>
      </c>
      <c r="G91">
        <v>3408</v>
      </c>
      <c r="H91" t="e">
        <f>VLOOKUP(transactions[[#This Row],[inventory id]],inventory[#All],2,FALSE)</f>
        <v>#N/A</v>
      </c>
      <c r="I91" t="e">
        <f>INDEX(clients[],MATCH(transactions[[#This Row],[Buyer_ID]],clients[Buyer_ID],0),2)</f>
        <v>#N/A</v>
      </c>
      <c r="J91" t="str" cm="1">
        <f t="array" ref="J91">_xlfn.XLOOKUP(transactions[[#This Row],[inventory id]],inventory[[#All],[inventory id]],inventory[[#All],[price]],"not available",FALSE)</f>
        <v>not available</v>
      </c>
    </row>
    <row r="92" spans="1:10" x14ac:dyDescent="0.3">
      <c r="A92">
        <v>1091</v>
      </c>
      <c r="B92" t="s">
        <v>99</v>
      </c>
      <c r="E92">
        <v>9</v>
      </c>
      <c r="F92">
        <v>359</v>
      </c>
      <c r="G92">
        <v>3231</v>
      </c>
      <c r="H92" t="e">
        <f>VLOOKUP(transactions[[#This Row],[inventory id]],inventory[#All],2,FALSE)</f>
        <v>#N/A</v>
      </c>
      <c r="I92" t="e">
        <f>INDEX(clients[],MATCH(transactions[[#This Row],[Buyer_ID]],clients[Buyer_ID],0),2)</f>
        <v>#N/A</v>
      </c>
      <c r="J92" t="str" cm="1">
        <f t="array" ref="J92">_xlfn.XLOOKUP(transactions[[#This Row],[inventory id]],inventory[[#All],[inventory id]],inventory[[#All],[price]],"not available",FALSE)</f>
        <v>not available</v>
      </c>
    </row>
    <row r="93" spans="1:10" x14ac:dyDescent="0.3">
      <c r="A93">
        <v>1092</v>
      </c>
      <c r="B93" t="s">
        <v>133</v>
      </c>
      <c r="E93">
        <v>5</v>
      </c>
      <c r="F93">
        <v>135</v>
      </c>
      <c r="G93">
        <v>675</v>
      </c>
      <c r="H93" t="e">
        <f>VLOOKUP(transactions[[#This Row],[inventory id]],inventory[#All],2,FALSE)</f>
        <v>#N/A</v>
      </c>
      <c r="I93" t="e">
        <f>INDEX(clients[],MATCH(transactions[[#This Row],[Buyer_ID]],clients[Buyer_ID],0),2)</f>
        <v>#N/A</v>
      </c>
      <c r="J93" t="str" cm="1">
        <f t="array" ref="J93">_xlfn.XLOOKUP(transactions[[#This Row],[inventory id]],inventory[[#All],[inventory id]],inventory[[#All],[price]],"not available",FALSE)</f>
        <v>not available</v>
      </c>
    </row>
    <row r="94" spans="1:10" x14ac:dyDescent="0.3">
      <c r="A94">
        <v>1093</v>
      </c>
      <c r="B94" t="s">
        <v>135</v>
      </c>
      <c r="E94">
        <v>8</v>
      </c>
      <c r="F94">
        <v>332</v>
      </c>
      <c r="G94">
        <v>2656</v>
      </c>
      <c r="H94" t="e">
        <f>VLOOKUP(transactions[[#This Row],[inventory id]],inventory[#All],2,FALSE)</f>
        <v>#N/A</v>
      </c>
      <c r="I94" t="e">
        <f>INDEX(clients[],MATCH(transactions[[#This Row],[Buyer_ID]],clients[Buyer_ID],0),2)</f>
        <v>#N/A</v>
      </c>
      <c r="J94" t="str" cm="1">
        <f t="array" ref="J94">_xlfn.XLOOKUP(transactions[[#This Row],[inventory id]],inventory[[#All],[inventory id]],inventory[[#All],[price]],"not available",FALSE)</f>
        <v>not available</v>
      </c>
    </row>
    <row r="95" spans="1:10" x14ac:dyDescent="0.3">
      <c r="A95">
        <v>1094</v>
      </c>
      <c r="B95" t="s">
        <v>136</v>
      </c>
      <c r="E95">
        <v>10</v>
      </c>
      <c r="F95">
        <v>119</v>
      </c>
      <c r="G95">
        <v>1190</v>
      </c>
      <c r="H95" t="e">
        <f>VLOOKUP(transactions[[#This Row],[inventory id]],inventory[#All],2,FALSE)</f>
        <v>#N/A</v>
      </c>
      <c r="I95" t="e">
        <f>INDEX(clients[],MATCH(transactions[[#This Row],[Buyer_ID]],clients[Buyer_ID],0),2)</f>
        <v>#N/A</v>
      </c>
      <c r="J95" t="str" cm="1">
        <f t="array" ref="J95">_xlfn.XLOOKUP(transactions[[#This Row],[inventory id]],inventory[[#All],[inventory id]],inventory[[#All],[price]],"not available",FALSE)</f>
        <v>not available</v>
      </c>
    </row>
    <row r="96" spans="1:10" x14ac:dyDescent="0.3">
      <c r="A96">
        <v>1095</v>
      </c>
      <c r="B96" t="s">
        <v>137</v>
      </c>
      <c r="E96">
        <v>4</v>
      </c>
      <c r="F96">
        <v>95</v>
      </c>
      <c r="G96">
        <v>380</v>
      </c>
      <c r="H96" t="e">
        <f>VLOOKUP(transactions[[#This Row],[inventory id]],inventory[#All],2,FALSE)</f>
        <v>#N/A</v>
      </c>
      <c r="I96" t="e">
        <f>INDEX(clients[],MATCH(transactions[[#This Row],[Buyer_ID]],clients[Buyer_ID],0),2)</f>
        <v>#N/A</v>
      </c>
      <c r="J96" t="str" cm="1">
        <f t="array" ref="J96">_xlfn.XLOOKUP(transactions[[#This Row],[inventory id]],inventory[[#All],[inventory id]],inventory[[#All],[price]],"not available",FALSE)</f>
        <v>not available</v>
      </c>
    </row>
    <row r="97" spans="1:10" x14ac:dyDescent="0.3">
      <c r="A97">
        <v>1096</v>
      </c>
      <c r="B97" t="s">
        <v>138</v>
      </c>
      <c r="E97">
        <v>7</v>
      </c>
      <c r="F97">
        <v>132</v>
      </c>
      <c r="G97">
        <v>924</v>
      </c>
      <c r="H97" t="e">
        <f>VLOOKUP(transactions[[#This Row],[inventory id]],inventory[#All],2,FALSE)</f>
        <v>#N/A</v>
      </c>
      <c r="I97" t="e">
        <f>INDEX(clients[],MATCH(transactions[[#This Row],[Buyer_ID]],clients[Buyer_ID],0),2)</f>
        <v>#N/A</v>
      </c>
      <c r="J97" t="str" cm="1">
        <f t="array" ref="J97">_xlfn.XLOOKUP(transactions[[#This Row],[inventory id]],inventory[[#All],[inventory id]],inventory[[#All],[price]],"not available",FALSE)</f>
        <v>not available</v>
      </c>
    </row>
    <row r="98" spans="1:10" x14ac:dyDescent="0.3">
      <c r="A98">
        <v>1097</v>
      </c>
      <c r="B98" t="s">
        <v>140</v>
      </c>
      <c r="E98">
        <v>1</v>
      </c>
      <c r="F98">
        <v>305</v>
      </c>
      <c r="G98">
        <v>305</v>
      </c>
      <c r="H98" t="e">
        <f>VLOOKUP(transactions[[#This Row],[inventory id]],inventory[#All],2,FALSE)</f>
        <v>#N/A</v>
      </c>
      <c r="I98" t="e">
        <f>INDEX(clients[],MATCH(transactions[[#This Row],[Buyer_ID]],clients[Buyer_ID],0),2)</f>
        <v>#N/A</v>
      </c>
      <c r="J98" t="str" cm="1">
        <f t="array" ref="J98">_xlfn.XLOOKUP(transactions[[#This Row],[inventory id]],inventory[[#All],[inventory id]],inventory[[#All],[price]],"not available",FALSE)</f>
        <v>not available</v>
      </c>
    </row>
    <row r="99" spans="1:10" x14ac:dyDescent="0.3">
      <c r="A99">
        <v>1098</v>
      </c>
      <c r="B99" t="s">
        <v>141</v>
      </c>
      <c r="E99">
        <v>8</v>
      </c>
      <c r="F99">
        <v>361</v>
      </c>
      <c r="G99">
        <v>2888</v>
      </c>
      <c r="H99" t="e">
        <f>VLOOKUP(transactions[[#This Row],[inventory id]],inventory[#All],2,FALSE)</f>
        <v>#N/A</v>
      </c>
      <c r="I99" t="e">
        <f>INDEX(clients[],MATCH(transactions[[#This Row],[Buyer_ID]],clients[Buyer_ID],0),2)</f>
        <v>#N/A</v>
      </c>
      <c r="J99" t="str" cm="1">
        <f t="array" ref="J99">_xlfn.XLOOKUP(transactions[[#This Row],[inventory id]],inventory[[#All],[inventory id]],inventory[[#All],[price]],"not available",FALSE)</f>
        <v>not available</v>
      </c>
    </row>
    <row r="100" spans="1:10" x14ac:dyDescent="0.3">
      <c r="A100">
        <v>1099</v>
      </c>
      <c r="B100" t="s">
        <v>142</v>
      </c>
      <c r="E100">
        <v>10</v>
      </c>
      <c r="F100">
        <v>437</v>
      </c>
      <c r="G100">
        <v>4370</v>
      </c>
      <c r="H100" t="e">
        <f>VLOOKUP(transactions[[#This Row],[inventory id]],inventory[#All],2,FALSE)</f>
        <v>#N/A</v>
      </c>
      <c r="I100" t="e">
        <f>INDEX(clients[],MATCH(transactions[[#This Row],[Buyer_ID]],clients[Buyer_ID],0),2)</f>
        <v>#N/A</v>
      </c>
      <c r="J100" t="str" cm="1">
        <f t="array" ref="J100">_xlfn.XLOOKUP(transactions[[#This Row],[inventory id]],inventory[[#All],[inventory id]],inventory[[#All],[price]],"not available",FALSE)</f>
        <v>not available</v>
      </c>
    </row>
    <row r="101" spans="1:10" x14ac:dyDescent="0.3">
      <c r="A101">
        <v>1100</v>
      </c>
      <c r="B101" t="s">
        <v>143</v>
      </c>
      <c r="E101">
        <v>3</v>
      </c>
      <c r="F101">
        <v>400</v>
      </c>
      <c r="G101">
        <v>1200</v>
      </c>
      <c r="H101" t="e">
        <f>VLOOKUP(transactions[[#This Row],[inventory id]],inventory[#All],2,FALSE)</f>
        <v>#N/A</v>
      </c>
      <c r="I101" t="e">
        <f>INDEX(clients[],MATCH(transactions[[#This Row],[Buyer_ID]],clients[Buyer_ID],0),2)</f>
        <v>#N/A</v>
      </c>
      <c r="J101" t="str" cm="1">
        <f t="array" ref="J101">_xlfn.XLOOKUP(transactions[[#This Row],[inventory id]],inventory[[#All],[inventory id]],inventory[[#All],[price]],"not available",FALSE)</f>
        <v>not available</v>
      </c>
    </row>
  </sheetData>
  <conditionalFormatting sqref="A2:A101">
    <cfRule type="duplicateValues" dxfId="3" priority="1"/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opLeftCell="A87" workbookViewId="0">
      <selection activeCell="A105" sqref="A105"/>
    </sheetView>
  </sheetViews>
  <sheetFormatPr defaultRowHeight="14.4" x14ac:dyDescent="0.3"/>
  <cols>
    <col min="1" max="1" width="13" customWidth="1"/>
    <col min="2" max="2" width="12.77734375" customWidth="1"/>
    <col min="3" max="3" width="9.21875" customWidth="1"/>
    <col min="4" max="4" width="9" customWidth="1"/>
  </cols>
  <sheetData>
    <row r="1" spans="1:7" x14ac:dyDescent="0.3">
      <c r="A1" t="s">
        <v>3</v>
      </c>
      <c r="B1" t="s">
        <v>6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3">
      <c r="A2">
        <v>100</v>
      </c>
      <c r="B2" t="s">
        <v>149</v>
      </c>
      <c r="C2">
        <v>176</v>
      </c>
      <c r="D2">
        <v>42.07</v>
      </c>
      <c r="E2">
        <v>31.34</v>
      </c>
      <c r="F2">
        <v>23.35</v>
      </c>
      <c r="G2">
        <v>268</v>
      </c>
    </row>
    <row r="3" spans="1:7" x14ac:dyDescent="0.3">
      <c r="A3">
        <v>101</v>
      </c>
      <c r="B3" t="s">
        <v>150</v>
      </c>
      <c r="C3">
        <v>370</v>
      </c>
      <c r="D3">
        <v>12.34</v>
      </c>
      <c r="E3">
        <v>46.79</v>
      </c>
      <c r="F3">
        <v>21.43</v>
      </c>
      <c r="G3">
        <v>140</v>
      </c>
    </row>
    <row r="4" spans="1:7" x14ac:dyDescent="0.3">
      <c r="A4">
        <v>102</v>
      </c>
      <c r="B4" t="s">
        <v>151</v>
      </c>
      <c r="C4">
        <v>189</v>
      </c>
      <c r="D4">
        <v>17.12</v>
      </c>
      <c r="E4">
        <v>89.84</v>
      </c>
      <c r="F4">
        <v>2.5099999999999998</v>
      </c>
      <c r="G4">
        <v>97</v>
      </c>
    </row>
    <row r="5" spans="1:7" x14ac:dyDescent="0.3">
      <c r="A5">
        <v>103</v>
      </c>
      <c r="B5" t="s">
        <v>152</v>
      </c>
      <c r="C5">
        <v>168</v>
      </c>
      <c r="D5">
        <v>19.46</v>
      </c>
      <c r="E5">
        <v>19.52</v>
      </c>
      <c r="F5">
        <v>6.5</v>
      </c>
      <c r="G5">
        <v>232</v>
      </c>
    </row>
    <row r="6" spans="1:7" x14ac:dyDescent="0.3">
      <c r="A6">
        <v>104</v>
      </c>
      <c r="B6" t="s">
        <v>153</v>
      </c>
      <c r="C6">
        <v>258</v>
      </c>
      <c r="D6">
        <v>16.88</v>
      </c>
      <c r="E6">
        <v>49.26</v>
      </c>
      <c r="F6">
        <v>1.96</v>
      </c>
      <c r="G6">
        <v>446</v>
      </c>
    </row>
    <row r="7" spans="1:7" x14ac:dyDescent="0.3">
      <c r="A7">
        <v>105</v>
      </c>
      <c r="B7" t="s">
        <v>154</v>
      </c>
      <c r="C7">
        <v>265</v>
      </c>
      <c r="D7">
        <v>19.78</v>
      </c>
      <c r="E7">
        <v>78.13</v>
      </c>
      <c r="F7">
        <v>28.39</v>
      </c>
      <c r="G7">
        <v>30</v>
      </c>
    </row>
    <row r="8" spans="1:7" x14ac:dyDescent="0.3">
      <c r="A8">
        <v>106</v>
      </c>
      <c r="B8" t="s">
        <v>155</v>
      </c>
      <c r="C8">
        <v>488</v>
      </c>
      <c r="D8">
        <v>44.09</v>
      </c>
      <c r="E8">
        <v>59.69</v>
      </c>
      <c r="F8">
        <v>14.36</v>
      </c>
      <c r="G8">
        <v>200</v>
      </c>
    </row>
    <row r="9" spans="1:7" x14ac:dyDescent="0.3">
      <c r="A9">
        <v>107</v>
      </c>
      <c r="B9" t="s">
        <v>156</v>
      </c>
      <c r="C9">
        <v>202</v>
      </c>
      <c r="D9">
        <v>37.799999999999997</v>
      </c>
      <c r="E9">
        <v>86.08</v>
      </c>
      <c r="F9">
        <v>28.61</v>
      </c>
      <c r="G9">
        <v>234</v>
      </c>
    </row>
    <row r="10" spans="1:7" x14ac:dyDescent="0.3">
      <c r="A10">
        <v>108</v>
      </c>
      <c r="B10" t="s">
        <v>157</v>
      </c>
      <c r="C10">
        <v>325</v>
      </c>
      <c r="D10">
        <v>37.5</v>
      </c>
      <c r="E10">
        <v>56.88</v>
      </c>
      <c r="F10">
        <v>18.14</v>
      </c>
      <c r="G10">
        <v>132</v>
      </c>
    </row>
    <row r="11" spans="1:7" x14ac:dyDescent="0.3">
      <c r="A11">
        <v>109</v>
      </c>
      <c r="B11" t="s">
        <v>158</v>
      </c>
      <c r="C11">
        <v>299</v>
      </c>
      <c r="D11">
        <v>11.36</v>
      </c>
      <c r="E11">
        <v>46.4</v>
      </c>
      <c r="F11">
        <v>0.97</v>
      </c>
      <c r="G11">
        <v>192</v>
      </c>
    </row>
    <row r="12" spans="1:7" x14ac:dyDescent="0.3">
      <c r="A12">
        <v>110</v>
      </c>
      <c r="B12" t="s">
        <v>159</v>
      </c>
      <c r="C12">
        <v>392</v>
      </c>
      <c r="D12">
        <v>34.119999999999997</v>
      </c>
      <c r="E12">
        <v>43.41</v>
      </c>
      <c r="F12">
        <v>5.03</v>
      </c>
      <c r="G12">
        <v>259</v>
      </c>
    </row>
    <row r="13" spans="1:7" x14ac:dyDescent="0.3">
      <c r="A13">
        <v>111</v>
      </c>
      <c r="B13" t="s">
        <v>160</v>
      </c>
      <c r="C13">
        <v>115</v>
      </c>
      <c r="D13">
        <v>49.05</v>
      </c>
      <c r="E13">
        <v>55.74</v>
      </c>
      <c r="F13">
        <v>27.22</v>
      </c>
      <c r="G13">
        <v>323</v>
      </c>
    </row>
    <row r="14" spans="1:7" x14ac:dyDescent="0.3">
      <c r="A14">
        <v>112</v>
      </c>
      <c r="B14" t="s">
        <v>161</v>
      </c>
      <c r="C14">
        <v>338</v>
      </c>
      <c r="D14">
        <v>33.32</v>
      </c>
      <c r="E14">
        <v>12.98</v>
      </c>
      <c r="F14">
        <v>12.92</v>
      </c>
      <c r="G14">
        <v>463</v>
      </c>
    </row>
    <row r="15" spans="1:7" x14ac:dyDescent="0.3">
      <c r="A15">
        <v>113</v>
      </c>
      <c r="B15" t="s">
        <v>162</v>
      </c>
      <c r="C15">
        <v>286</v>
      </c>
      <c r="D15">
        <v>9.5</v>
      </c>
      <c r="E15">
        <v>29.71</v>
      </c>
      <c r="F15">
        <v>9.89</v>
      </c>
      <c r="G15">
        <v>252</v>
      </c>
    </row>
    <row r="16" spans="1:7" x14ac:dyDescent="0.3">
      <c r="A16">
        <v>114</v>
      </c>
      <c r="B16" t="s">
        <v>163</v>
      </c>
      <c r="C16">
        <v>217</v>
      </c>
      <c r="D16">
        <v>17.21</v>
      </c>
      <c r="E16">
        <v>88.57</v>
      </c>
      <c r="F16">
        <v>8.42</v>
      </c>
      <c r="G16">
        <v>445</v>
      </c>
    </row>
    <row r="17" spans="1:7" x14ac:dyDescent="0.3">
      <c r="A17">
        <v>115</v>
      </c>
      <c r="B17" t="s">
        <v>164</v>
      </c>
      <c r="C17">
        <v>265</v>
      </c>
      <c r="D17">
        <v>12.99</v>
      </c>
      <c r="E17">
        <v>12.78</v>
      </c>
      <c r="F17">
        <v>0.68</v>
      </c>
      <c r="G17">
        <v>296</v>
      </c>
    </row>
    <row r="18" spans="1:7" x14ac:dyDescent="0.3">
      <c r="A18">
        <v>116</v>
      </c>
      <c r="B18" t="s">
        <v>165</v>
      </c>
      <c r="C18">
        <v>76</v>
      </c>
      <c r="D18">
        <v>50</v>
      </c>
      <c r="E18">
        <v>38.25</v>
      </c>
      <c r="F18">
        <v>19.54</v>
      </c>
      <c r="G18">
        <v>419</v>
      </c>
    </row>
    <row r="19" spans="1:7" x14ac:dyDescent="0.3">
      <c r="A19">
        <v>117</v>
      </c>
      <c r="B19" t="s">
        <v>166</v>
      </c>
      <c r="C19">
        <v>383</v>
      </c>
      <c r="D19">
        <v>2.4900000000000002</v>
      </c>
      <c r="E19">
        <v>7.95</v>
      </c>
      <c r="F19">
        <v>7.49</v>
      </c>
      <c r="G19">
        <v>449</v>
      </c>
    </row>
    <row r="20" spans="1:7" x14ac:dyDescent="0.3">
      <c r="A20">
        <v>118</v>
      </c>
      <c r="B20" t="s">
        <v>167</v>
      </c>
      <c r="C20">
        <v>60</v>
      </c>
      <c r="D20">
        <v>31.26</v>
      </c>
      <c r="E20">
        <v>27.66</v>
      </c>
      <c r="F20">
        <v>14.26</v>
      </c>
      <c r="G20">
        <v>78</v>
      </c>
    </row>
    <row r="21" spans="1:7" x14ac:dyDescent="0.3">
      <c r="A21">
        <v>119</v>
      </c>
      <c r="B21" t="s">
        <v>168</v>
      </c>
      <c r="C21">
        <v>338</v>
      </c>
      <c r="D21">
        <v>47.41</v>
      </c>
      <c r="E21">
        <v>49.18</v>
      </c>
      <c r="F21">
        <v>7.76</v>
      </c>
      <c r="G21">
        <v>208</v>
      </c>
    </row>
    <row r="22" spans="1:7" x14ac:dyDescent="0.3">
      <c r="A22">
        <v>120</v>
      </c>
      <c r="B22" t="s">
        <v>169</v>
      </c>
      <c r="C22">
        <v>135</v>
      </c>
      <c r="D22">
        <v>30.49</v>
      </c>
      <c r="E22">
        <v>96.55</v>
      </c>
      <c r="F22">
        <v>21.58</v>
      </c>
      <c r="G22">
        <v>418</v>
      </c>
    </row>
    <row r="23" spans="1:7" x14ac:dyDescent="0.3">
      <c r="A23">
        <v>121</v>
      </c>
      <c r="B23" t="s">
        <v>170</v>
      </c>
      <c r="C23">
        <v>469</v>
      </c>
      <c r="D23">
        <v>8.61</v>
      </c>
      <c r="E23">
        <v>34.549999999999997</v>
      </c>
      <c r="F23">
        <v>17.399999999999999</v>
      </c>
      <c r="G23">
        <v>495</v>
      </c>
    </row>
    <row r="24" spans="1:7" x14ac:dyDescent="0.3">
      <c r="A24">
        <v>122</v>
      </c>
      <c r="B24" t="s">
        <v>171</v>
      </c>
      <c r="C24">
        <v>209</v>
      </c>
      <c r="D24">
        <v>29</v>
      </c>
      <c r="E24">
        <v>91.26</v>
      </c>
      <c r="F24">
        <v>11.32</v>
      </c>
      <c r="G24">
        <v>386</v>
      </c>
    </row>
    <row r="25" spans="1:7" x14ac:dyDescent="0.3">
      <c r="A25">
        <v>123</v>
      </c>
      <c r="B25" t="s">
        <v>172</v>
      </c>
      <c r="C25">
        <v>151</v>
      </c>
      <c r="D25">
        <v>4.26</v>
      </c>
      <c r="E25">
        <v>70.61</v>
      </c>
      <c r="F25">
        <v>18.850000000000001</v>
      </c>
      <c r="G25">
        <v>72</v>
      </c>
    </row>
    <row r="26" spans="1:7" x14ac:dyDescent="0.3">
      <c r="A26">
        <v>124</v>
      </c>
      <c r="B26" t="s">
        <v>173</v>
      </c>
      <c r="C26">
        <v>406</v>
      </c>
      <c r="D26">
        <v>38.74</v>
      </c>
      <c r="E26">
        <v>85.78</v>
      </c>
      <c r="F26">
        <v>18.05</v>
      </c>
      <c r="G26">
        <v>81</v>
      </c>
    </row>
    <row r="27" spans="1:7" x14ac:dyDescent="0.3">
      <c r="A27">
        <v>125</v>
      </c>
      <c r="B27" t="s">
        <v>174</v>
      </c>
      <c r="C27">
        <v>457</v>
      </c>
      <c r="D27">
        <v>49.2</v>
      </c>
      <c r="E27">
        <v>79.349999999999994</v>
      </c>
      <c r="F27">
        <v>10.48</v>
      </c>
      <c r="G27">
        <v>239</v>
      </c>
    </row>
    <row r="28" spans="1:7" x14ac:dyDescent="0.3">
      <c r="A28">
        <v>126</v>
      </c>
      <c r="B28" t="s">
        <v>175</v>
      </c>
      <c r="C28">
        <v>388</v>
      </c>
      <c r="D28">
        <v>18.84</v>
      </c>
      <c r="E28">
        <v>53.07</v>
      </c>
      <c r="F28">
        <v>10.3</v>
      </c>
      <c r="G28">
        <v>454</v>
      </c>
    </row>
    <row r="29" spans="1:7" x14ac:dyDescent="0.3">
      <c r="A29">
        <v>127</v>
      </c>
      <c r="B29" t="s">
        <v>176</v>
      </c>
      <c r="C29">
        <v>265</v>
      </c>
      <c r="D29">
        <v>41.21</v>
      </c>
      <c r="E29">
        <v>15.03</v>
      </c>
      <c r="F29">
        <v>28.83</v>
      </c>
      <c r="G29">
        <v>345</v>
      </c>
    </row>
    <row r="30" spans="1:7" x14ac:dyDescent="0.3">
      <c r="A30">
        <v>128</v>
      </c>
      <c r="B30" t="s">
        <v>177</v>
      </c>
      <c r="C30">
        <v>474</v>
      </c>
      <c r="D30">
        <v>23.26</v>
      </c>
      <c r="E30">
        <v>19.53</v>
      </c>
      <c r="F30">
        <v>5.37</v>
      </c>
      <c r="G30">
        <v>287</v>
      </c>
    </row>
    <row r="31" spans="1:7" x14ac:dyDescent="0.3">
      <c r="A31">
        <v>129</v>
      </c>
      <c r="B31" t="s">
        <v>178</v>
      </c>
      <c r="C31">
        <v>383</v>
      </c>
      <c r="D31">
        <v>13.87</v>
      </c>
      <c r="E31">
        <v>81.78</v>
      </c>
      <c r="F31">
        <v>16.190000000000001</v>
      </c>
      <c r="G31">
        <v>267</v>
      </c>
    </row>
    <row r="32" spans="1:7" x14ac:dyDescent="0.3">
      <c r="A32">
        <v>130</v>
      </c>
      <c r="B32" t="s">
        <v>179</v>
      </c>
      <c r="C32">
        <v>288</v>
      </c>
      <c r="D32">
        <v>22.06</v>
      </c>
      <c r="E32">
        <v>74.45</v>
      </c>
      <c r="F32">
        <v>8.1300000000000008</v>
      </c>
      <c r="G32">
        <v>456</v>
      </c>
    </row>
    <row r="33" spans="1:7" x14ac:dyDescent="0.3">
      <c r="A33">
        <v>131</v>
      </c>
      <c r="B33" t="s">
        <v>180</v>
      </c>
      <c r="C33">
        <v>175</v>
      </c>
      <c r="D33">
        <v>41.62</v>
      </c>
      <c r="E33">
        <v>13.23</v>
      </c>
      <c r="F33">
        <v>26.46</v>
      </c>
      <c r="G33">
        <v>144</v>
      </c>
    </row>
    <row r="34" spans="1:7" x14ac:dyDescent="0.3">
      <c r="A34">
        <v>132</v>
      </c>
      <c r="B34" t="s">
        <v>181</v>
      </c>
      <c r="C34">
        <v>434</v>
      </c>
      <c r="D34">
        <v>23.5</v>
      </c>
      <c r="E34">
        <v>62.98</v>
      </c>
      <c r="F34">
        <v>11.43</v>
      </c>
      <c r="G34">
        <v>34</v>
      </c>
    </row>
    <row r="35" spans="1:7" x14ac:dyDescent="0.3">
      <c r="A35">
        <v>133</v>
      </c>
      <c r="B35" t="s">
        <v>182</v>
      </c>
      <c r="C35">
        <v>303</v>
      </c>
      <c r="D35">
        <v>42.62</v>
      </c>
      <c r="E35">
        <v>22.27</v>
      </c>
      <c r="F35">
        <v>6.44</v>
      </c>
      <c r="G35">
        <v>428</v>
      </c>
    </row>
    <row r="36" spans="1:7" x14ac:dyDescent="0.3">
      <c r="A36">
        <v>134</v>
      </c>
      <c r="B36" t="s">
        <v>183</v>
      </c>
      <c r="C36">
        <v>182</v>
      </c>
      <c r="D36">
        <v>17.350000000000001</v>
      </c>
      <c r="E36">
        <v>88.63</v>
      </c>
      <c r="F36">
        <v>21.07</v>
      </c>
      <c r="G36">
        <v>161</v>
      </c>
    </row>
    <row r="37" spans="1:7" x14ac:dyDescent="0.3">
      <c r="A37">
        <v>135</v>
      </c>
      <c r="B37" t="s">
        <v>184</v>
      </c>
      <c r="C37">
        <v>334</v>
      </c>
      <c r="D37">
        <v>1</v>
      </c>
      <c r="E37">
        <v>95.07</v>
      </c>
      <c r="F37">
        <v>2.66</v>
      </c>
      <c r="G37">
        <v>388</v>
      </c>
    </row>
    <row r="38" spans="1:7" x14ac:dyDescent="0.3">
      <c r="A38">
        <v>136</v>
      </c>
      <c r="B38" t="s">
        <v>185</v>
      </c>
      <c r="C38">
        <v>258</v>
      </c>
      <c r="D38">
        <v>24.68</v>
      </c>
      <c r="E38">
        <v>77.03</v>
      </c>
      <c r="F38">
        <v>20.75</v>
      </c>
      <c r="G38">
        <v>350</v>
      </c>
    </row>
    <row r="39" spans="1:7" x14ac:dyDescent="0.3">
      <c r="A39">
        <v>137</v>
      </c>
      <c r="B39" t="s">
        <v>186</v>
      </c>
      <c r="C39">
        <v>414</v>
      </c>
      <c r="D39">
        <v>24.8</v>
      </c>
      <c r="E39">
        <v>80.33</v>
      </c>
      <c r="F39">
        <v>2.88</v>
      </c>
      <c r="G39">
        <v>133</v>
      </c>
    </row>
    <row r="40" spans="1:7" x14ac:dyDescent="0.3">
      <c r="A40">
        <v>138</v>
      </c>
      <c r="B40" t="s">
        <v>187</v>
      </c>
      <c r="C40">
        <v>257</v>
      </c>
      <c r="D40">
        <v>34.74</v>
      </c>
      <c r="E40">
        <v>34.090000000000003</v>
      </c>
      <c r="F40">
        <v>17.489999999999998</v>
      </c>
      <c r="G40">
        <v>262</v>
      </c>
    </row>
    <row r="41" spans="1:7" x14ac:dyDescent="0.3">
      <c r="A41">
        <v>139</v>
      </c>
      <c r="B41" t="s">
        <v>188</v>
      </c>
      <c r="C41">
        <v>333</v>
      </c>
      <c r="D41">
        <v>26.78</v>
      </c>
      <c r="E41">
        <v>45.42</v>
      </c>
      <c r="F41">
        <v>22.4</v>
      </c>
      <c r="G41">
        <v>189</v>
      </c>
    </row>
    <row r="42" spans="1:7" x14ac:dyDescent="0.3">
      <c r="A42">
        <v>140</v>
      </c>
      <c r="B42" t="s">
        <v>189</v>
      </c>
      <c r="C42">
        <v>230</v>
      </c>
      <c r="D42">
        <v>35.29</v>
      </c>
      <c r="E42">
        <v>30.74</v>
      </c>
      <c r="F42">
        <v>7.62</v>
      </c>
      <c r="G42">
        <v>81</v>
      </c>
    </row>
    <row r="43" spans="1:7" x14ac:dyDescent="0.3">
      <c r="A43">
        <v>141</v>
      </c>
      <c r="B43" t="s">
        <v>190</v>
      </c>
      <c r="C43">
        <v>419</v>
      </c>
      <c r="D43">
        <v>10.029999999999999</v>
      </c>
      <c r="E43">
        <v>16.36</v>
      </c>
      <c r="F43">
        <v>16.12</v>
      </c>
      <c r="G43">
        <v>410</v>
      </c>
    </row>
    <row r="44" spans="1:7" x14ac:dyDescent="0.3">
      <c r="A44">
        <v>142</v>
      </c>
      <c r="B44" t="s">
        <v>191</v>
      </c>
      <c r="C44">
        <v>403</v>
      </c>
      <c r="D44">
        <v>9.66</v>
      </c>
      <c r="E44">
        <v>25.56</v>
      </c>
      <c r="F44">
        <v>14.58</v>
      </c>
      <c r="G44">
        <v>390</v>
      </c>
    </row>
    <row r="45" spans="1:7" x14ac:dyDescent="0.3">
      <c r="A45">
        <v>143</v>
      </c>
      <c r="B45" t="s">
        <v>192</v>
      </c>
      <c r="C45">
        <v>351</v>
      </c>
      <c r="D45">
        <v>48.84</v>
      </c>
      <c r="E45">
        <v>54.84</v>
      </c>
      <c r="F45">
        <v>8.56</v>
      </c>
      <c r="G45">
        <v>71</v>
      </c>
    </row>
    <row r="46" spans="1:7" x14ac:dyDescent="0.3">
      <c r="A46">
        <v>144</v>
      </c>
      <c r="B46" t="s">
        <v>193</v>
      </c>
      <c r="C46">
        <v>476</v>
      </c>
      <c r="D46">
        <v>10.11</v>
      </c>
      <c r="E46">
        <v>26.61</v>
      </c>
      <c r="F46">
        <v>5.47</v>
      </c>
      <c r="G46">
        <v>27</v>
      </c>
    </row>
    <row r="47" spans="1:7" x14ac:dyDescent="0.3">
      <c r="A47">
        <v>145</v>
      </c>
      <c r="B47" t="s">
        <v>194</v>
      </c>
      <c r="C47">
        <v>412</v>
      </c>
      <c r="D47">
        <v>26.94</v>
      </c>
      <c r="E47">
        <v>31.06</v>
      </c>
      <c r="F47">
        <v>29.23</v>
      </c>
      <c r="G47">
        <v>303</v>
      </c>
    </row>
    <row r="48" spans="1:7" x14ac:dyDescent="0.3">
      <c r="A48">
        <v>146</v>
      </c>
      <c r="B48" t="s">
        <v>195</v>
      </c>
      <c r="C48">
        <v>199</v>
      </c>
      <c r="D48">
        <v>35.020000000000003</v>
      </c>
      <c r="E48">
        <v>17</v>
      </c>
      <c r="F48">
        <v>26.07</v>
      </c>
      <c r="G48">
        <v>271</v>
      </c>
    </row>
    <row r="49" spans="1:7" x14ac:dyDescent="0.3">
      <c r="A49">
        <v>147</v>
      </c>
      <c r="B49" t="s">
        <v>196</v>
      </c>
      <c r="C49">
        <v>102</v>
      </c>
      <c r="D49">
        <v>43.7</v>
      </c>
      <c r="E49">
        <v>59.54</v>
      </c>
      <c r="F49">
        <v>14.13</v>
      </c>
      <c r="G49">
        <v>245</v>
      </c>
    </row>
    <row r="50" spans="1:7" x14ac:dyDescent="0.3">
      <c r="A50">
        <v>148</v>
      </c>
      <c r="B50" t="s">
        <v>197</v>
      </c>
      <c r="C50">
        <v>224</v>
      </c>
      <c r="D50">
        <v>9.6300000000000008</v>
      </c>
      <c r="E50">
        <v>9.8800000000000008</v>
      </c>
      <c r="F50">
        <v>28.24</v>
      </c>
      <c r="G50">
        <v>264</v>
      </c>
    </row>
    <row r="51" spans="1:7" x14ac:dyDescent="0.3">
      <c r="A51">
        <v>149</v>
      </c>
      <c r="B51" t="s">
        <v>198</v>
      </c>
      <c r="C51">
        <v>108</v>
      </c>
      <c r="D51">
        <v>41.19</v>
      </c>
      <c r="E51">
        <v>43.07</v>
      </c>
      <c r="F51">
        <v>2.3199999999999998</v>
      </c>
      <c r="G51">
        <v>342</v>
      </c>
    </row>
    <row r="52" spans="1:7" x14ac:dyDescent="0.3">
      <c r="A52">
        <v>150</v>
      </c>
      <c r="B52" t="s">
        <v>199</v>
      </c>
      <c r="C52">
        <v>401</v>
      </c>
      <c r="D52">
        <v>3.15</v>
      </c>
      <c r="E52">
        <v>19.170000000000002</v>
      </c>
      <c r="F52">
        <v>16.93</v>
      </c>
      <c r="G52">
        <v>175</v>
      </c>
    </row>
    <row r="53" spans="1:7" x14ac:dyDescent="0.3">
      <c r="A53">
        <v>151</v>
      </c>
      <c r="B53" t="s">
        <v>200</v>
      </c>
      <c r="C53">
        <v>93</v>
      </c>
      <c r="D53">
        <v>49.7</v>
      </c>
      <c r="E53">
        <v>16.25</v>
      </c>
      <c r="F53">
        <v>22.96</v>
      </c>
      <c r="G53">
        <v>330</v>
      </c>
    </row>
    <row r="54" spans="1:7" x14ac:dyDescent="0.3">
      <c r="A54">
        <v>152</v>
      </c>
      <c r="B54" t="s">
        <v>201</v>
      </c>
      <c r="C54">
        <v>355</v>
      </c>
      <c r="D54">
        <v>39.64</v>
      </c>
      <c r="E54">
        <v>26.44</v>
      </c>
      <c r="F54">
        <v>15.72</v>
      </c>
      <c r="G54">
        <v>250</v>
      </c>
    </row>
    <row r="55" spans="1:7" x14ac:dyDescent="0.3">
      <c r="A55">
        <v>153</v>
      </c>
      <c r="B55" t="s">
        <v>202</v>
      </c>
      <c r="C55">
        <v>276</v>
      </c>
      <c r="D55">
        <v>15.22</v>
      </c>
      <c r="E55">
        <v>60.91</v>
      </c>
      <c r="F55">
        <v>12.92</v>
      </c>
      <c r="G55">
        <v>311</v>
      </c>
    </row>
    <row r="56" spans="1:7" x14ac:dyDescent="0.3">
      <c r="A56">
        <v>154</v>
      </c>
      <c r="B56" t="s">
        <v>203</v>
      </c>
      <c r="C56">
        <v>367</v>
      </c>
      <c r="D56">
        <v>3.48</v>
      </c>
      <c r="E56">
        <v>96.21</v>
      </c>
      <c r="F56">
        <v>3.07</v>
      </c>
      <c r="G56">
        <v>410</v>
      </c>
    </row>
    <row r="57" spans="1:7" x14ac:dyDescent="0.3">
      <c r="A57">
        <v>155</v>
      </c>
      <c r="B57" t="s">
        <v>204</v>
      </c>
      <c r="C57">
        <v>156</v>
      </c>
      <c r="D57">
        <v>31.46</v>
      </c>
      <c r="E57">
        <v>30.14</v>
      </c>
      <c r="F57">
        <v>2.5299999999999998</v>
      </c>
      <c r="G57">
        <v>142</v>
      </c>
    </row>
    <row r="58" spans="1:7" x14ac:dyDescent="0.3">
      <c r="A58">
        <v>156</v>
      </c>
      <c r="B58" t="s">
        <v>205</v>
      </c>
      <c r="C58">
        <v>138</v>
      </c>
      <c r="D58">
        <v>27.82</v>
      </c>
      <c r="E58">
        <v>19.87</v>
      </c>
      <c r="F58">
        <v>12.31</v>
      </c>
      <c r="G58">
        <v>372</v>
      </c>
    </row>
    <row r="59" spans="1:7" x14ac:dyDescent="0.3">
      <c r="A59">
        <v>157</v>
      </c>
      <c r="B59" t="s">
        <v>206</v>
      </c>
      <c r="C59">
        <v>354</v>
      </c>
      <c r="D59">
        <v>23.76</v>
      </c>
      <c r="E59">
        <v>8.1</v>
      </c>
      <c r="F59">
        <v>8.7100000000000009</v>
      </c>
      <c r="G59">
        <v>164</v>
      </c>
    </row>
    <row r="60" spans="1:7" x14ac:dyDescent="0.3">
      <c r="A60">
        <v>158</v>
      </c>
      <c r="B60" t="s">
        <v>207</v>
      </c>
      <c r="C60">
        <v>409</v>
      </c>
      <c r="D60">
        <v>43.05</v>
      </c>
      <c r="E60">
        <v>11.76</v>
      </c>
      <c r="F60">
        <v>7.08</v>
      </c>
      <c r="G60">
        <v>155</v>
      </c>
    </row>
    <row r="61" spans="1:7" x14ac:dyDescent="0.3">
      <c r="A61">
        <v>159</v>
      </c>
      <c r="B61" t="s">
        <v>208</v>
      </c>
      <c r="C61">
        <v>453</v>
      </c>
      <c r="D61">
        <v>39.67</v>
      </c>
      <c r="E61">
        <v>61.03</v>
      </c>
      <c r="F61">
        <v>24.14</v>
      </c>
      <c r="G61">
        <v>121</v>
      </c>
    </row>
    <row r="62" spans="1:7" x14ac:dyDescent="0.3">
      <c r="A62">
        <v>160</v>
      </c>
      <c r="B62" t="s">
        <v>209</v>
      </c>
      <c r="C62">
        <v>267</v>
      </c>
      <c r="D62">
        <v>6.18</v>
      </c>
      <c r="E62">
        <v>26.36</v>
      </c>
      <c r="F62">
        <v>4.55</v>
      </c>
      <c r="G62">
        <v>156</v>
      </c>
    </row>
    <row r="63" spans="1:7" x14ac:dyDescent="0.3">
      <c r="A63">
        <v>161</v>
      </c>
      <c r="B63" t="s">
        <v>210</v>
      </c>
      <c r="C63">
        <v>473</v>
      </c>
      <c r="D63">
        <v>7.54</v>
      </c>
      <c r="E63">
        <v>10.67</v>
      </c>
      <c r="F63">
        <v>23.8</v>
      </c>
      <c r="G63">
        <v>324</v>
      </c>
    </row>
    <row r="64" spans="1:7" x14ac:dyDescent="0.3">
      <c r="A64">
        <v>162</v>
      </c>
      <c r="B64" t="s">
        <v>211</v>
      </c>
      <c r="C64">
        <v>433</v>
      </c>
      <c r="D64">
        <v>41.3</v>
      </c>
      <c r="E64">
        <v>92.51</v>
      </c>
      <c r="F64">
        <v>13.23</v>
      </c>
      <c r="G64">
        <v>259</v>
      </c>
    </row>
    <row r="65" spans="1:7" x14ac:dyDescent="0.3">
      <c r="A65">
        <v>163</v>
      </c>
      <c r="B65" t="s">
        <v>212</v>
      </c>
      <c r="C65">
        <v>402</v>
      </c>
      <c r="D65">
        <v>15.55</v>
      </c>
      <c r="E65">
        <v>43.24</v>
      </c>
      <c r="F65">
        <v>8.24</v>
      </c>
      <c r="G65">
        <v>296</v>
      </c>
    </row>
    <row r="66" spans="1:7" x14ac:dyDescent="0.3">
      <c r="A66">
        <v>164</v>
      </c>
      <c r="B66" t="s">
        <v>213</v>
      </c>
      <c r="C66">
        <v>302</v>
      </c>
      <c r="D66">
        <v>22.17</v>
      </c>
      <c r="E66">
        <v>61.81</v>
      </c>
      <c r="F66">
        <v>26.69</v>
      </c>
      <c r="G66">
        <v>396</v>
      </c>
    </row>
    <row r="67" spans="1:7" x14ac:dyDescent="0.3">
      <c r="A67">
        <v>165</v>
      </c>
      <c r="B67" t="s">
        <v>214</v>
      </c>
      <c r="C67">
        <v>215</v>
      </c>
      <c r="D67">
        <v>30.38</v>
      </c>
      <c r="E67">
        <v>7.46</v>
      </c>
      <c r="F67">
        <v>6.94</v>
      </c>
      <c r="G67">
        <v>365</v>
      </c>
    </row>
    <row r="68" spans="1:7" x14ac:dyDescent="0.3">
      <c r="A68">
        <v>166</v>
      </c>
      <c r="B68" t="s">
        <v>215</v>
      </c>
      <c r="C68">
        <v>478</v>
      </c>
      <c r="D68">
        <v>43.1</v>
      </c>
      <c r="E68">
        <v>60.78</v>
      </c>
      <c r="F68">
        <v>0.72</v>
      </c>
      <c r="G68">
        <v>411</v>
      </c>
    </row>
    <row r="69" spans="1:7" x14ac:dyDescent="0.3">
      <c r="A69">
        <v>167</v>
      </c>
      <c r="B69" t="s">
        <v>216</v>
      </c>
      <c r="C69">
        <v>394</v>
      </c>
      <c r="D69">
        <v>41.16</v>
      </c>
      <c r="E69">
        <v>59.74</v>
      </c>
      <c r="F69">
        <v>22.92</v>
      </c>
      <c r="G69">
        <v>109</v>
      </c>
    </row>
    <row r="70" spans="1:7" x14ac:dyDescent="0.3">
      <c r="A70">
        <v>168</v>
      </c>
      <c r="B70" t="s">
        <v>217</v>
      </c>
      <c r="C70">
        <v>290</v>
      </c>
      <c r="D70">
        <v>26.19</v>
      </c>
      <c r="E70">
        <v>47.01</v>
      </c>
      <c r="F70">
        <v>8.42</v>
      </c>
      <c r="G70">
        <v>319</v>
      </c>
    </row>
    <row r="71" spans="1:7" x14ac:dyDescent="0.3">
      <c r="A71">
        <v>169</v>
      </c>
      <c r="B71" t="s">
        <v>218</v>
      </c>
      <c r="C71">
        <v>273</v>
      </c>
      <c r="D71">
        <v>31.92</v>
      </c>
      <c r="E71">
        <v>51.71</v>
      </c>
      <c r="F71">
        <v>2.83</v>
      </c>
      <c r="G71">
        <v>198</v>
      </c>
    </row>
    <row r="72" spans="1:7" x14ac:dyDescent="0.3">
      <c r="A72">
        <v>170</v>
      </c>
      <c r="B72" t="s">
        <v>219</v>
      </c>
      <c r="C72">
        <v>259</v>
      </c>
      <c r="D72">
        <v>17</v>
      </c>
      <c r="E72">
        <v>68.66</v>
      </c>
      <c r="F72">
        <v>25.75</v>
      </c>
      <c r="G72">
        <v>188</v>
      </c>
    </row>
    <row r="73" spans="1:7" x14ac:dyDescent="0.3">
      <c r="A73">
        <v>171</v>
      </c>
      <c r="B73" t="s">
        <v>220</v>
      </c>
      <c r="C73">
        <v>260</v>
      </c>
      <c r="D73">
        <v>34.840000000000003</v>
      </c>
      <c r="E73">
        <v>32.380000000000003</v>
      </c>
      <c r="F73">
        <v>28.36</v>
      </c>
      <c r="G73">
        <v>436</v>
      </c>
    </row>
    <row r="74" spans="1:7" x14ac:dyDescent="0.3">
      <c r="A74">
        <v>172</v>
      </c>
      <c r="B74" t="s">
        <v>221</v>
      </c>
      <c r="C74">
        <v>439</v>
      </c>
      <c r="D74">
        <v>27.73</v>
      </c>
      <c r="E74">
        <v>48.21</v>
      </c>
      <c r="F74">
        <v>9.5</v>
      </c>
      <c r="G74">
        <v>185</v>
      </c>
    </row>
    <row r="75" spans="1:7" x14ac:dyDescent="0.3">
      <c r="A75">
        <v>173</v>
      </c>
      <c r="B75" t="s">
        <v>222</v>
      </c>
      <c r="C75">
        <v>109</v>
      </c>
      <c r="D75">
        <v>48.52</v>
      </c>
      <c r="E75">
        <v>43.4</v>
      </c>
      <c r="F75">
        <v>15.49</v>
      </c>
      <c r="G75">
        <v>20</v>
      </c>
    </row>
    <row r="76" spans="1:7" x14ac:dyDescent="0.3">
      <c r="A76">
        <v>174</v>
      </c>
      <c r="B76" t="s">
        <v>223</v>
      </c>
      <c r="C76">
        <v>386</v>
      </c>
      <c r="D76">
        <v>43.53</v>
      </c>
      <c r="E76">
        <v>48.89</v>
      </c>
      <c r="F76">
        <v>1.72</v>
      </c>
      <c r="G76">
        <v>285</v>
      </c>
    </row>
    <row r="77" spans="1:7" x14ac:dyDescent="0.3">
      <c r="A77">
        <v>175</v>
      </c>
      <c r="B77" t="s">
        <v>224</v>
      </c>
      <c r="C77">
        <v>235</v>
      </c>
      <c r="D77">
        <v>31.32</v>
      </c>
      <c r="E77">
        <v>52.36</v>
      </c>
      <c r="F77">
        <v>13.32</v>
      </c>
      <c r="G77">
        <v>46</v>
      </c>
    </row>
    <row r="78" spans="1:7" x14ac:dyDescent="0.3">
      <c r="A78">
        <v>176</v>
      </c>
      <c r="B78" t="s">
        <v>225</v>
      </c>
      <c r="C78">
        <v>154</v>
      </c>
      <c r="D78">
        <v>13.72</v>
      </c>
      <c r="E78">
        <v>17.45</v>
      </c>
      <c r="F78">
        <v>8.7100000000000009</v>
      </c>
      <c r="G78">
        <v>470</v>
      </c>
    </row>
    <row r="79" spans="1:7" x14ac:dyDescent="0.3">
      <c r="A79">
        <v>177</v>
      </c>
      <c r="B79" t="s">
        <v>226</v>
      </c>
      <c r="C79">
        <v>407</v>
      </c>
      <c r="D79">
        <v>24.49</v>
      </c>
      <c r="E79">
        <v>7.74</v>
      </c>
      <c r="F79">
        <v>18.940000000000001</v>
      </c>
      <c r="G79">
        <v>429</v>
      </c>
    </row>
    <row r="80" spans="1:7" x14ac:dyDescent="0.3">
      <c r="A80">
        <v>178</v>
      </c>
      <c r="B80" t="s">
        <v>227</v>
      </c>
      <c r="C80">
        <v>172</v>
      </c>
      <c r="D80">
        <v>35.630000000000003</v>
      </c>
      <c r="E80">
        <v>34.520000000000003</v>
      </c>
      <c r="F80">
        <v>0.51</v>
      </c>
      <c r="G80">
        <v>228</v>
      </c>
    </row>
    <row r="81" spans="1:7" x14ac:dyDescent="0.3">
      <c r="A81">
        <v>179</v>
      </c>
      <c r="B81" t="s">
        <v>228</v>
      </c>
      <c r="C81">
        <v>97</v>
      </c>
      <c r="D81">
        <v>11.62</v>
      </c>
      <c r="E81">
        <v>84.93</v>
      </c>
      <c r="F81">
        <v>3.49</v>
      </c>
      <c r="G81">
        <v>80</v>
      </c>
    </row>
    <row r="82" spans="1:7" x14ac:dyDescent="0.3">
      <c r="A82">
        <v>180</v>
      </c>
      <c r="B82" t="s">
        <v>229</v>
      </c>
      <c r="C82">
        <v>381</v>
      </c>
      <c r="D82">
        <v>41.69</v>
      </c>
      <c r="E82">
        <v>52.35</v>
      </c>
      <c r="F82">
        <v>21.53</v>
      </c>
      <c r="G82">
        <v>280</v>
      </c>
    </row>
    <row r="83" spans="1:7" x14ac:dyDescent="0.3">
      <c r="A83">
        <v>181</v>
      </c>
      <c r="B83" t="s">
        <v>230</v>
      </c>
      <c r="C83">
        <v>411</v>
      </c>
      <c r="D83">
        <v>14.03</v>
      </c>
      <c r="E83">
        <v>84.3</v>
      </c>
      <c r="F83">
        <v>29.41</v>
      </c>
      <c r="G83">
        <v>144</v>
      </c>
    </row>
    <row r="84" spans="1:7" x14ac:dyDescent="0.3">
      <c r="A84">
        <v>182</v>
      </c>
      <c r="B84" t="s">
        <v>231</v>
      </c>
      <c r="C84">
        <v>283</v>
      </c>
      <c r="D84">
        <v>27.79</v>
      </c>
      <c r="E84">
        <v>41.44</v>
      </c>
      <c r="F84">
        <v>27.66</v>
      </c>
      <c r="G84">
        <v>280</v>
      </c>
    </row>
    <row r="85" spans="1:7" x14ac:dyDescent="0.3">
      <c r="A85">
        <v>183</v>
      </c>
      <c r="B85" t="s">
        <v>232</v>
      </c>
      <c r="C85">
        <v>432</v>
      </c>
      <c r="D85">
        <v>44.03</v>
      </c>
      <c r="E85">
        <v>87.08</v>
      </c>
      <c r="F85">
        <v>8.36</v>
      </c>
      <c r="G85">
        <v>424</v>
      </c>
    </row>
    <row r="86" spans="1:7" x14ac:dyDescent="0.3">
      <c r="A86">
        <v>184</v>
      </c>
      <c r="B86" t="s">
        <v>233</v>
      </c>
      <c r="C86">
        <v>487</v>
      </c>
      <c r="D86">
        <v>21.04</v>
      </c>
      <c r="E86">
        <v>93.75</v>
      </c>
      <c r="F86">
        <v>15.28</v>
      </c>
      <c r="G86">
        <v>440</v>
      </c>
    </row>
    <row r="87" spans="1:7" x14ac:dyDescent="0.3">
      <c r="A87" t="s">
        <v>257</v>
      </c>
      <c r="B87" t="s">
        <v>6</v>
      </c>
      <c r="C87" t="s">
        <v>258</v>
      </c>
      <c r="D87" t="s">
        <v>259</v>
      </c>
      <c r="E87" t="s">
        <v>260</v>
      </c>
      <c r="F87" t="s">
        <v>261</v>
      </c>
      <c r="G87" t="s">
        <v>262</v>
      </c>
    </row>
    <row r="88" spans="1:7" x14ac:dyDescent="0.3">
      <c r="A88">
        <v>185</v>
      </c>
      <c r="B88" t="s">
        <v>234</v>
      </c>
      <c r="C88">
        <v>51</v>
      </c>
      <c r="D88">
        <v>14.5</v>
      </c>
      <c r="E88">
        <v>33.36</v>
      </c>
      <c r="F88">
        <v>17.649999999999999</v>
      </c>
      <c r="G88">
        <v>357</v>
      </c>
    </row>
    <row r="89" spans="1:7" x14ac:dyDescent="0.3">
      <c r="A89">
        <v>186</v>
      </c>
      <c r="B89" t="s">
        <v>235</v>
      </c>
      <c r="C89">
        <v>300</v>
      </c>
      <c r="D89">
        <v>43.33</v>
      </c>
      <c r="E89">
        <v>47.42</v>
      </c>
      <c r="F89">
        <v>14.58</v>
      </c>
      <c r="G89">
        <v>190</v>
      </c>
    </row>
    <row r="90" spans="1:7" x14ac:dyDescent="0.3">
      <c r="A90">
        <v>187</v>
      </c>
      <c r="B90" t="s">
        <v>236</v>
      </c>
      <c r="C90">
        <v>332</v>
      </c>
      <c r="D90">
        <v>38.26</v>
      </c>
      <c r="E90">
        <v>40.83</v>
      </c>
      <c r="F90">
        <v>27.99</v>
      </c>
      <c r="G90">
        <v>465</v>
      </c>
    </row>
    <row r="91" spans="1:7" x14ac:dyDescent="0.3">
      <c r="A91">
        <v>188</v>
      </c>
      <c r="B91" t="s">
        <v>237</v>
      </c>
      <c r="C91">
        <v>146</v>
      </c>
      <c r="D91">
        <v>49.05</v>
      </c>
      <c r="E91">
        <v>27.69</v>
      </c>
      <c r="F91">
        <v>11.55</v>
      </c>
      <c r="G91">
        <v>458</v>
      </c>
    </row>
    <row r="92" spans="1:7" x14ac:dyDescent="0.3">
      <c r="A92">
        <v>189</v>
      </c>
      <c r="B92" t="s">
        <v>238</v>
      </c>
      <c r="C92">
        <v>447</v>
      </c>
      <c r="D92">
        <v>20.83</v>
      </c>
      <c r="E92">
        <v>35.229999999999997</v>
      </c>
      <c r="F92">
        <v>14.24</v>
      </c>
      <c r="G92">
        <v>487</v>
      </c>
    </row>
    <row r="93" spans="1:7" x14ac:dyDescent="0.3">
      <c r="A93">
        <v>190</v>
      </c>
      <c r="B93" t="s">
        <v>239</v>
      </c>
      <c r="C93">
        <v>465</v>
      </c>
      <c r="D93">
        <v>19.37</v>
      </c>
      <c r="E93">
        <v>98.9</v>
      </c>
      <c r="F93">
        <v>23.79</v>
      </c>
      <c r="G93">
        <v>353</v>
      </c>
    </row>
    <row r="94" spans="1:7" x14ac:dyDescent="0.3">
      <c r="A94">
        <v>191</v>
      </c>
      <c r="B94" t="s">
        <v>240</v>
      </c>
      <c r="C94">
        <v>127</v>
      </c>
      <c r="D94">
        <v>25.02</v>
      </c>
      <c r="E94">
        <v>8.52</v>
      </c>
      <c r="F94">
        <v>15.12</v>
      </c>
      <c r="G94">
        <v>322</v>
      </c>
    </row>
    <row r="95" spans="1:7" x14ac:dyDescent="0.3">
      <c r="A95">
        <v>192</v>
      </c>
      <c r="B95" t="s">
        <v>241</v>
      </c>
      <c r="C95">
        <v>219</v>
      </c>
      <c r="D95">
        <v>43.55</v>
      </c>
      <c r="E95">
        <v>88.05</v>
      </c>
      <c r="F95">
        <v>13.27</v>
      </c>
      <c r="G95">
        <v>289</v>
      </c>
    </row>
    <row r="96" spans="1:7" x14ac:dyDescent="0.3">
      <c r="A96">
        <v>193</v>
      </c>
      <c r="B96" t="s">
        <v>242</v>
      </c>
      <c r="C96">
        <v>283</v>
      </c>
      <c r="D96">
        <v>1.26</v>
      </c>
      <c r="E96">
        <v>18.690000000000001</v>
      </c>
      <c r="F96">
        <v>26.14</v>
      </c>
      <c r="G96">
        <v>99</v>
      </c>
    </row>
    <row r="97" spans="1:7" x14ac:dyDescent="0.3">
      <c r="A97">
        <v>194</v>
      </c>
      <c r="B97" t="s">
        <v>243</v>
      </c>
      <c r="C97">
        <v>88</v>
      </c>
      <c r="D97">
        <v>23.74</v>
      </c>
      <c r="E97">
        <v>97.07</v>
      </c>
      <c r="F97">
        <v>10.220000000000001</v>
      </c>
      <c r="G97">
        <v>374</v>
      </c>
    </row>
    <row r="98" spans="1:7" x14ac:dyDescent="0.3">
      <c r="A98">
        <v>195</v>
      </c>
      <c r="B98" t="s">
        <v>244</v>
      </c>
      <c r="C98">
        <v>253</v>
      </c>
      <c r="D98">
        <v>32.67</v>
      </c>
      <c r="E98">
        <v>85.92</v>
      </c>
      <c r="F98">
        <v>25.59</v>
      </c>
      <c r="G98">
        <v>459</v>
      </c>
    </row>
    <row r="99" spans="1:7" x14ac:dyDescent="0.3">
      <c r="A99">
        <v>196</v>
      </c>
      <c r="B99" t="s">
        <v>245</v>
      </c>
      <c r="C99">
        <v>323</v>
      </c>
      <c r="D99">
        <v>19.309999999999999</v>
      </c>
      <c r="E99">
        <v>35.08</v>
      </c>
      <c r="F99">
        <v>21.59</v>
      </c>
      <c r="G99">
        <v>408</v>
      </c>
    </row>
    <row r="100" spans="1:7" x14ac:dyDescent="0.3">
      <c r="A100">
        <v>197</v>
      </c>
      <c r="B100" t="s">
        <v>246</v>
      </c>
      <c r="C100">
        <v>299</v>
      </c>
      <c r="D100">
        <v>43.68</v>
      </c>
      <c r="E100">
        <v>8.41</v>
      </c>
      <c r="F100">
        <v>2.15</v>
      </c>
      <c r="G100">
        <v>343</v>
      </c>
    </row>
    <row r="101" spans="1:7" x14ac:dyDescent="0.3">
      <c r="A101">
        <v>198</v>
      </c>
      <c r="B101" t="s">
        <v>247</v>
      </c>
      <c r="C101">
        <v>400</v>
      </c>
      <c r="D101">
        <v>46.09</v>
      </c>
      <c r="E101">
        <v>99.76</v>
      </c>
      <c r="F101">
        <v>22.43</v>
      </c>
      <c r="G101">
        <v>242</v>
      </c>
    </row>
    <row r="102" spans="1:7" x14ac:dyDescent="0.3">
      <c r="A102">
        <v>199</v>
      </c>
      <c r="B102" t="s">
        <v>248</v>
      </c>
      <c r="C102">
        <v>100</v>
      </c>
      <c r="D102">
        <v>38.14</v>
      </c>
      <c r="E102">
        <v>71.87</v>
      </c>
      <c r="F102">
        <v>3.11</v>
      </c>
      <c r="G102">
        <v>105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2" workbookViewId="0">
      <selection activeCell="G46" sqref="G46"/>
    </sheetView>
  </sheetViews>
  <sheetFormatPr defaultRowHeight="14.4" x14ac:dyDescent="0.3"/>
  <cols>
    <col min="1" max="1" width="10.5546875" customWidth="1"/>
    <col min="2" max="2" width="13.77734375" customWidth="1"/>
  </cols>
  <sheetData>
    <row r="1" spans="1:2" x14ac:dyDescent="0.3">
      <c r="A1" t="s">
        <v>2</v>
      </c>
      <c r="B1" t="s">
        <v>5</v>
      </c>
    </row>
    <row r="2" spans="1:2" x14ac:dyDescent="0.3">
      <c r="A2">
        <v>1</v>
      </c>
      <c r="B2" t="s">
        <v>83</v>
      </c>
    </row>
    <row r="3" spans="1:2" x14ac:dyDescent="0.3">
      <c r="A3">
        <v>2</v>
      </c>
      <c r="B3" t="s">
        <v>134</v>
      </c>
    </row>
    <row r="4" spans="1:2" x14ac:dyDescent="0.3">
      <c r="A4">
        <v>3</v>
      </c>
      <c r="B4" t="s">
        <v>28</v>
      </c>
    </row>
    <row r="5" spans="1:2" x14ac:dyDescent="0.3">
      <c r="A5">
        <v>4</v>
      </c>
      <c r="B5" t="s">
        <v>40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30</v>
      </c>
    </row>
    <row r="9" spans="1:2" x14ac:dyDescent="0.3">
      <c r="A9">
        <v>8</v>
      </c>
      <c r="B9" t="s">
        <v>57</v>
      </c>
    </row>
    <row r="10" spans="1:2" x14ac:dyDescent="0.3">
      <c r="A10">
        <v>9</v>
      </c>
      <c r="B10" t="s">
        <v>80</v>
      </c>
    </row>
    <row r="11" spans="1:2" x14ac:dyDescent="0.3">
      <c r="A11">
        <v>10</v>
      </c>
      <c r="B11" t="s">
        <v>109</v>
      </c>
    </row>
    <row r="12" spans="1:2" x14ac:dyDescent="0.3">
      <c r="A12">
        <v>11</v>
      </c>
      <c r="B12" t="s">
        <v>36</v>
      </c>
    </row>
    <row r="13" spans="1:2" x14ac:dyDescent="0.3">
      <c r="A13">
        <v>12</v>
      </c>
      <c r="B13" t="s">
        <v>115</v>
      </c>
    </row>
    <row r="14" spans="1:2" x14ac:dyDescent="0.3">
      <c r="A14">
        <v>13</v>
      </c>
      <c r="B14" t="s">
        <v>249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10</v>
      </c>
    </row>
    <row r="18" spans="1:2" x14ac:dyDescent="0.3">
      <c r="A18">
        <v>17</v>
      </c>
      <c r="B18" t="s">
        <v>49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127</v>
      </c>
    </row>
    <row r="21" spans="1:2" x14ac:dyDescent="0.3">
      <c r="A21">
        <v>20</v>
      </c>
      <c r="B21" t="s">
        <v>100</v>
      </c>
    </row>
    <row r="22" spans="1:2" x14ac:dyDescent="0.3">
      <c r="A22">
        <v>21</v>
      </c>
      <c r="B22" t="s">
        <v>250</v>
      </c>
    </row>
    <row r="23" spans="1:2" x14ac:dyDescent="0.3">
      <c r="A23">
        <v>22</v>
      </c>
      <c r="B23" t="s">
        <v>71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32</v>
      </c>
    </row>
    <row r="26" spans="1:2" x14ac:dyDescent="0.3">
      <c r="A26">
        <v>25</v>
      </c>
      <c r="B26" t="s">
        <v>117</v>
      </c>
    </row>
    <row r="27" spans="1:2" x14ac:dyDescent="0.3">
      <c r="A27">
        <v>26</v>
      </c>
      <c r="B27" t="s">
        <v>121</v>
      </c>
    </row>
    <row r="28" spans="1:2" x14ac:dyDescent="0.3">
      <c r="A28">
        <v>27</v>
      </c>
      <c r="B28" t="s">
        <v>113</v>
      </c>
    </row>
    <row r="29" spans="1:2" x14ac:dyDescent="0.3">
      <c r="A29">
        <v>28</v>
      </c>
      <c r="B29" t="s">
        <v>111</v>
      </c>
    </row>
    <row r="30" spans="1:2" x14ac:dyDescent="0.3">
      <c r="A30">
        <v>29</v>
      </c>
      <c r="B30" t="s">
        <v>251</v>
      </c>
    </row>
    <row r="31" spans="1:2" x14ac:dyDescent="0.3">
      <c r="A31">
        <v>30</v>
      </c>
      <c r="B31" t="s">
        <v>24</v>
      </c>
    </row>
    <row r="32" spans="1:2" x14ac:dyDescent="0.3">
      <c r="A32">
        <v>31</v>
      </c>
      <c r="B32" t="s">
        <v>74</v>
      </c>
    </row>
    <row r="33" spans="1:2" x14ac:dyDescent="0.3">
      <c r="A33">
        <v>32</v>
      </c>
      <c r="B33" t="s">
        <v>252</v>
      </c>
    </row>
    <row r="34" spans="1:2" x14ac:dyDescent="0.3">
      <c r="A34">
        <v>33</v>
      </c>
      <c r="B34" t="s">
        <v>53</v>
      </c>
    </row>
    <row r="35" spans="1:2" x14ac:dyDescent="0.3">
      <c r="A35">
        <v>34</v>
      </c>
      <c r="B35" t="s">
        <v>253</v>
      </c>
    </row>
    <row r="36" spans="1:2" x14ac:dyDescent="0.3">
      <c r="A36">
        <v>35</v>
      </c>
      <c r="B36" t="s">
        <v>61</v>
      </c>
    </row>
    <row r="37" spans="1:2" x14ac:dyDescent="0.3">
      <c r="A37">
        <v>36</v>
      </c>
      <c r="B37" t="s">
        <v>38</v>
      </c>
    </row>
    <row r="38" spans="1:2" x14ac:dyDescent="0.3">
      <c r="A38">
        <v>37</v>
      </c>
      <c r="B38" t="s">
        <v>59</v>
      </c>
    </row>
    <row r="39" spans="1:2" x14ac:dyDescent="0.3">
      <c r="A39">
        <v>38</v>
      </c>
      <c r="B39" t="s">
        <v>92</v>
      </c>
    </row>
    <row r="40" spans="1:2" x14ac:dyDescent="0.3">
      <c r="A40">
        <v>39</v>
      </c>
      <c r="B40" t="s">
        <v>47</v>
      </c>
    </row>
    <row r="41" spans="1:2" x14ac:dyDescent="0.3">
      <c r="A41">
        <v>40</v>
      </c>
      <c r="B41" t="s">
        <v>254</v>
      </c>
    </row>
    <row r="42" spans="1:2" x14ac:dyDescent="0.3">
      <c r="A42">
        <v>41</v>
      </c>
      <c r="B42" t="s">
        <v>26</v>
      </c>
    </row>
    <row r="43" spans="1:2" x14ac:dyDescent="0.3">
      <c r="A43">
        <v>42</v>
      </c>
      <c r="B43" t="s">
        <v>16</v>
      </c>
    </row>
    <row r="44" spans="1:2" x14ac:dyDescent="0.3">
      <c r="A44">
        <v>43</v>
      </c>
      <c r="B44" t="s">
        <v>66</v>
      </c>
    </row>
    <row r="45" spans="1:2" x14ac:dyDescent="0.3">
      <c r="A45">
        <v>44</v>
      </c>
      <c r="B45" t="s">
        <v>77</v>
      </c>
    </row>
    <row r="46" spans="1:2" x14ac:dyDescent="0.3">
      <c r="A46">
        <v>45</v>
      </c>
      <c r="B46" t="s">
        <v>139</v>
      </c>
    </row>
    <row r="47" spans="1:2" x14ac:dyDescent="0.3">
      <c r="A47">
        <v>46</v>
      </c>
      <c r="B47" t="s">
        <v>107</v>
      </c>
    </row>
    <row r="48" spans="1:2" x14ac:dyDescent="0.3">
      <c r="A48">
        <v>47</v>
      </c>
      <c r="B48" t="s">
        <v>255</v>
      </c>
    </row>
    <row r="49" spans="1:2" x14ac:dyDescent="0.3">
      <c r="A49">
        <v>48</v>
      </c>
      <c r="B49" t="s">
        <v>256</v>
      </c>
    </row>
    <row r="50" spans="1:2" x14ac:dyDescent="0.3">
      <c r="A50">
        <v>49</v>
      </c>
      <c r="B50" t="s">
        <v>64</v>
      </c>
    </row>
    <row r="51" spans="1:2" x14ac:dyDescent="0.3">
      <c r="A51">
        <v>50</v>
      </c>
      <c r="B51" t="s">
        <v>55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inventory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attaul qayyum</cp:lastModifiedBy>
  <dcterms:created xsi:type="dcterms:W3CDTF">2025-01-19T16:45:45Z</dcterms:created>
  <dcterms:modified xsi:type="dcterms:W3CDTF">2025-01-19T17:31:52Z</dcterms:modified>
</cp:coreProperties>
</file>