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Kuliah\Semester 5\Data Mining\P4\"/>
    </mc:Choice>
  </mc:AlternateContent>
  <xr:revisionPtr revIDLastSave="0" documentId="13_ncr:1_{A506526A-102B-441C-8FAC-44FEAAFBDF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Awal" sheetId="2" r:id="rId1"/>
    <sheet name="Step Hitung Jarak" sheetId="3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3" l="1"/>
  <c r="F2" i="3"/>
  <c r="F3" i="3"/>
  <c r="F4" i="3"/>
  <c r="F5" i="3"/>
  <c r="F6" i="3"/>
  <c r="F7" i="3"/>
  <c r="F8" i="3"/>
  <c r="F9" i="3"/>
  <c r="F10" i="3"/>
  <c r="F11" i="3"/>
  <c r="F12" i="3"/>
  <c r="F13" i="3"/>
  <c r="Q2" i="3" l="1"/>
  <c r="P3" i="3"/>
  <c r="P4" i="3"/>
  <c r="P5" i="3"/>
  <c r="P6" i="3"/>
  <c r="P7" i="3"/>
  <c r="P8" i="3"/>
  <c r="P9" i="3"/>
  <c r="P10" i="3"/>
  <c r="P11" i="3"/>
  <c r="P12" i="3"/>
  <c r="P13" i="3"/>
  <c r="P2" i="3"/>
  <c r="G3" i="3"/>
  <c r="G4" i="3"/>
  <c r="G5" i="3"/>
  <c r="G6" i="3"/>
  <c r="G7" i="3"/>
  <c r="G8" i="3"/>
  <c r="G9" i="3"/>
  <c r="G10" i="3"/>
  <c r="G11" i="3"/>
  <c r="G12" i="3"/>
  <c r="Q3" i="3" l="1"/>
  <c r="Q4" i="3"/>
  <c r="Q5" i="3"/>
  <c r="Q6" i="3"/>
  <c r="Q7" i="3"/>
  <c r="Q8" i="3"/>
  <c r="Q9" i="3"/>
  <c r="Q10" i="3"/>
  <c r="Q11" i="3"/>
  <c r="Q12" i="3"/>
  <c r="Q13" i="3"/>
  <c r="T3" i="3" l="1"/>
  <c r="T4" i="3"/>
  <c r="T5" i="3"/>
  <c r="T6" i="3"/>
  <c r="T7" i="3"/>
  <c r="T8" i="3"/>
  <c r="T9" i="3"/>
  <c r="T10" i="3"/>
  <c r="T11" i="3"/>
  <c r="T12" i="3"/>
  <c r="T13" i="3"/>
  <c r="T2" i="3"/>
  <c r="Q14" i="3"/>
  <c r="P14" i="3"/>
  <c r="U3" i="3" l="1"/>
  <c r="U6" i="3"/>
  <c r="U5" i="3"/>
  <c r="U2" i="3"/>
  <c r="U9" i="3"/>
  <c r="U12" i="3"/>
  <c r="U8" i="3"/>
  <c r="U4" i="3"/>
  <c r="U10" i="3"/>
  <c r="U11" i="3"/>
  <c r="U7" i="3"/>
</calcChain>
</file>

<file path=xl/sharedStrings.xml><?xml version="1.0" encoding="utf-8"?>
<sst xmlns="http://schemas.openxmlformats.org/spreadsheetml/2006/main" count="177" uniqueCount="48">
  <si>
    <t>Customer</t>
  </si>
  <si>
    <t>Age</t>
  </si>
  <si>
    <t>Loan</t>
  </si>
  <si>
    <t>Default</t>
  </si>
  <si>
    <t>John</t>
  </si>
  <si>
    <t>Smith</t>
  </si>
  <si>
    <t>Alex</t>
  </si>
  <si>
    <t>Jade</t>
  </si>
  <si>
    <t>Kate</t>
  </si>
  <si>
    <t>Mark</t>
  </si>
  <si>
    <t>Anil</t>
  </si>
  <si>
    <t>Pat</t>
  </si>
  <si>
    <t>George</t>
  </si>
  <si>
    <t>Jim</t>
  </si>
  <si>
    <t>Jack</t>
  </si>
  <si>
    <t>Andrew</t>
  </si>
  <si>
    <t>N</t>
  </si>
  <si>
    <t>Y</t>
  </si>
  <si>
    <t>?</t>
  </si>
  <si>
    <t>Step selanjutnya akan diprediksi status Default Andrew menggunakan Euclidean distance</t>
  </si>
  <si>
    <t>Rumus hitung jarak:</t>
  </si>
  <si>
    <t>Euclidean</t>
  </si>
  <si>
    <t>Ranking</t>
  </si>
  <si>
    <t>K=1</t>
  </si>
  <si>
    <t>K=3</t>
  </si>
  <si>
    <t>K=5</t>
  </si>
  <si>
    <t>K=7</t>
  </si>
  <si>
    <t>Loan1 (x2)</t>
  </si>
  <si>
    <t>Loan (x2)</t>
  </si>
  <si>
    <t>Age (x1)</t>
  </si>
  <si>
    <t>Default (y)</t>
  </si>
  <si>
    <t>Age1 (x1)</t>
  </si>
  <si>
    <t>Data di normalisasi terlebih dahulu agar rentang jarak antar varibel tidak jauh dan untuk mendapatkan hasil yang lebih optimal.</t>
  </si>
  <si>
    <t>Setelah melalui tahap normalisasi, setiap value akan terisi dengan nilai &gt; 0 dan &lt;1. dan ketika seluruh data dijumlahkan akan bernilai 1.</t>
  </si>
  <si>
    <t>K=9</t>
  </si>
  <si>
    <t>y</t>
  </si>
  <si>
    <t>n</t>
  </si>
  <si>
    <t>K=11</t>
  </si>
  <si>
    <t>k=1</t>
  </si>
  <si>
    <t>Nilai K</t>
  </si>
  <si>
    <t>k=3</t>
  </si>
  <si>
    <t>11 = Y</t>
  </si>
  <si>
    <t>5 = N</t>
  </si>
  <si>
    <t>9 = Y</t>
  </si>
  <si>
    <t>Output record sesuai rangking dan jumlah k</t>
  </si>
  <si>
    <t>Record</t>
  </si>
  <si>
    <t>Hasil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</si>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</sst>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164" fontId="0" fillId="0" borderId="1" xfId="0" applyNumberForma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12</xdr:row>
      <xdr:rowOff>80964</xdr:rowOff>
    </xdr:from>
    <xdr:to>
      <xdr:col>4</xdr:col>
      <xdr:colOff>571500</xdr:colOff>
      <xdr:row>12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476500" y="2090739"/>
          <a:ext cx="533400" cy="4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19878</xdr:colOff>
      <xdr:row>19</xdr:row>
      <xdr:rowOff>13252</xdr:rowOff>
    </xdr:from>
    <xdr:to>
      <xdr:col>2</xdr:col>
      <xdr:colOff>602974</xdr:colOff>
      <xdr:row>26</xdr:row>
      <xdr:rowOff>5671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91" t="30380" r="45791" b="48692"/>
        <a:stretch/>
      </xdr:blipFill>
      <xdr:spPr>
        <a:xfrm>
          <a:off x="19878" y="3160643"/>
          <a:ext cx="1802296" cy="11519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37440</xdr:rowOff>
    </xdr:from>
    <xdr:to>
      <xdr:col>3</xdr:col>
      <xdr:colOff>49077</xdr:colOff>
      <xdr:row>18</xdr:row>
      <xdr:rowOff>59635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75" t="36179" r="65158" b="50616"/>
        <a:stretch/>
      </xdr:blipFill>
      <xdr:spPr>
        <a:xfrm>
          <a:off x="0" y="2522223"/>
          <a:ext cx="1877877" cy="519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15" zoomScaleNormal="115" workbookViewId="0">
      <selection activeCell="F21" sqref="F21"/>
    </sheetView>
  </sheetViews>
  <sheetFormatPr defaultRowHeight="13.2" x14ac:dyDescent="0.25"/>
  <cols>
    <col min="6" max="6" width="10.5546875" customWidth="1"/>
    <col min="7" max="7" width="10.109375" customWidth="1"/>
    <col min="8" max="8" width="11" customWidth="1"/>
    <col min="9" max="9" width="8.10937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9" x14ac:dyDescent="0.25">
      <c r="A2" s="2" t="s">
        <v>4</v>
      </c>
      <c r="B2" s="1">
        <v>25</v>
      </c>
      <c r="C2" s="1">
        <v>40000</v>
      </c>
      <c r="D2" s="1" t="s">
        <v>16</v>
      </c>
    </row>
    <row r="3" spans="1:9" x14ac:dyDescent="0.25">
      <c r="A3" s="2" t="s">
        <v>5</v>
      </c>
      <c r="B3" s="1">
        <v>35</v>
      </c>
      <c r="C3" s="1">
        <v>60000</v>
      </c>
      <c r="D3" s="1" t="s">
        <v>16</v>
      </c>
    </row>
    <row r="4" spans="1:9" x14ac:dyDescent="0.25">
      <c r="A4" s="2" t="s">
        <v>6</v>
      </c>
      <c r="B4" s="1">
        <v>45</v>
      </c>
      <c r="C4" s="1">
        <v>80000</v>
      </c>
      <c r="D4" s="1" t="s">
        <v>16</v>
      </c>
    </row>
    <row r="5" spans="1:9" x14ac:dyDescent="0.25">
      <c r="A5" s="2" t="s">
        <v>7</v>
      </c>
      <c r="B5" s="1">
        <v>20</v>
      </c>
      <c r="C5" s="1">
        <v>20000</v>
      </c>
      <c r="D5" s="1" t="s">
        <v>16</v>
      </c>
    </row>
    <row r="6" spans="1:9" x14ac:dyDescent="0.25">
      <c r="A6" s="2" t="s">
        <v>8</v>
      </c>
      <c r="B6" s="1">
        <v>35</v>
      </c>
      <c r="C6" s="1">
        <v>120000</v>
      </c>
      <c r="D6" s="1" t="s">
        <v>16</v>
      </c>
    </row>
    <row r="7" spans="1:9" x14ac:dyDescent="0.25">
      <c r="A7" s="2" t="s">
        <v>9</v>
      </c>
      <c r="B7" s="1">
        <v>52</v>
      </c>
      <c r="C7" s="1">
        <v>18000</v>
      </c>
      <c r="D7" s="1" t="s">
        <v>16</v>
      </c>
    </row>
    <row r="8" spans="1:9" x14ac:dyDescent="0.25">
      <c r="A8" s="2" t="s">
        <v>10</v>
      </c>
      <c r="B8" s="1">
        <v>23</v>
      </c>
      <c r="C8" s="1">
        <v>95000</v>
      </c>
      <c r="D8" s="1" t="s">
        <v>17</v>
      </c>
    </row>
    <row r="9" spans="1:9" x14ac:dyDescent="0.25">
      <c r="A9" s="2" t="s">
        <v>11</v>
      </c>
      <c r="B9" s="1">
        <v>40</v>
      </c>
      <c r="C9" s="1">
        <v>62000</v>
      </c>
      <c r="D9" s="1" t="s">
        <v>17</v>
      </c>
    </row>
    <row r="10" spans="1:9" x14ac:dyDescent="0.25">
      <c r="A10" s="2" t="s">
        <v>12</v>
      </c>
      <c r="B10" s="1">
        <v>60</v>
      </c>
      <c r="C10" s="1">
        <v>100000</v>
      </c>
      <c r="D10" s="1" t="s">
        <v>17</v>
      </c>
    </row>
    <row r="11" spans="1:9" ht="13.8" thickBot="1" x14ac:dyDescent="0.3">
      <c r="A11" s="2" t="s">
        <v>13</v>
      </c>
      <c r="B11" s="1">
        <v>48</v>
      </c>
      <c r="C11" s="1">
        <v>220000</v>
      </c>
      <c r="D11" s="1" t="s">
        <v>17</v>
      </c>
    </row>
    <row r="12" spans="1:9" ht="13.2" customHeight="1" x14ac:dyDescent="0.25">
      <c r="A12" s="2" t="s">
        <v>14</v>
      </c>
      <c r="B12" s="1">
        <v>33</v>
      </c>
      <c r="C12" s="1">
        <v>150000</v>
      </c>
      <c r="D12" s="1" t="s">
        <v>17</v>
      </c>
      <c r="F12" s="23" t="s">
        <v>19</v>
      </c>
      <c r="G12" s="24"/>
      <c r="H12" s="24"/>
      <c r="I12" s="25"/>
    </row>
    <row r="13" spans="1:9" ht="13.8" thickBot="1" x14ac:dyDescent="0.3">
      <c r="A13" s="4" t="s">
        <v>15</v>
      </c>
      <c r="B13" s="5">
        <v>48</v>
      </c>
      <c r="C13" s="5">
        <v>142000</v>
      </c>
      <c r="D13" s="3" t="s">
        <v>18</v>
      </c>
      <c r="F13" s="26"/>
      <c r="G13" s="27"/>
      <c r="H13" s="27"/>
      <c r="I13" s="28"/>
    </row>
  </sheetData>
  <mergeCells count="1">
    <mergeCell ref="F12:I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tabSelected="1" zoomScale="92" zoomScaleNormal="92" workbookViewId="0">
      <selection activeCell="F2" sqref="F2"/>
    </sheetView>
  </sheetViews>
  <sheetFormatPr defaultRowHeight="13.2" x14ac:dyDescent="0.25"/>
  <cols>
    <col min="5" max="5" width="4.33203125" customWidth="1"/>
    <col min="6" max="6" width="11.5546875" bestFit="1" customWidth="1"/>
    <col min="14" max="14" width="3.109375" customWidth="1"/>
    <col min="15" max="15" width="21.109375" customWidth="1"/>
    <col min="16" max="17" width="11.5546875" bestFit="1" customWidth="1"/>
    <col min="19" max="19" width="4.5546875" customWidth="1"/>
    <col min="20" max="20" width="9" bestFit="1" customWidth="1"/>
  </cols>
  <sheetData>
    <row r="1" spans="1:26" ht="13.2" customHeight="1" x14ac:dyDescent="0.25">
      <c r="A1" s="6" t="s">
        <v>0</v>
      </c>
      <c r="B1" s="6" t="s">
        <v>29</v>
      </c>
      <c r="C1" s="6" t="s">
        <v>28</v>
      </c>
      <c r="D1" s="6" t="s">
        <v>30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34</v>
      </c>
      <c r="M1" s="6" t="s">
        <v>37</v>
      </c>
      <c r="O1" s="29" t="s">
        <v>32</v>
      </c>
      <c r="P1" s="6" t="s">
        <v>31</v>
      </c>
      <c r="Q1" s="6" t="s">
        <v>27</v>
      </c>
      <c r="R1" s="6" t="s">
        <v>30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17" t="s">
        <v>37</v>
      </c>
    </row>
    <row r="2" spans="1:26" x14ac:dyDescent="0.25">
      <c r="A2" s="2" t="s">
        <v>4</v>
      </c>
      <c r="B2" s="1">
        <v>25</v>
      </c>
      <c r="C2" s="1">
        <v>40000</v>
      </c>
      <c r="D2" s="1" t="s">
        <v>16</v>
      </c>
      <c r="F2" s="10">
        <f>SQRT((B2-$B$13)^2+(C2-$C$13)^2)</f>
        <v>102000.00259313722</v>
      </c>
      <c r="G2" s="1">
        <f>_xlfn.RANK.EQ(F2,$F$2:$F$12,1)</f>
        <v>9</v>
      </c>
      <c r="H2" s="1"/>
      <c r="I2" s="1"/>
      <c r="J2" s="1"/>
      <c r="K2" s="7"/>
      <c r="L2" s="14" t="s">
        <v>16</v>
      </c>
      <c r="M2" s="22" t="s">
        <v>16</v>
      </c>
      <c r="O2" s="29"/>
      <c r="P2" s="16">
        <f>B2/(SUM($B$2:$B$13))</f>
        <v>5.3879310344827583E-2</v>
      </c>
      <c r="Q2" s="16">
        <f>C2/(SUM($C$2:$C$13))</f>
        <v>3.6133694670280034E-2</v>
      </c>
      <c r="R2" s="1" t="s">
        <v>16</v>
      </c>
      <c r="T2" s="10">
        <f>SQRT((P2-$P$13)^2+(Q2-$Q$13)^2)</f>
        <v>0.10462806382891943</v>
      </c>
      <c r="U2" s="1">
        <f>_xlfn.RANK.EQ(T2,$T$2:$T$12,1)</f>
        <v>9</v>
      </c>
      <c r="V2" s="1"/>
      <c r="W2" s="1"/>
      <c r="X2" s="1"/>
      <c r="Y2" s="7"/>
      <c r="Z2" s="7" t="s">
        <v>16</v>
      </c>
    </row>
    <row r="3" spans="1:26" x14ac:dyDescent="0.25">
      <c r="A3" s="2" t="s">
        <v>5</v>
      </c>
      <c r="B3" s="1">
        <v>35</v>
      </c>
      <c r="C3" s="1">
        <v>60000</v>
      </c>
      <c r="D3" s="1" t="s">
        <v>16</v>
      </c>
      <c r="F3" s="10">
        <f t="shared" ref="F3:F12" si="0">SQRT((B3-$B$13)^2+(C3-$C$13)^2)</f>
        <v>82000.001030487794</v>
      </c>
      <c r="G3" s="1">
        <f t="shared" ref="G3:G12" si="1">_xlfn.RANK.EQ(F3,$F$2:$F$12,1)</f>
        <v>8</v>
      </c>
      <c r="H3" s="1"/>
      <c r="I3" s="1"/>
      <c r="J3" s="1"/>
      <c r="K3" s="7"/>
      <c r="L3" s="14" t="s">
        <v>16</v>
      </c>
      <c r="M3" s="22" t="s">
        <v>16</v>
      </c>
      <c r="O3" s="29"/>
      <c r="P3" s="16">
        <f t="shared" ref="P3:P13" si="2">B3/(SUM($B$2:$B$13))</f>
        <v>7.5431034482758619E-2</v>
      </c>
      <c r="Q3" s="16">
        <f t="shared" ref="Q3:Q13" si="3">C3/(SUM($C$2:$C$13))</f>
        <v>5.4200542005420058E-2</v>
      </c>
      <c r="R3" s="1" t="s">
        <v>16</v>
      </c>
      <c r="T3" s="10">
        <f t="shared" ref="T3:T13" si="4">SQRT((P3-$P$13)^2+(Q3-$Q$13)^2)</f>
        <v>7.9195544473397952E-2</v>
      </c>
      <c r="U3" s="1">
        <f t="shared" ref="U3:U12" si="5">_xlfn.RANK.EQ(T3,$T$2:$T$12,1)</f>
        <v>8</v>
      </c>
      <c r="V3" s="1"/>
      <c r="W3" s="1"/>
      <c r="X3" s="1"/>
      <c r="Y3" s="7"/>
      <c r="Z3" s="7" t="s">
        <v>16</v>
      </c>
    </row>
    <row r="4" spans="1:26" x14ac:dyDescent="0.25">
      <c r="A4" s="2" t="s">
        <v>6</v>
      </c>
      <c r="B4" s="1">
        <v>45</v>
      </c>
      <c r="C4" s="1">
        <v>80000</v>
      </c>
      <c r="D4" s="1" t="s">
        <v>16</v>
      </c>
      <c r="F4" s="10">
        <f t="shared" si="0"/>
        <v>62000.000072580646</v>
      </c>
      <c r="G4" s="1">
        <f t="shared" si="1"/>
        <v>5</v>
      </c>
      <c r="H4" s="1"/>
      <c r="I4" s="1"/>
      <c r="J4" s="14" t="s">
        <v>16</v>
      </c>
      <c r="K4" s="14" t="s">
        <v>16</v>
      </c>
      <c r="L4" s="14" t="s">
        <v>16</v>
      </c>
      <c r="M4" s="22" t="s">
        <v>16</v>
      </c>
      <c r="O4" s="29"/>
      <c r="P4" s="16">
        <f t="shared" si="2"/>
        <v>9.6982758620689655E-2</v>
      </c>
      <c r="Q4" s="16">
        <f t="shared" si="3"/>
        <v>7.2267389340560068E-2</v>
      </c>
      <c r="R4" s="1" t="s">
        <v>16</v>
      </c>
      <c r="T4" s="10">
        <f t="shared" si="4"/>
        <v>5.6379183748835396E-2</v>
      </c>
      <c r="U4" s="1">
        <f t="shared" si="5"/>
        <v>4</v>
      </c>
      <c r="V4" s="1"/>
      <c r="W4" s="1"/>
      <c r="X4" s="14" t="s">
        <v>16</v>
      </c>
      <c r="Y4" s="7" t="s">
        <v>36</v>
      </c>
      <c r="Z4" s="7" t="s">
        <v>16</v>
      </c>
    </row>
    <row r="5" spans="1:26" x14ac:dyDescent="0.25">
      <c r="A5" s="2" t="s">
        <v>7</v>
      </c>
      <c r="B5" s="1">
        <v>20</v>
      </c>
      <c r="C5" s="1">
        <v>20000</v>
      </c>
      <c r="D5" s="1" t="s">
        <v>16</v>
      </c>
      <c r="F5" s="10">
        <f t="shared" si="0"/>
        <v>122000.00321311472</v>
      </c>
      <c r="G5" s="1">
        <f t="shared" si="1"/>
        <v>10</v>
      </c>
      <c r="H5" s="1"/>
      <c r="I5" s="1"/>
      <c r="J5" s="1"/>
      <c r="K5" s="1"/>
      <c r="L5" s="7"/>
      <c r="M5" s="22" t="s">
        <v>16</v>
      </c>
      <c r="O5" s="29"/>
      <c r="P5" s="16">
        <f t="shared" si="2"/>
        <v>4.3103448275862072E-2</v>
      </c>
      <c r="Q5" s="16">
        <f t="shared" si="3"/>
        <v>1.8066847335140017E-2</v>
      </c>
      <c r="R5" s="1" t="s">
        <v>16</v>
      </c>
      <c r="T5" s="10">
        <f t="shared" si="4"/>
        <v>0.12564732590874378</v>
      </c>
      <c r="U5" s="1">
        <f t="shared" si="5"/>
        <v>11</v>
      </c>
      <c r="V5" s="1"/>
      <c r="W5" s="1"/>
      <c r="X5" s="1"/>
      <c r="Y5" s="7"/>
      <c r="Z5" s="7" t="s">
        <v>16</v>
      </c>
    </row>
    <row r="6" spans="1:26" x14ac:dyDescent="0.25">
      <c r="A6" s="2" t="s">
        <v>8</v>
      </c>
      <c r="B6" s="1">
        <v>35</v>
      </c>
      <c r="C6" s="1">
        <v>120000</v>
      </c>
      <c r="D6" s="1" t="s">
        <v>16</v>
      </c>
      <c r="F6" s="10">
        <f t="shared" si="0"/>
        <v>22000.003840908757</v>
      </c>
      <c r="G6" s="1">
        <f t="shared" si="1"/>
        <v>2</v>
      </c>
      <c r="H6" s="1"/>
      <c r="I6" s="14" t="s">
        <v>16</v>
      </c>
      <c r="J6" s="14" t="s">
        <v>16</v>
      </c>
      <c r="K6" s="14" t="s">
        <v>16</v>
      </c>
      <c r="L6" s="14" t="s">
        <v>16</v>
      </c>
      <c r="M6" s="22" t="s">
        <v>16</v>
      </c>
      <c r="O6" s="29"/>
      <c r="P6" s="16">
        <f t="shared" si="2"/>
        <v>7.5431034482758619E-2</v>
      </c>
      <c r="Q6" s="16">
        <f t="shared" si="3"/>
        <v>0.10840108401084012</v>
      </c>
      <c r="R6" s="1" t="s">
        <v>16</v>
      </c>
      <c r="T6" s="10">
        <f t="shared" si="4"/>
        <v>3.4350008608301105E-2</v>
      </c>
      <c r="U6" s="1">
        <f t="shared" si="5"/>
        <v>2</v>
      </c>
      <c r="V6" s="1"/>
      <c r="W6" s="14" t="s">
        <v>16</v>
      </c>
      <c r="X6" s="14" t="s">
        <v>16</v>
      </c>
      <c r="Y6" s="7" t="s">
        <v>36</v>
      </c>
      <c r="Z6" s="7" t="s">
        <v>16</v>
      </c>
    </row>
    <row r="7" spans="1:26" x14ac:dyDescent="0.25">
      <c r="A7" s="2" t="s">
        <v>9</v>
      </c>
      <c r="B7" s="1">
        <v>52</v>
      </c>
      <c r="C7" s="1">
        <v>18000</v>
      </c>
      <c r="D7" s="1" t="s">
        <v>16</v>
      </c>
      <c r="F7" s="10">
        <f t="shared" si="0"/>
        <v>124000.00006451613</v>
      </c>
      <c r="G7" s="1">
        <f t="shared" si="1"/>
        <v>11</v>
      </c>
      <c r="H7" s="1"/>
      <c r="I7" s="1"/>
      <c r="J7" s="1"/>
      <c r="K7" s="7"/>
      <c r="L7" s="7"/>
      <c r="M7" s="22" t="s">
        <v>16</v>
      </c>
      <c r="O7" s="30" t="s">
        <v>33</v>
      </c>
      <c r="P7" s="16">
        <f t="shared" si="2"/>
        <v>0.11206896551724138</v>
      </c>
      <c r="Q7" s="16">
        <f t="shared" si="3"/>
        <v>1.6260162601626018E-2</v>
      </c>
      <c r="R7" s="1" t="s">
        <v>16</v>
      </c>
      <c r="T7" s="10">
        <f t="shared" si="4"/>
        <v>0.11234569007343485</v>
      </c>
      <c r="U7" s="1">
        <f t="shared" si="5"/>
        <v>10</v>
      </c>
      <c r="V7" s="1"/>
      <c r="W7" s="1"/>
      <c r="X7" s="1"/>
      <c r="Y7" s="7"/>
      <c r="Z7" s="7" t="s">
        <v>16</v>
      </c>
    </row>
    <row r="8" spans="1:26" ht="13.2" customHeight="1" x14ac:dyDescent="0.25">
      <c r="A8" s="2" t="s">
        <v>10</v>
      </c>
      <c r="B8" s="1">
        <v>23</v>
      </c>
      <c r="C8" s="1">
        <v>95000</v>
      </c>
      <c r="D8" s="1" t="s">
        <v>17</v>
      </c>
      <c r="F8" s="10">
        <f t="shared" si="0"/>
        <v>47000.006648935698</v>
      </c>
      <c r="G8" s="1">
        <f t="shared" si="1"/>
        <v>4</v>
      </c>
      <c r="H8" s="1"/>
      <c r="I8" s="1"/>
      <c r="J8" s="14" t="s">
        <v>17</v>
      </c>
      <c r="K8" s="14" t="s">
        <v>17</v>
      </c>
      <c r="L8" s="14" t="s">
        <v>17</v>
      </c>
      <c r="M8" s="21" t="s">
        <v>17</v>
      </c>
      <c r="O8" s="30"/>
      <c r="P8" s="16">
        <f t="shared" si="2"/>
        <v>4.9568965517241381E-2</v>
      </c>
      <c r="Q8" s="16">
        <f t="shared" si="3"/>
        <v>8.5817524841915085E-2</v>
      </c>
      <c r="R8" s="1" t="s">
        <v>17</v>
      </c>
      <c r="T8" s="10">
        <f t="shared" si="4"/>
        <v>6.8597264373955594E-2</v>
      </c>
      <c r="U8" s="1">
        <f t="shared" si="5"/>
        <v>5</v>
      </c>
      <c r="V8" s="1"/>
      <c r="W8" s="1"/>
      <c r="X8" s="14" t="s">
        <v>17</v>
      </c>
      <c r="Y8" s="7" t="s">
        <v>35</v>
      </c>
      <c r="Z8" s="7" t="s">
        <v>17</v>
      </c>
    </row>
    <row r="9" spans="1:26" x14ac:dyDescent="0.25">
      <c r="A9" s="2" t="s">
        <v>11</v>
      </c>
      <c r="B9" s="1">
        <v>40</v>
      </c>
      <c r="C9" s="1">
        <v>62000</v>
      </c>
      <c r="D9" s="1" t="s">
        <v>17</v>
      </c>
      <c r="F9" s="10">
        <f t="shared" si="0"/>
        <v>80000.000400000004</v>
      </c>
      <c r="G9" s="1">
        <f t="shared" si="1"/>
        <v>7</v>
      </c>
      <c r="H9" s="1"/>
      <c r="I9" s="1"/>
      <c r="J9" s="1"/>
      <c r="K9" s="14" t="s">
        <v>17</v>
      </c>
      <c r="L9" s="14" t="s">
        <v>17</v>
      </c>
      <c r="M9" s="21" t="s">
        <v>17</v>
      </c>
      <c r="O9" s="30"/>
      <c r="P9" s="16">
        <f t="shared" si="2"/>
        <v>8.6206896551724144E-2</v>
      </c>
      <c r="Q9" s="16">
        <f t="shared" si="3"/>
        <v>5.6007226738934053E-2</v>
      </c>
      <c r="R9" s="1" t="s">
        <v>17</v>
      </c>
      <c r="T9" s="10">
        <f t="shared" si="4"/>
        <v>7.4295630575581528E-2</v>
      </c>
      <c r="U9" s="1">
        <f t="shared" si="5"/>
        <v>7</v>
      </c>
      <c r="V9" s="1"/>
      <c r="W9" s="1"/>
      <c r="X9" s="1"/>
      <c r="Y9" s="7" t="s">
        <v>35</v>
      </c>
      <c r="Z9" s="7" t="s">
        <v>17</v>
      </c>
    </row>
    <row r="10" spans="1:26" x14ac:dyDescent="0.25">
      <c r="A10" s="2" t="s">
        <v>12</v>
      </c>
      <c r="B10" s="1">
        <v>60</v>
      </c>
      <c r="C10" s="1">
        <v>100000</v>
      </c>
      <c r="D10" s="1" t="s">
        <v>17</v>
      </c>
      <c r="F10" s="10">
        <f t="shared" si="0"/>
        <v>42000.001714285681</v>
      </c>
      <c r="G10" s="1">
        <f t="shared" si="1"/>
        <v>3</v>
      </c>
      <c r="H10" s="1"/>
      <c r="I10" s="14" t="s">
        <v>17</v>
      </c>
      <c r="J10" s="14" t="s">
        <v>17</v>
      </c>
      <c r="K10" s="14" t="s">
        <v>17</v>
      </c>
      <c r="L10" s="14" t="s">
        <v>17</v>
      </c>
      <c r="M10" s="21" t="s">
        <v>17</v>
      </c>
      <c r="O10" s="30"/>
      <c r="P10" s="16">
        <f t="shared" si="2"/>
        <v>0.12931034482758622</v>
      </c>
      <c r="Q10" s="16">
        <f t="shared" si="3"/>
        <v>9.0334236675700091E-2</v>
      </c>
      <c r="R10" s="1" t="s">
        <v>17</v>
      </c>
      <c r="T10" s="10">
        <f t="shared" si="4"/>
        <v>4.5916434971380454E-2</v>
      </c>
      <c r="U10" s="1">
        <f t="shared" si="5"/>
        <v>3</v>
      </c>
      <c r="V10" s="1"/>
      <c r="W10" s="14" t="s">
        <v>17</v>
      </c>
      <c r="X10" s="14" t="s">
        <v>17</v>
      </c>
      <c r="Y10" s="7" t="s">
        <v>35</v>
      </c>
      <c r="Z10" s="7" t="s">
        <v>17</v>
      </c>
    </row>
    <row r="11" spans="1:26" x14ac:dyDescent="0.25">
      <c r="A11" s="2" t="s">
        <v>13</v>
      </c>
      <c r="B11" s="1">
        <v>48</v>
      </c>
      <c r="C11" s="1">
        <v>220000</v>
      </c>
      <c r="D11" s="1" t="s">
        <v>17</v>
      </c>
      <c r="F11" s="10">
        <f t="shared" si="0"/>
        <v>78000</v>
      </c>
      <c r="G11" s="1">
        <f t="shared" si="1"/>
        <v>6</v>
      </c>
      <c r="H11" s="1"/>
      <c r="I11" s="1"/>
      <c r="J11" s="1"/>
      <c r="K11" s="14" t="s">
        <v>17</v>
      </c>
      <c r="L11" s="14" t="s">
        <v>17</v>
      </c>
      <c r="M11" s="21" t="s">
        <v>17</v>
      </c>
      <c r="O11" s="30"/>
      <c r="P11" s="16">
        <f t="shared" si="2"/>
        <v>0.10344827586206896</v>
      </c>
      <c r="Q11" s="16">
        <f t="shared" si="3"/>
        <v>0.19873532068654021</v>
      </c>
      <c r="R11" s="1" t="s">
        <v>17</v>
      </c>
      <c r="T11" s="10">
        <f t="shared" si="4"/>
        <v>7.0460704607046065E-2</v>
      </c>
      <c r="U11" s="1">
        <f t="shared" si="5"/>
        <v>6</v>
      </c>
      <c r="V11" s="1"/>
      <c r="W11" s="1"/>
      <c r="X11" s="1"/>
      <c r="Y11" s="7" t="s">
        <v>35</v>
      </c>
      <c r="Z11" s="7" t="s">
        <v>17</v>
      </c>
    </row>
    <row r="12" spans="1:26" ht="13.2" customHeight="1" x14ac:dyDescent="0.25">
      <c r="A12" s="2" t="s">
        <v>14</v>
      </c>
      <c r="B12" s="1">
        <v>33</v>
      </c>
      <c r="C12" s="1">
        <v>150000</v>
      </c>
      <c r="D12" s="1" t="s">
        <v>17</v>
      </c>
      <c r="F12" s="10">
        <f t="shared" si="0"/>
        <v>8000.0140624876403</v>
      </c>
      <c r="G12" s="1">
        <f t="shared" si="1"/>
        <v>1</v>
      </c>
      <c r="H12" s="13" t="s">
        <v>17</v>
      </c>
      <c r="I12" s="13" t="s">
        <v>17</v>
      </c>
      <c r="J12" s="13" t="s">
        <v>17</v>
      </c>
      <c r="K12" s="14" t="s">
        <v>17</v>
      </c>
      <c r="L12" s="14" t="s">
        <v>17</v>
      </c>
      <c r="M12" s="21" t="s">
        <v>17</v>
      </c>
      <c r="O12" s="30"/>
      <c r="P12" s="16">
        <f t="shared" si="2"/>
        <v>7.1120689655172417E-2</v>
      </c>
      <c r="Q12" s="16">
        <f t="shared" si="3"/>
        <v>0.13550135501355012</v>
      </c>
      <c r="R12" s="1" t="s">
        <v>17</v>
      </c>
      <c r="T12" s="10">
        <f t="shared" si="4"/>
        <v>3.3125497514532948E-2</v>
      </c>
      <c r="U12" s="1">
        <f t="shared" si="5"/>
        <v>1</v>
      </c>
      <c r="V12" s="13" t="s">
        <v>17</v>
      </c>
      <c r="W12" s="13" t="s">
        <v>17</v>
      </c>
      <c r="X12" s="13" t="s">
        <v>17</v>
      </c>
      <c r="Y12" s="7" t="s">
        <v>35</v>
      </c>
      <c r="Z12" s="7" t="s">
        <v>35</v>
      </c>
    </row>
    <row r="13" spans="1:26" x14ac:dyDescent="0.25">
      <c r="A13" s="4" t="s">
        <v>15</v>
      </c>
      <c r="B13" s="5">
        <v>48</v>
      </c>
      <c r="C13" s="5">
        <v>142000</v>
      </c>
      <c r="D13" s="3" t="s">
        <v>18</v>
      </c>
      <c r="F13" s="10">
        <f t="shared" ref="F13" si="6">SQRT((B13-$B$13)^2+(C13-$C$13)^2)</f>
        <v>0</v>
      </c>
      <c r="G13" s="8"/>
      <c r="H13" s="11" t="s">
        <v>17</v>
      </c>
      <c r="I13" s="11" t="s">
        <v>17</v>
      </c>
      <c r="J13" s="12" t="s">
        <v>17</v>
      </c>
      <c r="K13" s="12" t="s">
        <v>17</v>
      </c>
      <c r="L13" s="12" t="s">
        <v>17</v>
      </c>
      <c r="M13" s="12" t="s">
        <v>16</v>
      </c>
      <c r="P13" s="16">
        <f t="shared" si="2"/>
        <v>0.10344827586206896</v>
      </c>
      <c r="Q13" s="16">
        <f t="shared" si="3"/>
        <v>0.12827461607949414</v>
      </c>
      <c r="R13" s="5" t="s">
        <v>17</v>
      </c>
      <c r="T13" s="10">
        <f t="shared" si="4"/>
        <v>0</v>
      </c>
      <c r="U13" s="8"/>
      <c r="V13" s="11" t="s">
        <v>17</v>
      </c>
      <c r="W13" s="11" t="s">
        <v>17</v>
      </c>
      <c r="X13" s="12" t="s">
        <v>17</v>
      </c>
      <c r="Y13" s="7" t="s">
        <v>35</v>
      </c>
      <c r="Z13" s="7" t="s">
        <v>16</v>
      </c>
    </row>
    <row r="14" spans="1:26" x14ac:dyDescent="0.25">
      <c r="P14" s="15">
        <f>SUM(P2:P13)</f>
        <v>0.99999999999999989</v>
      </c>
      <c r="Q14" s="15">
        <f>SUM(Q2:Q13)</f>
        <v>1</v>
      </c>
    </row>
    <row r="15" spans="1:26" x14ac:dyDescent="0.25">
      <c r="A15" s="9" t="s">
        <v>20</v>
      </c>
    </row>
    <row r="17" spans="6:11" x14ac:dyDescent="0.25">
      <c r="F17" s="31" t="s">
        <v>39</v>
      </c>
      <c r="G17" t="s">
        <v>44</v>
      </c>
      <c r="K17" s="31" t="s">
        <v>46</v>
      </c>
    </row>
    <row r="18" spans="6:11" x14ac:dyDescent="0.25">
      <c r="F18" s="31"/>
      <c r="G18" s="32" t="s">
        <v>45</v>
      </c>
      <c r="H18" s="32"/>
      <c r="I18" s="32"/>
      <c r="J18" s="32"/>
      <c r="K18" s="31"/>
    </row>
    <row r="19" spans="6:11" x14ac:dyDescent="0.25">
      <c r="F19" s="18" t="s">
        <v>38</v>
      </c>
      <c r="G19" s="20" t="s">
        <v>41</v>
      </c>
      <c r="H19" s="20"/>
      <c r="I19" s="20"/>
      <c r="J19" s="20"/>
      <c r="K19" s="18" t="s">
        <v>17</v>
      </c>
    </row>
    <row r="20" spans="6:11" x14ac:dyDescent="0.25">
      <c r="F20" s="18" t="s">
        <v>40</v>
      </c>
      <c r="G20" s="20" t="s">
        <v>41</v>
      </c>
      <c r="H20" s="20" t="s">
        <v>42</v>
      </c>
      <c r="I20" s="20" t="s">
        <v>43</v>
      </c>
      <c r="J20" s="20"/>
      <c r="K20" s="18" t="s">
        <v>17</v>
      </c>
    </row>
    <row r="21" spans="6:11" x14ac:dyDescent="0.25">
      <c r="F21" s="18" t="s">
        <v>47</v>
      </c>
      <c r="G21" s="20"/>
      <c r="H21" s="20"/>
      <c r="I21" s="20"/>
      <c r="J21" s="20"/>
      <c r="K21" s="18"/>
    </row>
    <row r="22" spans="6:11" x14ac:dyDescent="0.25">
      <c r="F22" s="19"/>
      <c r="G22" s="20"/>
      <c r="H22" s="20"/>
      <c r="I22" s="20"/>
      <c r="J22" s="20"/>
      <c r="K22" s="18"/>
    </row>
    <row r="23" spans="6:11" x14ac:dyDescent="0.25">
      <c r="F23" s="19"/>
    </row>
    <row r="24" spans="6:11" x14ac:dyDescent="0.25">
      <c r="F24" s="19"/>
    </row>
  </sheetData>
  <mergeCells count="5">
    <mergeCell ref="O1:O6"/>
    <mergeCell ref="O7:O12"/>
    <mergeCell ref="F17:F18"/>
    <mergeCell ref="G18:J18"/>
    <mergeCell ref="K17:K1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Awal</vt:lpstr>
      <vt:lpstr>Step Hitung Jarak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Atthariq Putera</cp:lastModifiedBy>
  <dcterms:created xsi:type="dcterms:W3CDTF">2022-10-03T08:53:47Z</dcterms:created>
  <dcterms:modified xsi:type="dcterms:W3CDTF">2023-10-29T00:03:33Z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