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Kuliah\Semester 5\Data Mining\P4\"/>
    </mc:Choice>
  </mc:AlternateContent>
  <xr:revisionPtr revIDLastSave="0" documentId="8_{6FDBE5BB-FCA6-455D-B69A-AC2E098112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oh (2)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2" i="2"/>
  <c r="G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17" i="2" l="1"/>
  <c r="G17" i="2"/>
  <c r="O14" i="2" l="1"/>
  <c r="O8" i="2"/>
  <c r="O3" i="2"/>
  <c r="O4" i="2"/>
  <c r="O11" i="2"/>
  <c r="O5" i="2"/>
  <c r="O12" i="2"/>
  <c r="O7" i="2"/>
  <c r="O2" i="2"/>
  <c r="O9" i="2"/>
  <c r="O10" i="2"/>
  <c r="O6" i="2"/>
  <c r="O13" i="2"/>
  <c r="O15" i="2"/>
</calcChain>
</file>

<file path=xl/sharedStrings.xml><?xml version="1.0" encoding="utf-8"?>
<sst xmlns="http://schemas.openxmlformats.org/spreadsheetml/2006/main" count="199" uniqueCount="62">
  <si>
    <t>Tidak</t>
  </si>
  <si>
    <t>Ya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</si>
  <si>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</si>
  <si>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</si>
  <si>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</si>
  <si>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</si>
  <si>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</si>
  <si>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</si>
  <si>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</si>
  <si>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</si>
  <si>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</si>
  <si>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</si>
  <si>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</si>
  <si>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</si>
  <si>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</si>
  <si>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</si>
  <si>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X1</t>
  </si>
  <si>
    <t>X2</t>
  </si>
  <si>
    <t>?</t>
  </si>
  <si>
    <t>Age(X1)</t>
  </si>
  <si>
    <t>Credit Amount(X2)</t>
  </si>
  <si>
    <t>Kredibilitas</t>
  </si>
  <si>
    <t>No</t>
  </si>
  <si>
    <t>Tentukan output class apabila K yang digunakan sebanyak 1, 3, 5, 7, 9</t>
  </si>
  <si>
    <t>Euclidean</t>
  </si>
  <si>
    <t>Ranking</t>
  </si>
  <si>
    <t>K=1</t>
  </si>
  <si>
    <t>K=3</t>
  </si>
  <si>
    <t>K=5</t>
  </si>
  <si>
    <t>K=7</t>
  </si>
  <si>
    <t>K=11</t>
  </si>
  <si>
    <t>K=9</t>
  </si>
  <si>
    <t>Nilai K</t>
  </si>
  <si>
    <t>Output record sesuai rangking dan jumlah k</t>
  </si>
  <si>
    <t>Hasil</t>
  </si>
  <si>
    <t>Record</t>
  </si>
  <si>
    <t>k=1</t>
  </si>
  <si>
    <t>k=3</t>
  </si>
  <si>
    <t>k=5</t>
  </si>
  <si>
    <t>k=7</t>
  </si>
  <si>
    <t>k=9</t>
  </si>
  <si>
    <t>3 = Ya</t>
  </si>
  <si>
    <t>13 = Ya</t>
  </si>
  <si>
    <t>8 = Tidak</t>
  </si>
  <si>
    <t>6 = Ya</t>
  </si>
  <si>
    <t>2 = Ya</t>
  </si>
  <si>
    <t>6 = ya</t>
  </si>
  <si>
    <t>2 = ya</t>
  </si>
  <si>
    <t>4 = ya</t>
  </si>
  <si>
    <t>5 = ya</t>
  </si>
  <si>
    <t>K=13</t>
  </si>
  <si>
    <t>k=11</t>
  </si>
  <si>
    <t>k=13</t>
  </si>
  <si>
    <t>7 = Tidak</t>
  </si>
  <si>
    <t>11 = Tidak</t>
  </si>
  <si>
    <t>10 = Ya</t>
  </si>
  <si>
    <t>12 = Ya</t>
  </si>
  <si>
    <t>9 = Ya</t>
  </si>
  <si>
    <t xml:space="preserve">1 = Tidak </t>
  </si>
  <si>
    <t>=&gt;</t>
  </si>
  <si>
    <t>Normalisasi</t>
  </si>
  <si>
    <t>4 = 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</si>
</sst>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Calibri"/>
      <family val="2"/>
      <scheme val="minor"/>
    </font>
    <font>
      <sz val="8"/>
      <name val="Calibri"/>
      <family val="2"/>
      <charset val="1"/>
      <scheme val="minor"/>
    </font>
    <font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/>
    </xf>
    <xf numFmtId="165" fontId="0" fillId="0" borderId="1" xfId="0" applyNumberFormat="1" applyBorder="1"/>
    <xf numFmtId="0" fontId="0" fillId="0" borderId="1" xfId="0" applyBorder="1" applyAlignment="1">
      <alignment wrapText="1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7"/>
  <sheetViews>
    <sheetView tabSelected="1" topLeftCell="O1" zoomScale="88" zoomScaleNormal="88" workbookViewId="0">
      <selection activeCell="AL9" sqref="AL9"/>
    </sheetView>
  </sheetViews>
  <sheetFormatPr defaultRowHeight="14.4" x14ac:dyDescent="0.3"/>
  <cols>
    <col min="1" max="1" width="3.21875" style="1" customWidth="1"/>
    <col min="3" max="3" width="12.33203125" customWidth="1"/>
    <col min="4" max="4" width="10.33203125" bestFit="1" customWidth="1"/>
    <col min="5" max="5" width="6.21875" customWidth="1"/>
    <col min="6" max="6" width="6.88671875" customWidth="1"/>
    <col min="7" max="7" width="9.5546875" bestFit="1" customWidth="1"/>
    <col min="9" max="9" width="10.33203125" bestFit="1" customWidth="1"/>
  </cols>
  <sheetData>
    <row r="1" spans="1:38" ht="27.6" customHeight="1" x14ac:dyDescent="0.3">
      <c r="A1" s="5" t="s">
        <v>22</v>
      </c>
      <c r="B1" s="5" t="s">
        <v>19</v>
      </c>
      <c r="C1" s="10" t="s">
        <v>20</v>
      </c>
      <c r="D1" s="5" t="s">
        <v>21</v>
      </c>
      <c r="E1" s="26" t="s">
        <v>60</v>
      </c>
      <c r="F1" s="27"/>
      <c r="G1" s="5" t="s">
        <v>16</v>
      </c>
      <c r="H1" s="5" t="s">
        <v>17</v>
      </c>
      <c r="I1" s="5" t="s">
        <v>21</v>
      </c>
      <c r="J1" s="28" t="s">
        <v>23</v>
      </c>
      <c r="K1" s="29"/>
      <c r="L1" s="29"/>
      <c r="M1" s="29"/>
      <c r="N1" s="5" t="s">
        <v>24</v>
      </c>
      <c r="O1" s="5" t="s">
        <v>25</v>
      </c>
      <c r="P1" s="5" t="s">
        <v>26</v>
      </c>
      <c r="Q1" s="5" t="s">
        <v>27</v>
      </c>
      <c r="R1" s="5" t="s">
        <v>28</v>
      </c>
      <c r="S1" s="5" t="s">
        <v>29</v>
      </c>
      <c r="T1" s="14" t="s">
        <v>31</v>
      </c>
      <c r="U1" s="14" t="s">
        <v>30</v>
      </c>
      <c r="V1" s="14" t="s">
        <v>50</v>
      </c>
      <c r="X1" s="25" t="s">
        <v>32</v>
      </c>
      <c r="Y1" s="25" t="s">
        <v>33</v>
      </c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 t="s">
        <v>34</v>
      </c>
    </row>
    <row r="2" spans="1:38" x14ac:dyDescent="0.3">
      <c r="A2" s="11" t="s">
        <v>2</v>
      </c>
      <c r="B2" s="2">
        <v>21</v>
      </c>
      <c r="C2" s="2">
        <v>1049</v>
      </c>
      <c r="D2" s="3" t="s">
        <v>0</v>
      </c>
      <c r="E2" s="31" t="s">
        <v>59</v>
      </c>
      <c r="F2" s="32"/>
      <c r="G2" s="9">
        <f>B2/(SUM($B$2:$B$16))</f>
        <v>3.896103896103896E-2</v>
      </c>
      <c r="H2" s="6">
        <f>C2/(SUM($C$2:$C$16))</f>
        <v>2.4280159244514397E-2</v>
      </c>
      <c r="I2" s="3" t="s">
        <v>0</v>
      </c>
      <c r="J2" s="30" t="s">
        <v>59</v>
      </c>
      <c r="K2" s="25"/>
      <c r="L2" s="25"/>
      <c r="M2" s="25"/>
      <c r="N2" s="12">
        <f t="shared" ref="N2:N16" si="0">SQRT((G2-$G$16)^2+(H2-$H$16)^2)</f>
        <v>5.9207519638194032E-2</v>
      </c>
      <c r="O2" s="2">
        <f t="shared" ref="O2:O15" si="1">_xlfn.RANK.EQ(N2,$N$2:$N$15,1)</f>
        <v>11</v>
      </c>
      <c r="P2" s="2"/>
      <c r="Q2" s="16" t="s">
        <v>0</v>
      </c>
      <c r="R2" s="16" t="s">
        <v>0</v>
      </c>
      <c r="S2" s="16" t="s">
        <v>0</v>
      </c>
      <c r="T2" s="20"/>
      <c r="U2" s="23" t="s">
        <v>0</v>
      </c>
      <c r="V2" s="23" t="s">
        <v>0</v>
      </c>
      <c r="X2" s="25"/>
      <c r="Y2" s="25" t="s">
        <v>35</v>
      </c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x14ac:dyDescent="0.3">
      <c r="A3" s="11" t="s">
        <v>3</v>
      </c>
      <c r="B3" s="2">
        <v>36</v>
      </c>
      <c r="C3" s="2">
        <v>2799</v>
      </c>
      <c r="D3" s="3" t="s">
        <v>1</v>
      </c>
      <c r="E3" s="33"/>
      <c r="F3" s="32"/>
      <c r="G3" s="9">
        <f t="shared" ref="G3:G16" si="2">B3/(SUM($B$2:$B$16))</f>
        <v>6.6790352504638217E-2</v>
      </c>
      <c r="H3" s="6">
        <f t="shared" ref="H3:H16" si="3">C3/(SUM($C$2:$C$16))</f>
        <v>6.4785667993704291E-2</v>
      </c>
      <c r="I3" s="3" t="s">
        <v>1</v>
      </c>
      <c r="J3" s="25"/>
      <c r="K3" s="25"/>
      <c r="L3" s="25"/>
      <c r="M3" s="25"/>
      <c r="N3" s="12">
        <f t="shared" si="0"/>
        <v>1.676316885988962E-2</v>
      </c>
      <c r="O3" s="2">
        <f t="shared" si="1"/>
        <v>2</v>
      </c>
      <c r="P3" s="2"/>
      <c r="Q3" s="23" t="s">
        <v>1</v>
      </c>
      <c r="R3" s="23" t="s">
        <v>1</v>
      </c>
      <c r="S3" s="23" t="s">
        <v>1</v>
      </c>
      <c r="T3" s="23" t="s">
        <v>1</v>
      </c>
      <c r="U3" s="23" t="s">
        <v>1</v>
      </c>
      <c r="V3" s="23" t="s">
        <v>1</v>
      </c>
      <c r="X3" s="4" t="s">
        <v>36</v>
      </c>
      <c r="Y3" s="4" t="s">
        <v>44</v>
      </c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 t="s">
        <v>1</v>
      </c>
    </row>
    <row r="4" spans="1:38" x14ac:dyDescent="0.3">
      <c r="A4" s="11" t="s">
        <v>4</v>
      </c>
      <c r="B4" s="2">
        <v>23</v>
      </c>
      <c r="C4" s="2">
        <v>841</v>
      </c>
      <c r="D4" s="3" t="s">
        <v>1</v>
      </c>
      <c r="E4" s="33"/>
      <c r="F4" s="32"/>
      <c r="G4" s="9">
        <f t="shared" si="2"/>
        <v>4.267161410018553E-2</v>
      </c>
      <c r="H4" s="6">
        <f t="shared" si="3"/>
        <v>1.9465790204610683E-2</v>
      </c>
      <c r="I4" s="3" t="s">
        <v>1</v>
      </c>
      <c r="J4" s="25"/>
      <c r="K4" s="25"/>
      <c r="L4" s="25"/>
      <c r="M4" s="25"/>
      <c r="N4" s="12">
        <f t="shared" si="0"/>
        <v>5.9898159639316113E-2</v>
      </c>
      <c r="O4" s="2">
        <f t="shared" si="1"/>
        <v>12</v>
      </c>
      <c r="P4" s="16" t="s">
        <v>1</v>
      </c>
      <c r="Q4" s="16" t="s">
        <v>1</v>
      </c>
      <c r="R4" s="16" t="s">
        <v>1</v>
      </c>
      <c r="S4" s="16" t="s">
        <v>1</v>
      </c>
      <c r="T4" s="20"/>
      <c r="U4" s="20"/>
      <c r="V4" s="23" t="s">
        <v>1</v>
      </c>
      <c r="X4" s="4" t="s">
        <v>37</v>
      </c>
      <c r="Y4" s="4" t="s">
        <v>44</v>
      </c>
      <c r="Z4" s="4" t="s">
        <v>45</v>
      </c>
      <c r="AA4" s="4" t="s">
        <v>61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 t="s">
        <v>1</v>
      </c>
    </row>
    <row r="5" spans="1:38" x14ac:dyDescent="0.3">
      <c r="A5" s="11" t="s">
        <v>5</v>
      </c>
      <c r="B5" s="2">
        <v>39</v>
      </c>
      <c r="C5" s="2">
        <v>2122</v>
      </c>
      <c r="D5" s="3" t="s">
        <v>1</v>
      </c>
      <c r="E5" s="33"/>
      <c r="F5" s="32"/>
      <c r="G5" s="9">
        <f t="shared" si="2"/>
        <v>7.2356215213358069E-2</v>
      </c>
      <c r="H5" s="6">
        <f t="shared" si="3"/>
        <v>4.9115822609017687E-2</v>
      </c>
      <c r="I5" s="3" t="s">
        <v>1</v>
      </c>
      <c r="J5" s="25"/>
      <c r="K5" s="25"/>
      <c r="L5" s="25"/>
      <c r="M5" s="25"/>
      <c r="N5" s="12">
        <f t="shared" si="0"/>
        <v>1.8034103061497862E-2</v>
      </c>
      <c r="O5" s="2">
        <f t="shared" si="1"/>
        <v>3</v>
      </c>
      <c r="P5" s="2"/>
      <c r="Q5" s="23" t="s">
        <v>1</v>
      </c>
      <c r="R5" s="23" t="s">
        <v>1</v>
      </c>
      <c r="S5" s="23" t="s">
        <v>1</v>
      </c>
      <c r="T5" s="23" t="s">
        <v>1</v>
      </c>
      <c r="U5" s="23" t="s">
        <v>1</v>
      </c>
      <c r="V5" s="23" t="s">
        <v>1</v>
      </c>
      <c r="X5" s="4" t="s">
        <v>38</v>
      </c>
      <c r="Y5" s="4" t="s">
        <v>46</v>
      </c>
      <c r="Z5" s="4" t="s">
        <v>47</v>
      </c>
      <c r="AA5" s="4" t="s">
        <v>48</v>
      </c>
      <c r="AB5" s="4" t="s">
        <v>49</v>
      </c>
      <c r="AC5" s="4" t="s">
        <v>53</v>
      </c>
      <c r="AD5" s="4"/>
      <c r="AE5" s="4"/>
      <c r="AF5" s="4"/>
      <c r="AG5" s="4"/>
      <c r="AH5" s="4"/>
      <c r="AI5" s="4"/>
      <c r="AJ5" s="4"/>
      <c r="AK5" s="4"/>
      <c r="AL5" s="4" t="s">
        <v>1</v>
      </c>
    </row>
    <row r="6" spans="1:38" x14ac:dyDescent="0.3">
      <c r="A6" s="11" t="s">
        <v>6</v>
      </c>
      <c r="B6" s="2">
        <v>38</v>
      </c>
      <c r="C6" s="2">
        <v>2171</v>
      </c>
      <c r="D6" s="3" t="s">
        <v>1</v>
      </c>
      <c r="E6" s="33"/>
      <c r="F6" s="32"/>
      <c r="G6" s="9">
        <f t="shared" si="2"/>
        <v>7.050092764378478E-2</v>
      </c>
      <c r="H6" s="6">
        <f t="shared" si="3"/>
        <v>5.0249976853995001E-2</v>
      </c>
      <c r="I6" s="3" t="s">
        <v>1</v>
      </c>
      <c r="J6" s="25"/>
      <c r="K6" s="25"/>
      <c r="L6" s="25"/>
      <c r="M6" s="25"/>
      <c r="N6" s="12">
        <f t="shared" si="0"/>
        <v>1.8414083664816762E-2</v>
      </c>
      <c r="O6" s="2">
        <f t="shared" si="1"/>
        <v>4</v>
      </c>
      <c r="P6" s="2"/>
      <c r="Q6" s="2"/>
      <c r="R6" s="23" t="s">
        <v>1</v>
      </c>
      <c r="S6" s="23" t="s">
        <v>1</v>
      </c>
      <c r="T6" s="23" t="s">
        <v>1</v>
      </c>
      <c r="U6" s="23" t="s">
        <v>1</v>
      </c>
      <c r="V6" s="23" t="s">
        <v>1</v>
      </c>
      <c r="X6" s="4" t="s">
        <v>39</v>
      </c>
      <c r="Y6" s="4" t="s">
        <v>46</v>
      </c>
      <c r="Z6" s="4" t="s">
        <v>47</v>
      </c>
      <c r="AA6" s="4" t="s">
        <v>48</v>
      </c>
      <c r="AB6" s="4" t="s">
        <v>49</v>
      </c>
      <c r="AC6" s="4" t="s">
        <v>53</v>
      </c>
      <c r="AD6" s="4" t="s">
        <v>42</v>
      </c>
      <c r="AE6" s="4" t="s">
        <v>54</v>
      </c>
      <c r="AF6" s="4"/>
      <c r="AG6" s="4"/>
      <c r="AH6" s="4"/>
      <c r="AI6" s="4"/>
      <c r="AJ6" s="4"/>
      <c r="AK6" s="4"/>
      <c r="AL6" s="4" t="s">
        <v>1</v>
      </c>
    </row>
    <row r="7" spans="1:38" x14ac:dyDescent="0.3">
      <c r="A7" s="11" t="s">
        <v>7</v>
      </c>
      <c r="B7" s="2">
        <v>48</v>
      </c>
      <c r="C7" s="2">
        <v>2241</v>
      </c>
      <c r="D7" s="3" t="s">
        <v>1</v>
      </c>
      <c r="E7" s="33"/>
      <c r="F7" s="32"/>
      <c r="G7" s="9">
        <f t="shared" si="2"/>
        <v>8.9053803339517623E-2</v>
      </c>
      <c r="H7" s="6">
        <f t="shared" si="3"/>
        <v>5.1870197203962597E-2</v>
      </c>
      <c r="I7" s="3" t="s">
        <v>1</v>
      </c>
      <c r="J7" s="25"/>
      <c r="K7" s="25"/>
      <c r="L7" s="25"/>
      <c r="M7" s="25"/>
      <c r="N7" s="12">
        <f t="shared" si="0"/>
        <v>1.2716842210983169E-2</v>
      </c>
      <c r="O7" s="2">
        <f t="shared" si="1"/>
        <v>1</v>
      </c>
      <c r="P7" s="23" t="s">
        <v>1</v>
      </c>
      <c r="Q7" s="23" t="s">
        <v>1</v>
      </c>
      <c r="R7" s="23" t="s">
        <v>1</v>
      </c>
      <c r="S7" s="23" t="s">
        <v>1</v>
      </c>
      <c r="T7" s="23" t="s">
        <v>1</v>
      </c>
      <c r="U7" s="23" t="s">
        <v>1</v>
      </c>
      <c r="V7" s="23" t="s">
        <v>1</v>
      </c>
      <c r="X7" s="4" t="s">
        <v>40</v>
      </c>
      <c r="Y7" s="4" t="s">
        <v>46</v>
      </c>
      <c r="Z7" s="4" t="s">
        <v>47</v>
      </c>
      <c r="AA7" s="4" t="s">
        <v>48</v>
      </c>
      <c r="AB7" s="4" t="s">
        <v>49</v>
      </c>
      <c r="AC7" s="4" t="s">
        <v>53</v>
      </c>
      <c r="AD7" s="4" t="s">
        <v>42</v>
      </c>
      <c r="AE7" s="4" t="s">
        <v>54</v>
      </c>
      <c r="AF7" s="4" t="s">
        <v>43</v>
      </c>
      <c r="AG7" s="4" t="s">
        <v>55</v>
      </c>
      <c r="AH7" s="4"/>
      <c r="AI7" s="4"/>
      <c r="AJ7" s="4"/>
      <c r="AK7" s="4"/>
      <c r="AL7" s="4" t="s">
        <v>1</v>
      </c>
    </row>
    <row r="8" spans="1:38" x14ac:dyDescent="0.3">
      <c r="A8" s="11" t="s">
        <v>8</v>
      </c>
      <c r="B8" s="2">
        <v>39</v>
      </c>
      <c r="C8" s="2">
        <v>3398</v>
      </c>
      <c r="D8" s="3" t="s">
        <v>0</v>
      </c>
      <c r="E8" s="33"/>
      <c r="F8" s="32"/>
      <c r="G8" s="9">
        <f t="shared" si="2"/>
        <v>7.2356215213358069E-2</v>
      </c>
      <c r="H8" s="6">
        <f t="shared" si="3"/>
        <v>7.8650124988426995E-2</v>
      </c>
      <c r="I8" s="3" t="s">
        <v>0</v>
      </c>
      <c r="J8" s="25"/>
      <c r="K8" s="25"/>
      <c r="L8" s="25"/>
      <c r="M8" s="25"/>
      <c r="N8" s="12">
        <f t="shared" si="0"/>
        <v>1.8958083467463402E-2</v>
      </c>
      <c r="O8" s="2">
        <f t="shared" si="1"/>
        <v>5</v>
      </c>
      <c r="P8" s="2"/>
      <c r="Q8" s="2"/>
      <c r="R8" s="23" t="s">
        <v>0</v>
      </c>
      <c r="S8" s="23" t="s">
        <v>0</v>
      </c>
      <c r="T8" s="23" t="s">
        <v>0</v>
      </c>
      <c r="U8" s="23" t="s">
        <v>0</v>
      </c>
      <c r="V8" s="23" t="s">
        <v>0</v>
      </c>
      <c r="X8" s="4" t="s">
        <v>51</v>
      </c>
      <c r="Y8" s="4" t="s">
        <v>46</v>
      </c>
      <c r="Z8" s="4" t="s">
        <v>47</v>
      </c>
      <c r="AA8" s="4" t="s">
        <v>48</v>
      </c>
      <c r="AB8" s="4" t="s">
        <v>49</v>
      </c>
      <c r="AC8" s="4" t="s">
        <v>53</v>
      </c>
      <c r="AD8" s="4" t="s">
        <v>42</v>
      </c>
      <c r="AE8" s="4" t="s">
        <v>54</v>
      </c>
      <c r="AF8" s="4" t="s">
        <v>43</v>
      </c>
      <c r="AG8" s="4" t="s">
        <v>55</v>
      </c>
      <c r="AH8" s="4" t="s">
        <v>57</v>
      </c>
      <c r="AI8" s="4" t="s">
        <v>58</v>
      </c>
      <c r="AJ8" s="4"/>
      <c r="AK8" s="4"/>
      <c r="AL8" s="4" t="s">
        <v>1</v>
      </c>
    </row>
    <row r="9" spans="1:38" x14ac:dyDescent="0.3">
      <c r="A9" s="11" t="s">
        <v>9</v>
      </c>
      <c r="B9" s="2">
        <v>40</v>
      </c>
      <c r="C9" s="2">
        <v>1361</v>
      </c>
      <c r="D9" s="3" t="s">
        <v>0</v>
      </c>
      <c r="E9" s="33"/>
      <c r="F9" s="32"/>
      <c r="G9" s="9">
        <f t="shared" si="2"/>
        <v>7.4211502782931357E-2</v>
      </c>
      <c r="H9" s="6">
        <f t="shared" si="3"/>
        <v>3.1501712804369968E-2</v>
      </c>
      <c r="I9" s="3" t="s">
        <v>0</v>
      </c>
      <c r="J9" s="25"/>
      <c r="K9" s="25"/>
      <c r="L9" s="25"/>
      <c r="M9" s="25"/>
      <c r="N9" s="12">
        <f t="shared" si="0"/>
        <v>3.3127909038354865E-2</v>
      </c>
      <c r="O9" s="2">
        <f t="shared" si="1"/>
        <v>8</v>
      </c>
      <c r="P9" s="2"/>
      <c r="Q9" s="2"/>
      <c r="R9" s="16" t="s">
        <v>0</v>
      </c>
      <c r="S9" s="16" t="s">
        <v>0</v>
      </c>
      <c r="T9" s="23" t="s">
        <v>0</v>
      </c>
      <c r="U9" s="23" t="s">
        <v>0</v>
      </c>
      <c r="V9" s="23" t="s">
        <v>0</v>
      </c>
      <c r="X9" s="4" t="s">
        <v>52</v>
      </c>
      <c r="Y9" s="4" t="s">
        <v>46</v>
      </c>
      <c r="Z9" s="4" t="s">
        <v>47</v>
      </c>
      <c r="AA9" s="4" t="s">
        <v>48</v>
      </c>
      <c r="AB9" s="4" t="s">
        <v>49</v>
      </c>
      <c r="AC9" s="4" t="s">
        <v>53</v>
      </c>
      <c r="AD9" s="4" t="s">
        <v>42</v>
      </c>
      <c r="AE9" s="4" t="s">
        <v>54</v>
      </c>
      <c r="AF9" s="4" t="s">
        <v>43</v>
      </c>
      <c r="AG9" s="4" t="s">
        <v>55</v>
      </c>
      <c r="AH9" s="4" t="s">
        <v>57</v>
      </c>
      <c r="AI9" s="4" t="s">
        <v>58</v>
      </c>
      <c r="AJ9" s="4" t="s">
        <v>41</v>
      </c>
      <c r="AK9" s="4" t="s">
        <v>56</v>
      </c>
      <c r="AL9" s="4" t="s">
        <v>1</v>
      </c>
    </row>
    <row r="10" spans="1:38" x14ac:dyDescent="0.3">
      <c r="A10" s="11" t="s">
        <v>10</v>
      </c>
      <c r="B10" s="2">
        <v>65</v>
      </c>
      <c r="C10" s="2">
        <v>1098</v>
      </c>
      <c r="D10" s="3" t="s">
        <v>1</v>
      </c>
      <c r="E10" s="33"/>
      <c r="F10" s="32"/>
      <c r="G10" s="9">
        <f t="shared" si="2"/>
        <v>0.12059369202226346</v>
      </c>
      <c r="H10" s="6">
        <f t="shared" si="3"/>
        <v>2.5414313489491715E-2</v>
      </c>
      <c r="I10" s="3" t="s">
        <v>1</v>
      </c>
      <c r="J10" s="25"/>
      <c r="K10" s="25"/>
      <c r="L10" s="25"/>
      <c r="M10" s="25"/>
      <c r="N10" s="12">
        <f t="shared" si="0"/>
        <v>5.3032911084412805E-2</v>
      </c>
      <c r="O10" s="2">
        <f t="shared" si="1"/>
        <v>10</v>
      </c>
      <c r="P10" s="2"/>
      <c r="Q10" s="2"/>
      <c r="R10" s="2"/>
      <c r="S10" s="2"/>
      <c r="T10" s="20"/>
      <c r="U10" s="23" t="s">
        <v>1</v>
      </c>
      <c r="V10" s="23" t="s">
        <v>1</v>
      </c>
    </row>
    <row r="11" spans="1:38" x14ac:dyDescent="0.3">
      <c r="A11" s="11" t="s">
        <v>11</v>
      </c>
      <c r="B11" s="2">
        <v>23</v>
      </c>
      <c r="C11" s="2">
        <v>3758</v>
      </c>
      <c r="D11" s="3" t="s">
        <v>1</v>
      </c>
      <c r="E11" s="33"/>
      <c r="F11" s="32"/>
      <c r="G11" s="9">
        <f t="shared" si="2"/>
        <v>4.267161410018553E-2</v>
      </c>
      <c r="H11" s="6">
        <f t="shared" si="3"/>
        <v>8.6982686788260349E-2</v>
      </c>
      <c r="I11" s="3" t="s">
        <v>1</v>
      </c>
      <c r="J11" s="25"/>
      <c r="K11" s="25"/>
      <c r="L11" s="25"/>
      <c r="M11" s="25"/>
      <c r="N11" s="12">
        <f t="shared" si="0"/>
        <v>4.7187258780701881E-2</v>
      </c>
      <c r="O11" s="2">
        <f t="shared" si="1"/>
        <v>9</v>
      </c>
      <c r="P11" s="2"/>
      <c r="Q11" s="2"/>
      <c r="R11" s="2"/>
      <c r="S11" s="16" t="s">
        <v>1</v>
      </c>
      <c r="T11" s="23" t="s">
        <v>1</v>
      </c>
      <c r="U11" s="23" t="s">
        <v>1</v>
      </c>
      <c r="V11" s="23" t="s">
        <v>1</v>
      </c>
    </row>
    <row r="12" spans="1:38" x14ac:dyDescent="0.3">
      <c r="A12" s="11" t="s">
        <v>12</v>
      </c>
      <c r="B12" s="2">
        <v>36</v>
      </c>
      <c r="C12" s="2">
        <v>3905</v>
      </c>
      <c r="D12" s="3" t="s">
        <v>0</v>
      </c>
      <c r="E12" s="33"/>
      <c r="F12" s="32"/>
      <c r="G12" s="9">
        <f t="shared" si="2"/>
        <v>6.6790352504638217E-2</v>
      </c>
      <c r="H12" s="6">
        <f t="shared" si="3"/>
        <v>9.0385149523192293E-2</v>
      </c>
      <c r="I12" s="3" t="s">
        <v>0</v>
      </c>
      <c r="J12" s="25"/>
      <c r="K12" s="25"/>
      <c r="L12" s="25"/>
      <c r="M12" s="25"/>
      <c r="N12" s="12">
        <f t="shared" si="0"/>
        <v>3.1814785523708276E-2</v>
      </c>
      <c r="O12" s="2">
        <f t="shared" si="1"/>
        <v>7</v>
      </c>
      <c r="P12" s="15"/>
      <c r="Q12" s="15"/>
      <c r="R12" s="15"/>
      <c r="S12" s="24" t="s">
        <v>0</v>
      </c>
      <c r="T12" s="24" t="s">
        <v>0</v>
      </c>
      <c r="U12" s="24" t="s">
        <v>0</v>
      </c>
      <c r="V12" s="24" t="s">
        <v>0</v>
      </c>
    </row>
    <row r="13" spans="1:38" x14ac:dyDescent="0.3">
      <c r="A13" s="11" t="s">
        <v>13</v>
      </c>
      <c r="B13" s="2">
        <v>24</v>
      </c>
      <c r="C13" s="2">
        <v>6187</v>
      </c>
      <c r="D13" s="3" t="s">
        <v>1</v>
      </c>
      <c r="E13" s="33"/>
      <c r="F13" s="32"/>
      <c r="G13" s="9">
        <f t="shared" si="2"/>
        <v>4.4526901669758812E-2</v>
      </c>
      <c r="H13" s="6">
        <f t="shared" si="3"/>
        <v>0.14320433293213591</v>
      </c>
      <c r="I13" s="3" t="s">
        <v>1</v>
      </c>
      <c r="J13" s="25"/>
      <c r="K13" s="25"/>
      <c r="L13" s="25"/>
      <c r="M13" s="25"/>
      <c r="N13" s="12">
        <f t="shared" si="0"/>
        <v>8.8893048301969715E-2</v>
      </c>
      <c r="O13" s="2">
        <f t="shared" si="1"/>
        <v>13</v>
      </c>
      <c r="P13" s="15"/>
      <c r="Q13" s="15"/>
      <c r="R13" s="15"/>
      <c r="S13" s="15"/>
      <c r="T13" s="21"/>
      <c r="U13" s="21"/>
      <c r="V13" s="24" t="s">
        <v>1</v>
      </c>
    </row>
    <row r="14" spans="1:38" x14ac:dyDescent="0.3">
      <c r="A14" s="11" t="s">
        <v>14</v>
      </c>
      <c r="B14" s="2">
        <v>31</v>
      </c>
      <c r="C14" s="2">
        <v>1957</v>
      </c>
      <c r="D14" s="3" t="s">
        <v>1</v>
      </c>
      <c r="E14" s="33"/>
      <c r="F14" s="32"/>
      <c r="G14" s="9">
        <f t="shared" si="2"/>
        <v>5.7513914656771803E-2</v>
      </c>
      <c r="H14" s="6">
        <f t="shared" si="3"/>
        <v>4.5296731784094067E-2</v>
      </c>
      <c r="I14" s="3" t="s">
        <v>1</v>
      </c>
      <c r="J14" s="25"/>
      <c r="K14" s="25"/>
      <c r="L14" s="25"/>
      <c r="M14" s="25"/>
      <c r="N14" s="12">
        <f t="shared" si="0"/>
        <v>3.1605749333992995E-2</v>
      </c>
      <c r="O14" s="2">
        <f t="shared" si="1"/>
        <v>6</v>
      </c>
      <c r="P14" s="15"/>
      <c r="Q14" s="16" t="s">
        <v>1</v>
      </c>
      <c r="R14" s="16" t="s">
        <v>1</v>
      </c>
      <c r="S14" s="23" t="s">
        <v>1</v>
      </c>
      <c r="T14" s="23" t="s">
        <v>1</v>
      </c>
      <c r="U14" s="23" t="s">
        <v>1</v>
      </c>
      <c r="V14" s="23" t="s">
        <v>1</v>
      </c>
    </row>
    <row r="15" spans="1:38" x14ac:dyDescent="0.3">
      <c r="A15" s="11" t="s">
        <v>15</v>
      </c>
      <c r="B15" s="2">
        <v>31</v>
      </c>
      <c r="C15" s="2">
        <v>7582</v>
      </c>
      <c r="D15" s="3" t="s">
        <v>0</v>
      </c>
      <c r="E15" s="33"/>
      <c r="F15" s="32"/>
      <c r="G15" s="9">
        <f t="shared" si="2"/>
        <v>5.7513914656771803E-2</v>
      </c>
      <c r="H15" s="6">
        <f t="shared" si="3"/>
        <v>0.17549300990649014</v>
      </c>
      <c r="I15" s="3" t="s">
        <v>0</v>
      </c>
      <c r="J15" s="25"/>
      <c r="K15" s="25"/>
      <c r="L15" s="25"/>
      <c r="M15" s="25"/>
      <c r="N15" s="12">
        <f t="shared" si="0"/>
        <v>0.11515620410525523</v>
      </c>
      <c r="O15" s="2">
        <f t="shared" si="1"/>
        <v>14</v>
      </c>
      <c r="P15" s="15"/>
      <c r="Q15" s="15"/>
      <c r="R15" s="2"/>
      <c r="S15" s="19"/>
      <c r="T15" s="22"/>
      <c r="U15" s="22"/>
      <c r="V15" s="22"/>
    </row>
    <row r="16" spans="1:38" x14ac:dyDescent="0.3">
      <c r="A16" s="11">
        <v>15</v>
      </c>
      <c r="B16" s="4">
        <v>45</v>
      </c>
      <c r="C16" s="4">
        <v>2735</v>
      </c>
      <c r="D16" s="3" t="s">
        <v>18</v>
      </c>
      <c r="E16" s="33"/>
      <c r="F16" s="32"/>
      <c r="G16" s="9">
        <f t="shared" si="2"/>
        <v>8.3487940630797772E-2</v>
      </c>
      <c r="H16" s="6">
        <f t="shared" si="3"/>
        <v>6.3304323673733912E-2</v>
      </c>
      <c r="I16" s="8" t="s">
        <v>1</v>
      </c>
      <c r="J16" s="25"/>
      <c r="K16" s="25"/>
      <c r="L16" s="25"/>
      <c r="M16" s="25"/>
      <c r="N16" s="12">
        <f t="shared" si="0"/>
        <v>0</v>
      </c>
      <c r="O16" s="13"/>
      <c r="P16" s="17" t="s">
        <v>1</v>
      </c>
      <c r="Q16" s="17" t="s">
        <v>1</v>
      </c>
      <c r="R16" s="18" t="s">
        <v>1</v>
      </c>
      <c r="S16" s="18" t="s">
        <v>1</v>
      </c>
      <c r="T16" s="18" t="s">
        <v>1</v>
      </c>
      <c r="U16" s="18" t="s">
        <v>1</v>
      </c>
      <c r="V16" s="18" t="s">
        <v>1</v>
      </c>
    </row>
    <row r="17" spans="7:8" x14ac:dyDescent="0.3">
      <c r="G17" s="7">
        <f>SUM(G2:G16)</f>
        <v>0.99999999999999989</v>
      </c>
      <c r="H17" s="7">
        <f>SUM(H2:H16)</f>
        <v>1</v>
      </c>
    </row>
  </sheetData>
  <mergeCells count="8">
    <mergeCell ref="X1:X2"/>
    <mergeCell ref="Y1:AK1"/>
    <mergeCell ref="AL1:AL2"/>
    <mergeCell ref="Y2:AK2"/>
    <mergeCell ref="E1:F1"/>
    <mergeCell ref="J1:M1"/>
    <mergeCell ref="J2:M16"/>
    <mergeCell ref="E2:F16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Contoh (2)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Atthariq Putera</cp:lastModifiedBy>
  <cp:lastPrinted>2023-10-12T06:14:51Z</cp:lastPrinted>
  <dcterms:created xsi:type="dcterms:W3CDTF">2022-09-26T14:22:48Z</dcterms:created>
  <dcterms:modified xsi:type="dcterms:W3CDTF">2023-10-12T15:11:39Z</dcterms:modified>
</cp:coreProperties>
</file>