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taile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Estate</t>
        </is>
      </c>
      <c r="B1" s="1" t="inlineStr">
        <is>
          <t>Divisions</t>
        </is>
      </c>
      <c r="C1" s="1" t="inlineStr">
        <is>
          <t>Keani_Transactions</t>
        </is>
      </c>
      <c r="D1" s="1" t="inlineStr">
        <is>
          <t>Total_Verifications</t>
        </is>
      </c>
      <c r="E1" s="1" t="inlineStr">
        <is>
          <t>Verification_Rate</t>
        </is>
      </c>
    </row>
    <row r="2">
      <c r="A2" t="inlineStr">
        <is>
          <t>PGE 1A</t>
        </is>
      </c>
      <c r="B2" t="n">
        <v>3</v>
      </c>
      <c r="C2" t="n">
        <v>4960</v>
      </c>
      <c r="D2" t="n">
        <v>1161</v>
      </c>
      <c r="E2" t="inlineStr">
        <is>
          <t>23.41%</t>
        </is>
      </c>
    </row>
    <row r="3">
      <c r="A3" t="inlineStr">
        <is>
          <t>PGE 1B</t>
        </is>
      </c>
      <c r="B3" t="n">
        <v>2</v>
      </c>
      <c r="C3" t="n">
        <v>734</v>
      </c>
      <c r="D3" t="n">
        <v>188</v>
      </c>
      <c r="E3" t="inlineStr">
        <is>
          <t>25.61%</t>
        </is>
      </c>
    </row>
    <row r="4">
      <c r="A4" t="inlineStr">
        <is>
          <t>PGE 2A</t>
        </is>
      </c>
      <c r="B4" t="n">
        <v>3</v>
      </c>
      <c r="C4" t="n">
        <v>6744</v>
      </c>
      <c r="D4" t="n">
        <v>1025</v>
      </c>
      <c r="E4" t="inlineStr">
        <is>
          <t>15.20%</t>
        </is>
      </c>
    </row>
    <row r="5">
      <c r="A5" t="inlineStr">
        <is>
          <t>PGE 2B</t>
        </is>
      </c>
      <c r="B5" t="n">
        <v>3</v>
      </c>
      <c r="C5" t="n">
        <v>4230</v>
      </c>
      <c r="D5" t="n">
        <v>1054</v>
      </c>
      <c r="E5" t="inlineStr">
        <is>
          <t>24.92%</t>
        </is>
      </c>
    </row>
    <row r="6">
      <c r="A6" t="inlineStr">
        <is>
          <t>IJL</t>
        </is>
      </c>
      <c r="B6" t="n">
        <v>2</v>
      </c>
      <c r="C6" t="n">
        <v>2248</v>
      </c>
      <c r="D6" t="n">
        <v>101</v>
      </c>
      <c r="E6" t="inlineStr">
        <is>
          <t>4.49%</t>
        </is>
      </c>
    </row>
    <row r="7">
      <c r="A7" t="inlineStr">
        <is>
          <t>DME</t>
        </is>
      </c>
      <c r="B7" t="n">
        <v>3</v>
      </c>
      <c r="C7" t="n">
        <v>7291</v>
      </c>
      <c r="D7" t="n">
        <v>1857</v>
      </c>
      <c r="E7" t="inlineStr">
        <is>
          <t>25.47%</t>
        </is>
      </c>
    </row>
    <row r="8">
      <c r="A8" t="inlineStr">
        <is>
          <t>Are B2</t>
        </is>
      </c>
      <c r="B8" t="n">
        <v>2</v>
      </c>
      <c r="C8" t="n">
        <v>8018</v>
      </c>
      <c r="D8" t="n">
        <v>1723</v>
      </c>
      <c r="E8" t="inlineStr">
        <is>
          <t>21.49%</t>
        </is>
      </c>
    </row>
    <row r="9">
      <c r="A9" t="inlineStr">
        <is>
          <t>Are B1</t>
        </is>
      </c>
      <c r="B9" t="n">
        <v>2</v>
      </c>
      <c r="C9" t="n">
        <v>6499</v>
      </c>
      <c r="D9" t="n">
        <v>1206</v>
      </c>
      <c r="E9" t="inlineStr">
        <is>
          <t>18.56%</t>
        </is>
      </c>
    </row>
    <row r="10">
      <c r="A10" t="inlineStr">
        <is>
          <t>Are A</t>
        </is>
      </c>
      <c r="B10" t="n">
        <v>2</v>
      </c>
      <c r="C10" t="n">
        <v>8072</v>
      </c>
      <c r="D10" t="n">
        <v>1849</v>
      </c>
      <c r="E10" t="inlineStr">
        <is>
          <t>22.91%</t>
        </is>
      </c>
    </row>
    <row r="11">
      <c r="A11" t="inlineStr">
        <is>
          <t>Are C</t>
        </is>
      </c>
      <c r="B11" t="n">
        <v>5</v>
      </c>
      <c r="C11" t="n">
        <v>16625</v>
      </c>
      <c r="D11" t="n">
        <v>4973</v>
      </c>
      <c r="E11" t="inlineStr">
        <is>
          <t>29.91%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Estate</t>
        </is>
      </c>
      <c r="B1" s="1" t="inlineStr">
        <is>
          <t>Division</t>
        </is>
      </c>
      <c r="C1" s="1" t="inlineStr">
        <is>
          <t>Employee</t>
        </is>
      </c>
      <c r="D1" s="1" t="inlineStr">
        <is>
          <t>Role</t>
        </is>
      </c>
      <c r="E1" s="1" t="inlineStr">
        <is>
          <t>Kerani</t>
        </is>
      </c>
      <c r="F1" s="1" t="inlineStr">
        <is>
          <t>Mandor</t>
        </is>
      </c>
      <c r="G1" s="1" t="inlineStr">
        <is>
          <t>Asisten</t>
        </is>
      </c>
      <c r="H1" s="1" t="inlineStr">
        <is>
          <t>Verification_Rate</t>
        </is>
      </c>
    </row>
    <row r="2">
      <c r="A2" t="inlineStr">
        <is>
          <t>PGE 1A</t>
        </is>
      </c>
      <c r="B2" t="inlineStr">
        <is>
          <t>Air Batu</t>
        </is>
      </c>
      <c r="C2">
        <f>= Air Batu TOTAL ==</f>
        <v/>
      </c>
      <c r="D2" t="inlineStr">
        <is>
          <t>SUMMARY</t>
        </is>
      </c>
      <c r="E2" t="n">
        <v>2470</v>
      </c>
      <c r="F2" t="n">
        <v>347</v>
      </c>
      <c r="G2" t="n">
        <v>301</v>
      </c>
      <c r="H2" t="inlineStr">
        <is>
          <t>26.23%</t>
        </is>
      </c>
    </row>
    <row r="3">
      <c r="A3" t="inlineStr">
        <is>
          <t>PGE 1A</t>
        </is>
      </c>
      <c r="B3" t="inlineStr">
        <is>
          <t>Air Batu</t>
        </is>
      </c>
      <c r="C3" t="inlineStr">
        <is>
          <t>DJULI DARTA ( ADDIANI )</t>
        </is>
      </c>
      <c r="D3" t="inlineStr">
        <is>
          <t>KERANI</t>
        </is>
      </c>
      <c r="E3" t="n">
        <v>381</v>
      </c>
      <c r="F3" t="n">
        <v>0</v>
      </c>
      <c r="G3" t="n">
        <v>0</v>
      </c>
      <c r="H3" t="inlineStr">
        <is>
          <t>-</t>
        </is>
      </c>
    </row>
    <row r="4">
      <c r="A4" t="inlineStr">
        <is>
          <t>PGE 1A</t>
        </is>
      </c>
      <c r="B4" t="inlineStr">
        <is>
          <t>Air Batu</t>
        </is>
      </c>
      <c r="C4" t="inlineStr">
        <is>
          <t>SUHAYAT ( ZALIAH )</t>
        </is>
      </c>
      <c r="D4" t="inlineStr">
        <is>
          <t>MANDOR</t>
        </is>
      </c>
      <c r="E4" t="n">
        <v>0</v>
      </c>
      <c r="F4" t="n">
        <v>347</v>
      </c>
      <c r="G4" t="n">
        <v>0</v>
      </c>
      <c r="H4" t="inlineStr">
        <is>
          <t>-</t>
        </is>
      </c>
    </row>
    <row r="5">
      <c r="A5" t="inlineStr">
        <is>
          <t>PGE 1A</t>
        </is>
      </c>
      <c r="B5" t="inlineStr">
        <is>
          <t>Air Batu</t>
        </is>
      </c>
      <c r="C5" t="inlineStr">
        <is>
          <t>ERLY ( MARDIAH )</t>
        </is>
      </c>
      <c r="D5" t="inlineStr">
        <is>
          <t>KERANI</t>
        </is>
      </c>
      <c r="E5" t="n">
        <v>2089</v>
      </c>
      <c r="F5" t="n">
        <v>0</v>
      </c>
      <c r="G5" t="n">
        <v>0</v>
      </c>
      <c r="H5" t="inlineStr">
        <is>
          <t>-</t>
        </is>
      </c>
    </row>
    <row r="6">
      <c r="A6" t="inlineStr">
        <is>
          <t>PGE 1A</t>
        </is>
      </c>
      <c r="B6" t="inlineStr">
        <is>
          <t>Air Batu</t>
        </is>
      </c>
      <c r="C6" t="inlineStr">
        <is>
          <t>SURANTO ( Nurkelumi )</t>
        </is>
      </c>
      <c r="D6" t="inlineStr">
        <is>
          <t>ASISTEN</t>
        </is>
      </c>
      <c r="E6" t="n">
        <v>0</v>
      </c>
      <c r="F6" t="n">
        <v>0</v>
      </c>
      <c r="G6" t="n">
        <v>301</v>
      </c>
      <c r="H6" t="inlineStr">
        <is>
          <t>-</t>
        </is>
      </c>
    </row>
    <row r="7">
      <c r="A7" t="inlineStr">
        <is>
          <t>PGE 1A</t>
        </is>
      </c>
      <c r="B7" t="inlineStr">
        <is>
          <t>Air Kundo</t>
        </is>
      </c>
      <c r="C7">
        <f>= Air Kundo TOTAL ==</f>
        <v/>
      </c>
      <c r="D7" t="inlineStr">
        <is>
          <t>SUMMARY</t>
        </is>
      </c>
      <c r="E7" t="n">
        <v>293</v>
      </c>
      <c r="F7" t="n">
        <v>14</v>
      </c>
      <c r="G7" t="n">
        <v>2</v>
      </c>
      <c r="H7" t="inlineStr">
        <is>
          <t>5.46%</t>
        </is>
      </c>
    </row>
    <row r="8">
      <c r="A8" t="inlineStr">
        <is>
          <t>PGE 1A</t>
        </is>
      </c>
      <c r="B8" t="inlineStr">
        <is>
          <t>Air Kundo</t>
        </is>
      </c>
      <c r="C8" t="inlineStr">
        <is>
          <t>DJULI DARTA ( ADDIANI )</t>
        </is>
      </c>
      <c r="D8" t="inlineStr">
        <is>
          <t>KERANI</t>
        </is>
      </c>
      <c r="E8" t="n">
        <v>170</v>
      </c>
      <c r="F8" t="n">
        <v>0</v>
      </c>
      <c r="G8" t="n">
        <v>0</v>
      </c>
      <c r="H8" t="inlineStr">
        <is>
          <t>-</t>
        </is>
      </c>
    </row>
    <row r="9">
      <c r="A9" t="inlineStr">
        <is>
          <t>PGE 1A</t>
        </is>
      </c>
      <c r="B9" t="inlineStr">
        <is>
          <t>Air Kundo</t>
        </is>
      </c>
      <c r="C9" t="inlineStr">
        <is>
          <t>SUHAYAT ( ZALIAH )</t>
        </is>
      </c>
      <c r="D9" t="inlineStr">
        <is>
          <t>MANDOR</t>
        </is>
      </c>
      <c r="E9" t="n">
        <v>0</v>
      </c>
      <c r="F9" t="n">
        <v>14</v>
      </c>
      <c r="G9" t="n">
        <v>0</v>
      </c>
      <c r="H9" t="inlineStr">
        <is>
          <t>-</t>
        </is>
      </c>
    </row>
    <row r="10">
      <c r="A10" t="inlineStr">
        <is>
          <t>PGE 1A</t>
        </is>
      </c>
      <c r="B10" t="inlineStr">
        <is>
          <t>Air Kundo</t>
        </is>
      </c>
      <c r="C10" t="inlineStr">
        <is>
          <t>ERLY ( MARDIAH )</t>
        </is>
      </c>
      <c r="D10" t="inlineStr">
        <is>
          <t>KERANI</t>
        </is>
      </c>
      <c r="E10" t="n">
        <v>123</v>
      </c>
      <c r="F10" t="n">
        <v>0</v>
      </c>
      <c r="G10" t="n">
        <v>0</v>
      </c>
      <c r="H10" t="inlineStr">
        <is>
          <t>-</t>
        </is>
      </c>
    </row>
    <row r="11">
      <c r="A11" t="inlineStr">
        <is>
          <t>PGE 1A</t>
        </is>
      </c>
      <c r="B11" t="inlineStr">
        <is>
          <t>Air Kundo</t>
        </is>
      </c>
      <c r="C11" t="inlineStr">
        <is>
          <t>SURANTO ( Nurkelumi )</t>
        </is>
      </c>
      <c r="D11" t="inlineStr">
        <is>
          <t>ASISTEN</t>
        </is>
      </c>
      <c r="E11" t="n">
        <v>0</v>
      </c>
      <c r="F11" t="n">
        <v>0</v>
      </c>
      <c r="G11" t="n">
        <v>2</v>
      </c>
      <c r="H11" t="inlineStr">
        <is>
          <t>-</t>
        </is>
      </c>
    </row>
    <row r="12">
      <c r="A12" t="inlineStr">
        <is>
          <t>PGE 1A</t>
        </is>
      </c>
      <c r="B12" t="inlineStr">
        <is>
          <t>Air Hijau</t>
        </is>
      </c>
      <c r="C12">
        <f>= Air Hijau TOTAL ==</f>
        <v/>
      </c>
      <c r="D12" t="inlineStr">
        <is>
          <t>SUMMARY</t>
        </is>
      </c>
      <c r="E12" t="n">
        <v>2197</v>
      </c>
      <c r="F12" t="n">
        <v>297</v>
      </c>
      <c r="G12" t="n">
        <v>200</v>
      </c>
      <c r="H12" t="inlineStr">
        <is>
          <t>22.62%</t>
        </is>
      </c>
    </row>
    <row r="13">
      <c r="A13" t="inlineStr">
        <is>
          <t>PGE 1A</t>
        </is>
      </c>
      <c r="B13" t="inlineStr">
        <is>
          <t>Air Hijau</t>
        </is>
      </c>
      <c r="C13" t="inlineStr">
        <is>
          <t>ZULHARI ( AMINAH )</t>
        </is>
      </c>
      <c r="D13" t="inlineStr">
        <is>
          <t>KERANI</t>
        </is>
      </c>
      <c r="E13" t="n">
        <v>866</v>
      </c>
      <c r="F13" t="n">
        <v>0</v>
      </c>
      <c r="G13" t="n">
        <v>0</v>
      </c>
      <c r="H13" t="inlineStr">
        <is>
          <t>-</t>
        </is>
      </c>
    </row>
    <row r="14">
      <c r="A14" t="inlineStr">
        <is>
          <t>PGE 1A</t>
        </is>
      </c>
      <c r="B14" t="inlineStr">
        <is>
          <t>Air Hijau</t>
        </is>
      </c>
      <c r="C14" t="inlineStr">
        <is>
          <t>ZULHARI ( AMINAH )</t>
        </is>
      </c>
      <c r="D14" t="inlineStr">
        <is>
          <t>MANDOR</t>
        </is>
      </c>
      <c r="E14" t="n">
        <v>0</v>
      </c>
      <c r="F14" t="n">
        <v>297</v>
      </c>
      <c r="G14" t="n">
        <v>0</v>
      </c>
      <c r="H14" t="inlineStr">
        <is>
          <t>-</t>
        </is>
      </c>
    </row>
    <row r="15">
      <c r="A15" t="inlineStr">
        <is>
          <t>PGE 1A</t>
        </is>
      </c>
      <c r="B15" t="inlineStr">
        <is>
          <t>Air Hijau</t>
        </is>
      </c>
      <c r="C15" t="inlineStr">
        <is>
          <t>DARWIS HERMAN SIANTURI ( Rotuan Tambunan  )</t>
        </is>
      </c>
      <c r="D15" t="inlineStr">
        <is>
          <t>ASISTEN</t>
        </is>
      </c>
      <c r="E15" t="n">
        <v>0</v>
      </c>
      <c r="F15" t="n">
        <v>0</v>
      </c>
      <c r="G15" t="n">
        <v>200</v>
      </c>
      <c r="H15" t="inlineStr">
        <is>
          <t>-</t>
        </is>
      </c>
    </row>
    <row r="16">
      <c r="A16" t="inlineStr">
        <is>
          <t>PGE 1A</t>
        </is>
      </c>
      <c r="B16" t="inlineStr">
        <is>
          <t>Air Hijau</t>
        </is>
      </c>
      <c r="C16" t="inlineStr">
        <is>
          <t>IRWANSYAH ( Agustina )</t>
        </is>
      </c>
      <c r="D16" t="inlineStr">
        <is>
          <t>KERANI</t>
        </is>
      </c>
      <c r="E16" t="n">
        <v>1331</v>
      </c>
      <c r="F16" t="n">
        <v>0</v>
      </c>
      <c r="G16" t="n">
        <v>0</v>
      </c>
      <c r="H16" t="inlineStr">
        <is>
          <t>-</t>
        </is>
      </c>
    </row>
    <row r="17">
      <c r="A17" t="inlineStr">
        <is>
          <t>PGE 1B</t>
        </is>
      </c>
      <c r="B17" t="inlineStr">
        <is>
          <t>Gunung Panjang</t>
        </is>
      </c>
      <c r="C17">
        <f>= Gunung Panjang TOTAL ==</f>
        <v/>
      </c>
      <c r="D17" t="inlineStr">
        <is>
          <t>SUMMARY</t>
        </is>
      </c>
      <c r="E17" t="n">
        <v>693</v>
      </c>
      <c r="F17" t="n">
        <v>80</v>
      </c>
      <c r="G17" t="n">
        <v>108</v>
      </c>
      <c r="H17" t="inlineStr">
        <is>
          <t>27.13%</t>
        </is>
      </c>
    </row>
    <row r="18">
      <c r="A18" t="inlineStr">
        <is>
          <t>PGE 1B</t>
        </is>
      </c>
      <c r="B18" t="inlineStr">
        <is>
          <t>Gunung Panjang</t>
        </is>
      </c>
      <c r="C18" t="inlineStr">
        <is>
          <t>YUDIK PURWANTO ( HASANAH )</t>
        </is>
      </c>
      <c r="D18" t="inlineStr">
        <is>
          <t>KERANI</t>
        </is>
      </c>
      <c r="E18" t="n">
        <v>107</v>
      </c>
      <c r="F18" t="n">
        <v>0</v>
      </c>
      <c r="G18" t="n">
        <v>0</v>
      </c>
      <c r="H18" t="inlineStr">
        <is>
          <t>-</t>
        </is>
      </c>
    </row>
    <row r="19">
      <c r="A19" t="inlineStr">
        <is>
          <t>PGE 1B</t>
        </is>
      </c>
      <c r="B19" t="inlineStr">
        <is>
          <t>Gunung Panjang</t>
        </is>
      </c>
      <c r="C19" t="inlineStr">
        <is>
          <t>HARSONO ( HAJIAH )</t>
        </is>
      </c>
      <c r="D19" t="inlineStr">
        <is>
          <t>KERANI</t>
        </is>
      </c>
      <c r="E19" t="n">
        <v>281</v>
      </c>
      <c r="F19" t="n">
        <v>0</v>
      </c>
      <c r="G19" t="n">
        <v>0</v>
      </c>
      <c r="H19" t="inlineStr">
        <is>
          <t>-</t>
        </is>
      </c>
    </row>
    <row r="20">
      <c r="A20" t="inlineStr">
        <is>
          <t>PGE 1B</t>
        </is>
      </c>
      <c r="B20" t="inlineStr">
        <is>
          <t>Gunung Panjang</t>
        </is>
      </c>
      <c r="C20" t="inlineStr">
        <is>
          <t>HARSONO ( HAJIAH )</t>
        </is>
      </c>
      <c r="D20" t="inlineStr">
        <is>
          <t>MANDOR</t>
        </is>
      </c>
      <c r="E20" t="n">
        <v>0</v>
      </c>
      <c r="F20" t="n">
        <v>80</v>
      </c>
      <c r="G20" t="n">
        <v>0</v>
      </c>
      <c r="H20" t="inlineStr">
        <is>
          <t>-</t>
        </is>
      </c>
    </row>
    <row r="21">
      <c r="A21" t="inlineStr">
        <is>
          <t>PGE 1B</t>
        </is>
      </c>
      <c r="B21" t="inlineStr">
        <is>
          <t>Gunung Panjang</t>
        </is>
      </c>
      <c r="C21" t="inlineStr">
        <is>
          <t>WALI SARYONO ( ROZANA )</t>
        </is>
      </c>
      <c r="D21" t="inlineStr">
        <is>
          <t>ASISTEN</t>
        </is>
      </c>
      <c r="E21" t="n">
        <v>0</v>
      </c>
      <c r="F21" t="n">
        <v>0</v>
      </c>
      <c r="G21" t="n">
        <v>108</v>
      </c>
      <c r="H21" t="inlineStr">
        <is>
          <t>-</t>
        </is>
      </c>
    </row>
    <row r="22">
      <c r="A22" t="inlineStr">
        <is>
          <t>PGE 1B</t>
        </is>
      </c>
      <c r="B22" t="inlineStr">
        <is>
          <t>Gunung Panjang</t>
        </is>
      </c>
      <c r="C22" t="inlineStr">
        <is>
          <t>MIKO AGNESTA ( AIDA )</t>
        </is>
      </c>
      <c r="D22" t="inlineStr">
        <is>
          <t>KERANI</t>
        </is>
      </c>
      <c r="E22" t="n">
        <v>305</v>
      </c>
      <c r="F22" t="n">
        <v>0</v>
      </c>
      <c r="G22" t="n">
        <v>0</v>
      </c>
      <c r="H22" t="inlineStr">
        <is>
          <t>-</t>
        </is>
      </c>
    </row>
    <row r="23">
      <c r="A23" t="inlineStr">
        <is>
          <t>PGE 1B</t>
        </is>
      </c>
      <c r="B23" t="inlineStr">
        <is>
          <t>PLASMA AIR BATU BUDING</t>
        </is>
      </c>
      <c r="C23">
        <f>= PLASMA AIR BATU BUDING TOTAL ==</f>
        <v/>
      </c>
      <c r="D23" t="inlineStr">
        <is>
          <t>SUMMARY</t>
        </is>
      </c>
      <c r="E23" t="n">
        <v>41</v>
      </c>
      <c r="F23" t="n">
        <v>0</v>
      </c>
      <c r="G23" t="n">
        <v>0</v>
      </c>
      <c r="H23" t="inlineStr">
        <is>
          <t>0.00%</t>
        </is>
      </c>
    </row>
    <row r="24">
      <c r="A24" t="inlineStr">
        <is>
          <t>PGE 1B</t>
        </is>
      </c>
      <c r="B24" t="inlineStr">
        <is>
          <t>PLASMA AIR BATU BUDING</t>
        </is>
      </c>
      <c r="C24" t="inlineStr">
        <is>
          <t>YUDIK PURWANTO ( HASANAH )</t>
        </is>
      </c>
      <c r="D24" t="inlineStr">
        <is>
          <t>KERANI</t>
        </is>
      </c>
      <c r="E24" t="n">
        <v>41</v>
      </c>
      <c r="F24" t="n">
        <v>0</v>
      </c>
      <c r="G24" t="n">
        <v>0</v>
      </c>
      <c r="H24" t="inlineStr">
        <is>
          <t>-</t>
        </is>
      </c>
    </row>
    <row r="25">
      <c r="A25" t="inlineStr">
        <is>
          <t>PGE 2A</t>
        </is>
      </c>
      <c r="B25" t="inlineStr">
        <is>
          <t>Air Jangkat</t>
        </is>
      </c>
      <c r="C25">
        <f>= Air Jangkat TOTAL ==</f>
        <v/>
      </c>
      <c r="D25" t="inlineStr">
        <is>
          <t>SUMMARY</t>
        </is>
      </c>
      <c r="E25" t="n">
        <v>1862</v>
      </c>
      <c r="F25" t="n">
        <v>147</v>
      </c>
      <c r="G25" t="n">
        <v>143</v>
      </c>
      <c r="H25" t="inlineStr">
        <is>
          <t>15.57%</t>
        </is>
      </c>
    </row>
    <row r="26">
      <c r="A26" t="inlineStr">
        <is>
          <t>PGE 2A</t>
        </is>
      </c>
      <c r="B26" t="inlineStr">
        <is>
          <t>Air Jangkat</t>
        </is>
      </c>
      <c r="C26" t="inlineStr">
        <is>
          <t>WIDODO JOKO PURWANTO ( MARYATI )</t>
        </is>
      </c>
      <c r="D26" t="inlineStr">
        <is>
          <t>KERANI</t>
        </is>
      </c>
      <c r="E26" t="n">
        <v>640</v>
      </c>
      <c r="F26" t="n">
        <v>0</v>
      </c>
      <c r="G26" t="n">
        <v>0</v>
      </c>
      <c r="H26" t="inlineStr">
        <is>
          <t>-</t>
        </is>
      </c>
    </row>
    <row r="27">
      <c r="A27" t="inlineStr">
        <is>
          <t>PGE 2A</t>
        </is>
      </c>
      <c r="B27" t="inlineStr">
        <is>
          <t>Air Jangkat</t>
        </is>
      </c>
      <c r="C27" t="inlineStr">
        <is>
          <t>GALEH HAYKAL NUGRAHA ( Kurniati )</t>
        </is>
      </c>
      <c r="D27" t="inlineStr">
        <is>
          <t>KERANI</t>
        </is>
      </c>
      <c r="E27" t="n">
        <v>81</v>
      </c>
      <c r="F27" t="n">
        <v>0</v>
      </c>
      <c r="G27" t="n">
        <v>0</v>
      </c>
      <c r="H27" t="inlineStr">
        <is>
          <t>-</t>
        </is>
      </c>
    </row>
    <row r="28">
      <c r="A28" t="inlineStr">
        <is>
          <t>PGE 2A</t>
        </is>
      </c>
      <c r="B28" t="inlineStr">
        <is>
          <t>Air Jangkat</t>
        </is>
      </c>
      <c r="C28" t="inlineStr">
        <is>
          <t>GALEH HAYKAL NUGRAHA ( Kurniati )</t>
        </is>
      </c>
      <c r="D28" t="inlineStr">
        <is>
          <t>ASISTEN</t>
        </is>
      </c>
      <c r="E28" t="n">
        <v>0</v>
      </c>
      <c r="F28" t="n">
        <v>0</v>
      </c>
      <c r="G28" t="n">
        <v>143</v>
      </c>
      <c r="H28" t="inlineStr">
        <is>
          <t>-</t>
        </is>
      </c>
    </row>
    <row r="29">
      <c r="A29" t="inlineStr">
        <is>
          <t>PGE 2A</t>
        </is>
      </c>
      <c r="B29" t="inlineStr">
        <is>
          <t>Air Jangkat</t>
        </is>
      </c>
      <c r="C29" t="inlineStr">
        <is>
          <t>DICKY PRATAMA (Devi Gustiyanti)</t>
        </is>
      </c>
      <c r="D29" t="inlineStr">
        <is>
          <t>KERANI</t>
        </is>
      </c>
      <c r="E29" t="n">
        <v>1141</v>
      </c>
      <c r="F29" t="n">
        <v>0</v>
      </c>
      <c r="G29" t="n">
        <v>0</v>
      </c>
      <c r="H29" t="inlineStr">
        <is>
          <t>-</t>
        </is>
      </c>
    </row>
    <row r="30">
      <c r="A30" t="inlineStr">
        <is>
          <t>PGE 2A</t>
        </is>
      </c>
      <c r="B30" t="inlineStr">
        <is>
          <t>Air Jangkat</t>
        </is>
      </c>
      <c r="C30" t="inlineStr">
        <is>
          <t>DICKY PRATAMA (Devi Gustiyanti)</t>
        </is>
      </c>
      <c r="D30" t="inlineStr">
        <is>
          <t>MANDOR</t>
        </is>
      </c>
      <c r="E30" t="n">
        <v>0</v>
      </c>
      <c r="F30" t="n">
        <v>147</v>
      </c>
      <c r="G30" t="n">
        <v>0</v>
      </c>
      <c r="H30" t="inlineStr">
        <is>
          <t>-</t>
        </is>
      </c>
    </row>
    <row r="31">
      <c r="A31" t="inlineStr">
        <is>
          <t>PGE 2A</t>
        </is>
      </c>
      <c r="B31" t="inlineStr">
        <is>
          <t>Air Betangan</t>
        </is>
      </c>
      <c r="C31">
        <f>= Air Betangan TOTAL ==</f>
        <v/>
      </c>
      <c r="D31" t="inlineStr">
        <is>
          <t>SUMMARY</t>
        </is>
      </c>
      <c r="E31" t="n">
        <v>2045</v>
      </c>
      <c r="F31" t="n">
        <v>256</v>
      </c>
      <c r="G31" t="n">
        <v>122</v>
      </c>
      <c r="H31" t="inlineStr">
        <is>
          <t>18.48%</t>
        </is>
      </c>
    </row>
    <row r="32">
      <c r="A32" t="inlineStr">
        <is>
          <t>PGE 2A</t>
        </is>
      </c>
      <c r="B32" t="inlineStr">
        <is>
          <t>Air Betangan</t>
        </is>
      </c>
      <c r="C32" t="inlineStr">
        <is>
          <t>SUPRIADI ( SURYATI )</t>
        </is>
      </c>
      <c r="D32" t="inlineStr">
        <is>
          <t>KERANI</t>
        </is>
      </c>
      <c r="E32" t="n">
        <v>1340</v>
      </c>
      <c r="F32" t="n">
        <v>0</v>
      </c>
      <c r="G32" t="n">
        <v>0</v>
      </c>
      <c r="H32" t="inlineStr">
        <is>
          <t>-</t>
        </is>
      </c>
    </row>
    <row r="33">
      <c r="A33" t="inlineStr">
        <is>
          <t>PGE 2A</t>
        </is>
      </c>
      <c r="B33" t="inlineStr">
        <is>
          <t>Air Betangan</t>
        </is>
      </c>
      <c r="C33" t="inlineStr">
        <is>
          <t>WANDY FIRMANSYAH</t>
        </is>
      </c>
      <c r="D33" t="inlineStr">
        <is>
          <t>ASISTEN</t>
        </is>
      </c>
      <c r="E33" t="n">
        <v>0</v>
      </c>
      <c r="F33" t="n">
        <v>0</v>
      </c>
      <c r="G33" t="n">
        <v>122</v>
      </c>
      <c r="H33" t="inlineStr">
        <is>
          <t>-</t>
        </is>
      </c>
    </row>
    <row r="34">
      <c r="A34" t="inlineStr">
        <is>
          <t>PGE 2A</t>
        </is>
      </c>
      <c r="B34" t="inlineStr">
        <is>
          <t>Air Betangan</t>
        </is>
      </c>
      <c r="C34" t="inlineStr">
        <is>
          <t>KHAIRUL ALAMSYAH NASUTION (Farida Safitri)</t>
        </is>
      </c>
      <c r="D34" t="inlineStr">
        <is>
          <t>KERANI</t>
        </is>
      </c>
      <c r="E34" t="n">
        <v>591</v>
      </c>
      <c r="F34" t="n">
        <v>0</v>
      </c>
      <c r="G34" t="n">
        <v>0</v>
      </c>
      <c r="H34" t="inlineStr">
        <is>
          <t>-</t>
        </is>
      </c>
    </row>
    <row r="35">
      <c r="A35" t="inlineStr">
        <is>
          <t>PGE 2A</t>
        </is>
      </c>
      <c r="B35" t="inlineStr">
        <is>
          <t>Air Betangan</t>
        </is>
      </c>
      <c r="C35" t="inlineStr">
        <is>
          <t>EMP-4739</t>
        </is>
      </c>
      <c r="D35" t="inlineStr">
        <is>
          <t>KERANI</t>
        </is>
      </c>
      <c r="E35" t="n">
        <v>114</v>
      </c>
      <c r="F35" t="n">
        <v>0</v>
      </c>
      <c r="G35" t="n">
        <v>0</v>
      </c>
      <c r="H35" t="inlineStr">
        <is>
          <t>-</t>
        </is>
      </c>
    </row>
    <row r="36">
      <c r="A36" t="inlineStr">
        <is>
          <t>PGE 2A</t>
        </is>
      </c>
      <c r="B36" t="inlineStr">
        <is>
          <t>Air Betangan</t>
        </is>
      </c>
      <c r="C36" t="inlineStr">
        <is>
          <t>EMP-4739</t>
        </is>
      </c>
      <c r="D36" t="inlineStr">
        <is>
          <t>MANDOR</t>
        </is>
      </c>
      <c r="E36" t="n">
        <v>0</v>
      </c>
      <c r="F36" t="n">
        <v>256</v>
      </c>
      <c r="G36" t="n">
        <v>0</v>
      </c>
      <c r="H36" t="inlineStr">
        <is>
          <t>-</t>
        </is>
      </c>
    </row>
    <row r="37">
      <c r="A37" t="inlineStr">
        <is>
          <t>PGE 2A</t>
        </is>
      </c>
      <c r="B37" t="inlineStr">
        <is>
          <t>Air Papan</t>
        </is>
      </c>
      <c r="C37">
        <f>= Air Papan TOTAL ==</f>
        <v/>
      </c>
      <c r="D37" t="inlineStr">
        <is>
          <t>SUMMARY</t>
        </is>
      </c>
      <c r="E37" t="n">
        <v>2837</v>
      </c>
      <c r="F37" t="n">
        <v>337</v>
      </c>
      <c r="G37" t="n">
        <v>20</v>
      </c>
      <c r="H37" t="inlineStr">
        <is>
          <t>12.58%</t>
        </is>
      </c>
    </row>
    <row r="38">
      <c r="A38" t="inlineStr">
        <is>
          <t>PGE 2A</t>
        </is>
      </c>
      <c r="B38" t="inlineStr">
        <is>
          <t>Air Papan</t>
        </is>
      </c>
      <c r="C38" t="inlineStr">
        <is>
          <t>WIDODO JOKO PURWANTO ( MARYATI )</t>
        </is>
      </c>
      <c r="D38" t="inlineStr">
        <is>
          <t>KERANI</t>
        </is>
      </c>
      <c r="E38" t="n">
        <v>20</v>
      </c>
      <c r="F38" t="n">
        <v>0</v>
      </c>
      <c r="G38" t="n">
        <v>0</v>
      </c>
      <c r="H38" t="inlineStr">
        <is>
          <t>-</t>
        </is>
      </c>
    </row>
    <row r="39">
      <c r="A39" t="inlineStr">
        <is>
          <t>PGE 2A</t>
        </is>
      </c>
      <c r="B39" t="inlineStr">
        <is>
          <t>Air Papan</t>
        </is>
      </c>
      <c r="C39" t="inlineStr">
        <is>
          <t>SUPRIADI ( SURYATI )</t>
        </is>
      </c>
      <c r="D39" t="inlineStr">
        <is>
          <t>KERANI</t>
        </is>
      </c>
      <c r="E39" t="n">
        <v>26</v>
      </c>
      <c r="F39" t="n">
        <v>0</v>
      </c>
      <c r="G39" t="n">
        <v>0</v>
      </c>
      <c r="H39" t="inlineStr">
        <is>
          <t>-</t>
        </is>
      </c>
    </row>
    <row r="40">
      <c r="A40" t="inlineStr">
        <is>
          <t>PGE 2A</t>
        </is>
      </c>
      <c r="B40" t="inlineStr">
        <is>
          <t>Air Papan</t>
        </is>
      </c>
      <c r="C40" t="inlineStr">
        <is>
          <t>SARWONO ( SARIYAH )</t>
        </is>
      </c>
      <c r="D40" t="inlineStr">
        <is>
          <t>KERANI</t>
        </is>
      </c>
      <c r="E40" t="n">
        <v>437</v>
      </c>
      <c r="F40" t="n">
        <v>0</v>
      </c>
      <c r="G40" t="n">
        <v>0</v>
      </c>
      <c r="H40" t="inlineStr">
        <is>
          <t>-</t>
        </is>
      </c>
    </row>
    <row r="41">
      <c r="A41" t="inlineStr">
        <is>
          <t>PGE 2A</t>
        </is>
      </c>
      <c r="B41" t="inlineStr">
        <is>
          <t>Air Papan</t>
        </is>
      </c>
      <c r="C41" t="inlineStr">
        <is>
          <t>SARWONO ( SARIYAH )</t>
        </is>
      </c>
      <c r="D41" t="inlineStr">
        <is>
          <t>MANDOR</t>
        </is>
      </c>
      <c r="E41" t="n">
        <v>0</v>
      </c>
      <c r="F41" t="n">
        <v>276</v>
      </c>
      <c r="G41" t="n">
        <v>0</v>
      </c>
      <c r="H41" t="inlineStr">
        <is>
          <t>-</t>
        </is>
      </c>
    </row>
    <row r="42">
      <c r="A42" t="inlineStr">
        <is>
          <t>PGE 2A</t>
        </is>
      </c>
      <c r="B42" t="inlineStr">
        <is>
          <t>Air Papan</t>
        </is>
      </c>
      <c r="C42" t="inlineStr">
        <is>
          <t>SUDIRMAN ( MAISUM )</t>
        </is>
      </c>
      <c r="D42" t="inlineStr">
        <is>
          <t>KERANI</t>
        </is>
      </c>
      <c r="E42" t="n">
        <v>784</v>
      </c>
      <c r="F42" t="n">
        <v>0</v>
      </c>
      <c r="G42" t="n">
        <v>0</v>
      </c>
      <c r="H42" t="inlineStr">
        <is>
          <t>-</t>
        </is>
      </c>
    </row>
    <row r="43">
      <c r="A43" t="inlineStr">
        <is>
          <t>PGE 2A</t>
        </is>
      </c>
      <c r="B43" t="inlineStr">
        <is>
          <t>Air Papan</t>
        </is>
      </c>
      <c r="C43" t="inlineStr">
        <is>
          <t>WANDY FIRMANSYAH</t>
        </is>
      </c>
      <c r="D43" t="inlineStr">
        <is>
          <t>KERANI</t>
        </is>
      </c>
      <c r="E43" t="n">
        <v>3</v>
      </c>
      <c r="F43" t="n">
        <v>0</v>
      </c>
      <c r="G43" t="n">
        <v>0</v>
      </c>
      <c r="H43" t="inlineStr">
        <is>
          <t>-</t>
        </is>
      </c>
    </row>
    <row r="44">
      <c r="A44" t="inlineStr">
        <is>
          <t>PGE 2A</t>
        </is>
      </c>
      <c r="B44" t="inlineStr">
        <is>
          <t>Air Papan</t>
        </is>
      </c>
      <c r="C44" t="inlineStr">
        <is>
          <t>RIO RESFATI ( MISRUSIANA )</t>
        </is>
      </c>
      <c r="D44" t="inlineStr">
        <is>
          <t>KERANI</t>
        </is>
      </c>
      <c r="E44" t="n">
        <v>1034</v>
      </c>
      <c r="F44" t="n">
        <v>0</v>
      </c>
      <c r="G44" t="n">
        <v>0</v>
      </c>
      <c r="H44" t="inlineStr">
        <is>
          <t>-</t>
        </is>
      </c>
    </row>
    <row r="45">
      <c r="A45" t="inlineStr">
        <is>
          <t>PGE 2A</t>
        </is>
      </c>
      <c r="B45" t="inlineStr">
        <is>
          <t>Air Papan</t>
        </is>
      </c>
      <c r="C45" t="inlineStr">
        <is>
          <t>GALEH HAYKAL NUGRAHA ( Kurniati )</t>
        </is>
      </c>
      <c r="D45" t="inlineStr">
        <is>
          <t>KERANI</t>
        </is>
      </c>
      <c r="E45" t="n">
        <v>103</v>
      </c>
      <c r="F45" t="n">
        <v>0</v>
      </c>
      <c r="G45" t="n">
        <v>0</v>
      </c>
      <c r="H45" t="inlineStr">
        <is>
          <t>-</t>
        </is>
      </c>
    </row>
    <row r="46">
      <c r="A46" t="inlineStr">
        <is>
          <t>PGE 2A</t>
        </is>
      </c>
      <c r="B46" t="inlineStr">
        <is>
          <t>Air Papan</t>
        </is>
      </c>
      <c r="C46" t="inlineStr">
        <is>
          <t>GALEH HAYKAL NUGRAHA ( Kurniati )</t>
        </is>
      </c>
      <c r="D46" t="inlineStr">
        <is>
          <t>ASISTEN</t>
        </is>
      </c>
      <c r="E46" t="n">
        <v>0</v>
      </c>
      <c r="F46" t="n">
        <v>0</v>
      </c>
      <c r="G46" t="n">
        <v>20</v>
      </c>
      <c r="H46" t="inlineStr">
        <is>
          <t>-</t>
        </is>
      </c>
    </row>
    <row r="47">
      <c r="A47" t="inlineStr">
        <is>
          <t>PGE 2A</t>
        </is>
      </c>
      <c r="B47" t="inlineStr">
        <is>
          <t>Air Papan</t>
        </is>
      </c>
      <c r="C47" t="inlineStr">
        <is>
          <t>DICKY PRATAMA (Devi Gustiyanti)</t>
        </is>
      </c>
      <c r="D47" t="inlineStr">
        <is>
          <t>KERANI</t>
        </is>
      </c>
      <c r="E47" t="n">
        <v>285</v>
      </c>
      <c r="F47" t="n">
        <v>0</v>
      </c>
      <c r="G47" t="n">
        <v>0</v>
      </c>
      <c r="H47" t="inlineStr">
        <is>
          <t>-</t>
        </is>
      </c>
    </row>
    <row r="48">
      <c r="A48" t="inlineStr">
        <is>
          <t>PGE 2A</t>
        </is>
      </c>
      <c r="B48" t="inlineStr">
        <is>
          <t>Air Papan</t>
        </is>
      </c>
      <c r="C48" t="inlineStr">
        <is>
          <t>DICKY PRATAMA (Devi Gustiyanti)</t>
        </is>
      </c>
      <c r="D48" t="inlineStr">
        <is>
          <t>MANDOR</t>
        </is>
      </c>
      <c r="E48" t="n">
        <v>0</v>
      </c>
      <c r="F48" t="n">
        <v>60</v>
      </c>
      <c r="G48" t="n">
        <v>0</v>
      </c>
      <c r="H48" t="inlineStr">
        <is>
          <t>-</t>
        </is>
      </c>
    </row>
    <row r="49">
      <c r="A49" t="inlineStr">
        <is>
          <t>PGE 2A</t>
        </is>
      </c>
      <c r="B49" t="inlineStr">
        <is>
          <t>Air Papan</t>
        </is>
      </c>
      <c r="C49" t="inlineStr">
        <is>
          <t>KHAIRUL ALAMSYAH NASUTION (Farida Safitri)</t>
        </is>
      </c>
      <c r="D49" t="inlineStr">
        <is>
          <t>KERANI</t>
        </is>
      </c>
      <c r="E49" t="n">
        <v>77</v>
      </c>
      <c r="F49" t="n">
        <v>0</v>
      </c>
      <c r="G49" t="n">
        <v>0</v>
      </c>
      <c r="H49" t="inlineStr">
        <is>
          <t>-</t>
        </is>
      </c>
    </row>
    <row r="50">
      <c r="A50" t="inlineStr">
        <is>
          <t>PGE 2A</t>
        </is>
      </c>
      <c r="B50" t="inlineStr">
        <is>
          <t>Air Papan</t>
        </is>
      </c>
      <c r="C50" t="inlineStr">
        <is>
          <t>EMP-4739</t>
        </is>
      </c>
      <c r="D50" t="inlineStr">
        <is>
          <t>KERANI</t>
        </is>
      </c>
      <c r="E50" t="n">
        <v>68</v>
      </c>
      <c r="F50" t="n">
        <v>0</v>
      </c>
      <c r="G50" t="n">
        <v>0</v>
      </c>
      <c r="H50" t="inlineStr">
        <is>
          <t>-</t>
        </is>
      </c>
    </row>
    <row r="51">
      <c r="A51" t="inlineStr">
        <is>
          <t>PGE 2A</t>
        </is>
      </c>
      <c r="B51" t="inlineStr">
        <is>
          <t>Air Papan</t>
        </is>
      </c>
      <c r="C51" t="inlineStr">
        <is>
          <t>EMP-4739</t>
        </is>
      </c>
      <c r="D51" t="inlineStr">
        <is>
          <t>MANDOR</t>
        </is>
      </c>
      <c r="E51" t="n">
        <v>0</v>
      </c>
      <c r="F51" t="n">
        <v>1</v>
      </c>
      <c r="G51" t="n">
        <v>0</v>
      </c>
      <c r="H51" t="inlineStr">
        <is>
          <t>-</t>
        </is>
      </c>
    </row>
    <row r="52">
      <c r="A52" t="inlineStr">
        <is>
          <t>PGE 2B</t>
        </is>
      </c>
      <c r="B52" t="inlineStr">
        <is>
          <t>Air Kunyal</t>
        </is>
      </c>
      <c r="C52">
        <f>= Air Kunyal TOTAL ==</f>
        <v/>
      </c>
      <c r="D52" t="inlineStr">
        <is>
          <t>SUMMARY</t>
        </is>
      </c>
      <c r="E52" t="n">
        <v>1836</v>
      </c>
      <c r="F52" t="n">
        <v>347</v>
      </c>
      <c r="G52" t="n">
        <v>256</v>
      </c>
      <c r="H52" t="inlineStr">
        <is>
          <t>32.84%</t>
        </is>
      </c>
    </row>
    <row r="53">
      <c r="A53" t="inlineStr">
        <is>
          <t>PGE 2B</t>
        </is>
      </c>
      <c r="B53" t="inlineStr">
        <is>
          <t>Air Kunyal</t>
        </is>
      </c>
      <c r="C53" t="inlineStr">
        <is>
          <t>SRI ISROYANI ( SEMA )</t>
        </is>
      </c>
      <c r="D53" t="inlineStr">
        <is>
          <t>KERANI</t>
        </is>
      </c>
      <c r="E53" t="n">
        <v>36</v>
      </c>
      <c r="F53" t="n">
        <v>0</v>
      </c>
      <c r="G53" t="n">
        <v>0</v>
      </c>
      <c r="H53" t="inlineStr">
        <is>
          <t>-</t>
        </is>
      </c>
    </row>
    <row r="54">
      <c r="A54" t="inlineStr">
        <is>
          <t>PGE 2B</t>
        </is>
      </c>
      <c r="B54" t="inlineStr">
        <is>
          <t>Air Kunyal</t>
        </is>
      </c>
      <c r="C54" t="inlineStr">
        <is>
          <t>POPPY ADEYANTI ( SUSILAWATI )</t>
        </is>
      </c>
      <c r="D54" t="inlineStr">
        <is>
          <t>KERANI</t>
        </is>
      </c>
      <c r="E54" t="n">
        <v>19</v>
      </c>
      <c r="F54" t="n">
        <v>0</v>
      </c>
      <c r="G54" t="n">
        <v>0</v>
      </c>
      <c r="H54" t="inlineStr">
        <is>
          <t>-</t>
        </is>
      </c>
    </row>
    <row r="55">
      <c r="A55" t="inlineStr">
        <is>
          <t>PGE 2B</t>
        </is>
      </c>
      <c r="B55" t="inlineStr">
        <is>
          <t>Air Kunyal</t>
        </is>
      </c>
      <c r="C55" t="inlineStr">
        <is>
          <t>YUDA HERMAWAN (Tjhin Lie Tju)</t>
        </is>
      </c>
      <c r="D55" t="inlineStr">
        <is>
          <t>KERANI</t>
        </is>
      </c>
      <c r="E55" t="n">
        <v>918</v>
      </c>
      <c r="F55" t="n">
        <v>0</v>
      </c>
      <c r="G55" t="n">
        <v>0</v>
      </c>
      <c r="H55" t="inlineStr">
        <is>
          <t>-</t>
        </is>
      </c>
    </row>
    <row r="56">
      <c r="A56" t="inlineStr">
        <is>
          <t>PGE 2B</t>
        </is>
      </c>
      <c r="B56" t="inlineStr">
        <is>
          <t>Air Kunyal</t>
        </is>
      </c>
      <c r="C56" t="inlineStr">
        <is>
          <t>SABIBI ( ROHANI )</t>
        </is>
      </c>
      <c r="D56" t="inlineStr">
        <is>
          <t>MANDOR</t>
        </is>
      </c>
      <c r="E56" t="n">
        <v>0</v>
      </c>
      <c r="F56" t="n">
        <v>347</v>
      </c>
      <c r="G56" t="n">
        <v>0</v>
      </c>
      <c r="H56" t="inlineStr">
        <is>
          <t>-</t>
        </is>
      </c>
    </row>
    <row r="57">
      <c r="A57" t="inlineStr">
        <is>
          <t>PGE 2B</t>
        </is>
      </c>
      <c r="B57" t="inlineStr">
        <is>
          <t>Air Kunyal</t>
        </is>
      </c>
      <c r="C57" t="inlineStr">
        <is>
          <t>SAMUEL FEBRIANTO SIMANJUNTAK, SP ( ASTRADIA SIMANU</t>
        </is>
      </c>
      <c r="D57" t="inlineStr">
        <is>
          <t>KERANI</t>
        </is>
      </c>
      <c r="E57" t="n">
        <v>863</v>
      </c>
      <c r="F57" t="n">
        <v>0</v>
      </c>
      <c r="G57" t="n">
        <v>0</v>
      </c>
      <c r="H57" t="inlineStr">
        <is>
          <t>-</t>
        </is>
      </c>
    </row>
    <row r="58">
      <c r="A58" t="inlineStr">
        <is>
          <t>PGE 2B</t>
        </is>
      </c>
      <c r="B58" t="inlineStr">
        <is>
          <t>Air Kunyal</t>
        </is>
      </c>
      <c r="C58" t="inlineStr">
        <is>
          <t>SAMUEL FEBRIANTO SIMANJUNTAK, SP ( ASTRADIA SIMANU</t>
        </is>
      </c>
      <c r="D58" t="inlineStr">
        <is>
          <t>ASISTEN</t>
        </is>
      </c>
      <c r="E58" t="n">
        <v>0</v>
      </c>
      <c r="F58" t="n">
        <v>0</v>
      </c>
      <c r="G58" t="n">
        <v>256</v>
      </c>
      <c r="H58" t="inlineStr">
        <is>
          <t>-</t>
        </is>
      </c>
    </row>
    <row r="59">
      <c r="A59" t="inlineStr">
        <is>
          <t>PGE 2B</t>
        </is>
      </c>
      <c r="B59" t="inlineStr">
        <is>
          <t>Air Limpas</t>
        </is>
      </c>
      <c r="C59">
        <f>= Air Limpas TOTAL ==</f>
        <v/>
      </c>
      <c r="D59" t="inlineStr">
        <is>
          <t>SUMMARY</t>
        </is>
      </c>
      <c r="E59" t="n">
        <v>2333</v>
      </c>
      <c r="F59" t="n">
        <v>331</v>
      </c>
      <c r="G59" t="n">
        <v>120</v>
      </c>
      <c r="H59" t="inlineStr">
        <is>
          <t>19.33%</t>
        </is>
      </c>
    </row>
    <row r="60">
      <c r="A60" t="inlineStr">
        <is>
          <t>PGE 2B</t>
        </is>
      </c>
      <c r="B60" t="inlineStr">
        <is>
          <t>Air Limpas</t>
        </is>
      </c>
      <c r="C60" t="inlineStr">
        <is>
          <t>SRI ISROYANI ( SEMA )</t>
        </is>
      </c>
      <c r="D60" t="inlineStr">
        <is>
          <t>KERANI</t>
        </is>
      </c>
      <c r="E60" t="n">
        <v>2012</v>
      </c>
      <c r="F60" t="n">
        <v>0</v>
      </c>
      <c r="G60" t="n">
        <v>0</v>
      </c>
      <c r="H60" t="inlineStr">
        <is>
          <t>-</t>
        </is>
      </c>
    </row>
    <row r="61">
      <c r="A61" t="inlineStr">
        <is>
          <t>PGE 2B</t>
        </is>
      </c>
      <c r="B61" t="inlineStr">
        <is>
          <t>Air Limpas</t>
        </is>
      </c>
      <c r="C61" t="inlineStr">
        <is>
          <t>SUPRIADI ( Selima )</t>
        </is>
      </c>
      <c r="D61" t="inlineStr">
        <is>
          <t>KERANI</t>
        </is>
      </c>
      <c r="E61" t="n">
        <v>6</v>
      </c>
      <c r="F61" t="n">
        <v>0</v>
      </c>
      <c r="G61" t="n">
        <v>0</v>
      </c>
      <c r="H61" t="inlineStr">
        <is>
          <t>-</t>
        </is>
      </c>
    </row>
    <row r="62">
      <c r="A62" t="inlineStr">
        <is>
          <t>PGE 2B</t>
        </is>
      </c>
      <c r="B62" t="inlineStr">
        <is>
          <t>Air Limpas</t>
        </is>
      </c>
      <c r="C62" t="inlineStr">
        <is>
          <t>SUPRIADI ( Selima )</t>
        </is>
      </c>
      <c r="D62" t="inlineStr">
        <is>
          <t>MANDOR</t>
        </is>
      </c>
      <c r="E62" t="n">
        <v>0</v>
      </c>
      <c r="F62" t="n">
        <v>331</v>
      </c>
      <c r="G62" t="n">
        <v>0</v>
      </c>
      <c r="H62" t="inlineStr">
        <is>
          <t>-</t>
        </is>
      </c>
    </row>
    <row r="63">
      <c r="A63" t="inlineStr">
        <is>
          <t>PGE 2B</t>
        </is>
      </c>
      <c r="B63" t="inlineStr">
        <is>
          <t>Air Limpas</t>
        </is>
      </c>
      <c r="C63" t="inlineStr">
        <is>
          <t>MUJI WIDODO ( SUWARTINAH )</t>
        </is>
      </c>
      <c r="D63" t="inlineStr">
        <is>
          <t>KERANI</t>
        </is>
      </c>
      <c r="E63" t="n">
        <v>185</v>
      </c>
      <c r="F63" t="n">
        <v>0</v>
      </c>
      <c r="G63" t="n">
        <v>0</v>
      </c>
      <c r="H63" t="inlineStr">
        <is>
          <t>-</t>
        </is>
      </c>
    </row>
    <row r="64">
      <c r="A64" t="inlineStr">
        <is>
          <t>PGE 2B</t>
        </is>
      </c>
      <c r="B64" t="inlineStr">
        <is>
          <t>Air Limpas</t>
        </is>
      </c>
      <c r="C64" t="inlineStr">
        <is>
          <t>MUJI WIDODO ( SUWARTINAH )</t>
        </is>
      </c>
      <c r="D64" t="inlineStr">
        <is>
          <t>ASISTEN</t>
        </is>
      </c>
      <c r="E64" t="n">
        <v>0</v>
      </c>
      <c r="F64" t="n">
        <v>0</v>
      </c>
      <c r="G64" t="n">
        <v>120</v>
      </c>
      <c r="H64" t="inlineStr">
        <is>
          <t>-</t>
        </is>
      </c>
    </row>
    <row r="65">
      <c r="A65" t="inlineStr">
        <is>
          <t>PGE 2B</t>
        </is>
      </c>
      <c r="B65" t="inlineStr">
        <is>
          <t>Air Limpas</t>
        </is>
      </c>
      <c r="C65" t="inlineStr">
        <is>
          <t>YUDA HERMAWAN (Tjhin Lie Tju)</t>
        </is>
      </c>
      <c r="D65" t="inlineStr">
        <is>
          <t>KERANI</t>
        </is>
      </c>
      <c r="E65" t="n">
        <v>130</v>
      </c>
      <c r="F65" t="n">
        <v>0</v>
      </c>
      <c r="G65" t="n">
        <v>0</v>
      </c>
      <c r="H65" t="inlineStr">
        <is>
          <t>-</t>
        </is>
      </c>
    </row>
    <row r="66">
      <c r="A66" t="inlineStr">
        <is>
          <t>PGE 2B</t>
        </is>
      </c>
      <c r="B66" t="inlineStr">
        <is>
          <t>PLASMA CENDIL</t>
        </is>
      </c>
      <c r="C66">
        <f>= PLASMA CENDIL TOTAL ==</f>
        <v/>
      </c>
      <c r="D66" t="inlineStr">
        <is>
          <t>SUMMARY</t>
        </is>
      </c>
      <c r="E66" t="n">
        <v>61</v>
      </c>
      <c r="F66" t="n">
        <v>0</v>
      </c>
      <c r="G66" t="n">
        <v>0</v>
      </c>
      <c r="H66" t="inlineStr">
        <is>
          <t>0.00%</t>
        </is>
      </c>
    </row>
    <row r="67">
      <c r="A67" t="inlineStr">
        <is>
          <t>PGE 2B</t>
        </is>
      </c>
      <c r="B67" t="inlineStr">
        <is>
          <t>PLASMA CENDIL</t>
        </is>
      </c>
      <c r="C67" t="inlineStr">
        <is>
          <t>IRWIN DIARTA AZ ( HASMA )</t>
        </is>
      </c>
      <c r="D67" t="inlineStr">
        <is>
          <t>KERANI</t>
        </is>
      </c>
      <c r="E67" t="n">
        <v>44</v>
      </c>
      <c r="F67" t="n">
        <v>0</v>
      </c>
      <c r="G67" t="n">
        <v>0</v>
      </c>
      <c r="H67" t="inlineStr">
        <is>
          <t>-</t>
        </is>
      </c>
    </row>
    <row r="68">
      <c r="A68" t="inlineStr">
        <is>
          <t>PGE 2B</t>
        </is>
      </c>
      <c r="B68" t="inlineStr">
        <is>
          <t>PLASMA CENDIL</t>
        </is>
      </c>
      <c r="C68" t="inlineStr">
        <is>
          <t>YUDA HERMAWAN (Tjhin Lie Tju)</t>
        </is>
      </c>
      <c r="D68" t="inlineStr">
        <is>
          <t>KERANI</t>
        </is>
      </c>
      <c r="E68" t="n">
        <v>10</v>
      </c>
      <c r="F68" t="n">
        <v>0</v>
      </c>
      <c r="G68" t="n">
        <v>0</v>
      </c>
      <c r="H68" t="inlineStr">
        <is>
          <t>-</t>
        </is>
      </c>
    </row>
    <row r="69">
      <c r="A69" t="inlineStr">
        <is>
          <t>PGE 2B</t>
        </is>
      </c>
      <c r="B69" t="inlineStr">
        <is>
          <t>PLASMA CENDIL</t>
        </is>
      </c>
      <c r="C69" t="inlineStr">
        <is>
          <t>SAMUEL FEBRIANTO SIMANJUNTAK, SP ( ASTRADIA SIMANU</t>
        </is>
      </c>
      <c r="D69" t="inlineStr">
        <is>
          <t>KERANI</t>
        </is>
      </c>
      <c r="E69" t="n">
        <v>7</v>
      </c>
      <c r="F69" t="n">
        <v>0</v>
      </c>
      <c r="G69" t="n">
        <v>0</v>
      </c>
      <c r="H69" t="inlineStr">
        <is>
          <t>-</t>
        </is>
      </c>
    </row>
    <row r="70">
      <c r="A70" t="inlineStr">
        <is>
          <t>IJL</t>
        </is>
      </c>
      <c r="B70" t="inlineStr">
        <is>
          <t>Kebun Buluh Tumbang</t>
        </is>
      </c>
      <c r="C70">
        <f>= Kebun Buluh Tumbang TOTAL ==</f>
        <v/>
      </c>
      <c r="D70" t="inlineStr">
        <is>
          <t>SUMMARY</t>
        </is>
      </c>
      <c r="E70" t="n">
        <v>1524</v>
      </c>
      <c r="F70" t="n">
        <v>84</v>
      </c>
      <c r="G70" t="n">
        <v>0</v>
      </c>
      <c r="H70" t="inlineStr">
        <is>
          <t>5.51%</t>
        </is>
      </c>
    </row>
    <row r="71">
      <c r="A71" t="inlineStr">
        <is>
          <t>IJL</t>
        </is>
      </c>
      <c r="B71" t="inlineStr">
        <is>
          <t>Kebun Buluh Tumbang</t>
        </is>
      </c>
      <c r="C71" t="inlineStr">
        <is>
          <t>SURYANI ( ZAINI )</t>
        </is>
      </c>
      <c r="D71" t="inlineStr">
        <is>
          <t>KERANI</t>
        </is>
      </c>
      <c r="E71" t="n">
        <v>1524</v>
      </c>
      <c r="F71" t="n">
        <v>0</v>
      </c>
      <c r="G71" t="n">
        <v>0</v>
      </c>
      <c r="H71" t="inlineStr">
        <is>
          <t>-</t>
        </is>
      </c>
    </row>
    <row r="72">
      <c r="A72" t="inlineStr">
        <is>
          <t>IJL</t>
        </is>
      </c>
      <c r="B72" t="inlineStr">
        <is>
          <t>Kebun Buluh Tumbang</t>
        </is>
      </c>
      <c r="C72" t="inlineStr">
        <is>
          <t>SOPYANDI ( INAQ MAWARDI )</t>
        </is>
      </c>
      <c r="D72" t="inlineStr">
        <is>
          <t>MANDOR</t>
        </is>
      </c>
      <c r="E72" t="n">
        <v>0</v>
      </c>
      <c r="F72" t="n">
        <v>84</v>
      </c>
      <c r="G72" t="n">
        <v>0</v>
      </c>
      <c r="H72" t="inlineStr">
        <is>
          <t>-</t>
        </is>
      </c>
    </row>
    <row r="73">
      <c r="A73" t="inlineStr">
        <is>
          <t>IJL</t>
        </is>
      </c>
      <c r="B73" t="inlineStr">
        <is>
          <t>Kebun Aik Mungkui</t>
        </is>
      </c>
      <c r="C73">
        <f>= Kebun Aik Mungkui TOTAL ==</f>
        <v/>
      </c>
      <c r="D73" t="inlineStr">
        <is>
          <t>SUMMARY</t>
        </is>
      </c>
      <c r="E73" t="n">
        <v>724</v>
      </c>
      <c r="F73" t="n">
        <v>17</v>
      </c>
      <c r="G73" t="n">
        <v>0</v>
      </c>
      <c r="H73" t="inlineStr">
        <is>
          <t>2.35%</t>
        </is>
      </c>
    </row>
    <row r="74">
      <c r="A74" t="inlineStr">
        <is>
          <t>IJL</t>
        </is>
      </c>
      <c r="B74" t="inlineStr">
        <is>
          <t>Kebun Aik Mungkui</t>
        </is>
      </c>
      <c r="C74" t="inlineStr">
        <is>
          <t>SURYANI ( ZAINI )</t>
        </is>
      </c>
      <c r="D74" t="inlineStr">
        <is>
          <t>KERANI</t>
        </is>
      </c>
      <c r="E74" t="n">
        <v>724</v>
      </c>
      <c r="F74" t="n">
        <v>0</v>
      </c>
      <c r="G74" t="n">
        <v>0</v>
      </c>
      <c r="H74" t="inlineStr">
        <is>
          <t>-</t>
        </is>
      </c>
    </row>
    <row r="75">
      <c r="A75" t="inlineStr">
        <is>
          <t>IJL</t>
        </is>
      </c>
      <c r="B75" t="inlineStr">
        <is>
          <t>Kebun Aik Mungkui</t>
        </is>
      </c>
      <c r="C75" t="inlineStr">
        <is>
          <t>SOPYANDI ( INAQ MAWARDI )</t>
        </is>
      </c>
      <c r="D75" t="inlineStr">
        <is>
          <t>MANDOR</t>
        </is>
      </c>
      <c r="E75" t="n">
        <v>0</v>
      </c>
      <c r="F75" t="n">
        <v>17</v>
      </c>
      <c r="G75" t="n">
        <v>0</v>
      </c>
      <c r="H75" t="inlineStr">
        <is>
          <t>-</t>
        </is>
      </c>
    </row>
    <row r="76">
      <c r="A76" t="inlineStr">
        <is>
          <t>DME</t>
        </is>
      </c>
      <c r="B76" t="inlineStr">
        <is>
          <t>Air Cendong</t>
        </is>
      </c>
      <c r="C76">
        <f>= Air Cendong TOTAL ==</f>
        <v/>
      </c>
      <c r="D76" t="inlineStr">
        <is>
          <t>SUMMARY</t>
        </is>
      </c>
      <c r="E76" t="n">
        <v>1625</v>
      </c>
      <c r="F76" t="n">
        <v>177</v>
      </c>
      <c r="G76" t="n">
        <v>161</v>
      </c>
      <c r="H76" t="inlineStr">
        <is>
          <t>20.80%</t>
        </is>
      </c>
    </row>
    <row r="77">
      <c r="A77" t="inlineStr">
        <is>
          <t>DME</t>
        </is>
      </c>
      <c r="B77" t="inlineStr">
        <is>
          <t>Air Cendong</t>
        </is>
      </c>
      <c r="C77" t="inlineStr">
        <is>
          <t>RAHMAT HIDAYAT ( LIDARTI )</t>
        </is>
      </c>
      <c r="D77" t="inlineStr">
        <is>
          <t>KERANI</t>
        </is>
      </c>
      <c r="E77" t="n">
        <v>1157</v>
      </c>
      <c r="F77" t="n">
        <v>0</v>
      </c>
      <c r="G77" t="n">
        <v>0</v>
      </c>
      <c r="H77" t="inlineStr">
        <is>
          <t>-</t>
        </is>
      </c>
    </row>
    <row r="78">
      <c r="A78" t="inlineStr">
        <is>
          <t>DME</t>
        </is>
      </c>
      <c r="B78" t="inlineStr">
        <is>
          <t>Air Cendong</t>
        </is>
      </c>
      <c r="C78" t="inlineStr">
        <is>
          <t>ENDANG (Eta Sari)</t>
        </is>
      </c>
      <c r="D78" t="inlineStr">
        <is>
          <t>MANDOR</t>
        </is>
      </c>
      <c r="E78" t="n">
        <v>0</v>
      </c>
      <c r="F78" t="n">
        <v>96</v>
      </c>
      <c r="G78" t="n">
        <v>0</v>
      </c>
      <c r="H78" t="inlineStr">
        <is>
          <t>-</t>
        </is>
      </c>
    </row>
    <row r="79">
      <c r="A79" t="inlineStr">
        <is>
          <t>DME</t>
        </is>
      </c>
      <c r="B79" t="inlineStr">
        <is>
          <t>Air Cendong</t>
        </is>
      </c>
      <c r="C79" t="inlineStr">
        <is>
          <t>DONNY SUPANA DALIMUNTHE ( Mariana Br lubis )</t>
        </is>
      </c>
      <c r="D79" t="inlineStr">
        <is>
          <t>ASISTEN</t>
        </is>
      </c>
      <c r="E79" t="n">
        <v>0</v>
      </c>
      <c r="F79" t="n">
        <v>0</v>
      </c>
      <c r="G79" t="n">
        <v>161</v>
      </c>
      <c r="H79" t="inlineStr">
        <is>
          <t>-</t>
        </is>
      </c>
    </row>
    <row r="80">
      <c r="A80" t="inlineStr">
        <is>
          <t>DME</t>
        </is>
      </c>
      <c r="B80" t="inlineStr">
        <is>
          <t>Air Cendong</t>
        </is>
      </c>
      <c r="C80" t="inlineStr">
        <is>
          <t>DICKY SAPUTRA (SURYANI)</t>
        </is>
      </c>
      <c r="D80" t="inlineStr">
        <is>
          <t>KERANI</t>
        </is>
      </c>
      <c r="E80" t="n">
        <v>468</v>
      </c>
      <c r="F80" t="n">
        <v>0</v>
      </c>
      <c r="G80" t="n">
        <v>0</v>
      </c>
      <c r="H80" t="inlineStr">
        <is>
          <t>-</t>
        </is>
      </c>
    </row>
    <row r="81">
      <c r="A81" t="inlineStr">
        <is>
          <t>DME</t>
        </is>
      </c>
      <c r="B81" t="inlineStr">
        <is>
          <t>Air Cendong</t>
        </is>
      </c>
      <c r="C81" t="inlineStr">
        <is>
          <t>YONAS VERLIKAL ( DARYATI )</t>
        </is>
      </c>
      <c r="D81" t="inlineStr">
        <is>
          <t>MANDOR</t>
        </is>
      </c>
      <c r="E81" t="n">
        <v>0</v>
      </c>
      <c r="F81" t="n">
        <v>81</v>
      </c>
      <c r="G81" t="n">
        <v>0</v>
      </c>
      <c r="H81" t="inlineStr">
        <is>
          <t>-</t>
        </is>
      </c>
    </row>
    <row r="82">
      <c r="A82" t="inlineStr">
        <is>
          <t>DME</t>
        </is>
      </c>
      <c r="B82" t="inlineStr">
        <is>
          <t>Air Raya</t>
        </is>
      </c>
      <c r="C82">
        <f>= Air Raya TOTAL ==</f>
        <v/>
      </c>
      <c r="D82" t="inlineStr">
        <is>
          <t>SUMMARY</t>
        </is>
      </c>
      <c r="E82" t="n">
        <v>2970</v>
      </c>
      <c r="F82" t="n">
        <v>505</v>
      </c>
      <c r="G82" t="n">
        <v>162</v>
      </c>
      <c r="H82" t="inlineStr">
        <is>
          <t>22.46%</t>
        </is>
      </c>
    </row>
    <row r="83">
      <c r="A83" t="inlineStr">
        <is>
          <t>DME</t>
        </is>
      </c>
      <c r="B83" t="inlineStr">
        <is>
          <t>Air Raya</t>
        </is>
      </c>
      <c r="C83" t="inlineStr">
        <is>
          <t>RAMDANI (Marhama)</t>
        </is>
      </c>
      <c r="D83" t="inlineStr">
        <is>
          <t>KERANI</t>
        </is>
      </c>
      <c r="E83" t="n">
        <v>1426</v>
      </c>
      <c r="F83" t="n">
        <v>0</v>
      </c>
      <c r="G83" t="n">
        <v>0</v>
      </c>
      <c r="H83" t="inlineStr">
        <is>
          <t>-</t>
        </is>
      </c>
    </row>
    <row r="84">
      <c r="A84" t="inlineStr">
        <is>
          <t>DME</t>
        </is>
      </c>
      <c r="B84" t="inlineStr">
        <is>
          <t>Air Raya</t>
        </is>
      </c>
      <c r="C84" t="inlineStr">
        <is>
          <t>BUDI YANTI (HERNAWATI)</t>
        </is>
      </c>
      <c r="D84" t="inlineStr">
        <is>
          <t>KERANI</t>
        </is>
      </c>
      <c r="E84" t="n">
        <v>37</v>
      </c>
      <c r="F84" t="n">
        <v>0</v>
      </c>
      <c r="G84" t="n">
        <v>0</v>
      </c>
      <c r="H84" t="inlineStr">
        <is>
          <t>-</t>
        </is>
      </c>
    </row>
    <row r="85">
      <c r="A85" t="inlineStr">
        <is>
          <t>DME</t>
        </is>
      </c>
      <c r="B85" t="inlineStr">
        <is>
          <t>Air Raya</t>
        </is>
      </c>
      <c r="C85" t="inlineStr">
        <is>
          <t>BUDI YANTI (HERNAWATI)</t>
        </is>
      </c>
      <c r="D85" t="inlineStr">
        <is>
          <t>MANDOR</t>
        </is>
      </c>
      <c r="E85" t="n">
        <v>0</v>
      </c>
      <c r="F85" t="n">
        <v>238</v>
      </c>
      <c r="G85" t="n">
        <v>0</v>
      </c>
      <c r="H85" t="inlineStr">
        <is>
          <t>-</t>
        </is>
      </c>
    </row>
    <row r="86">
      <c r="A86" t="inlineStr">
        <is>
          <t>DME</t>
        </is>
      </c>
      <c r="B86" t="inlineStr">
        <is>
          <t>Air Raya</t>
        </is>
      </c>
      <c r="C86" t="inlineStr">
        <is>
          <t>CITRA LILY ARTICA (AGUSTINA)</t>
        </is>
      </c>
      <c r="D86" t="inlineStr">
        <is>
          <t>KERANI</t>
        </is>
      </c>
      <c r="E86" t="n">
        <v>1</v>
      </c>
      <c r="F86" t="n">
        <v>0</v>
      </c>
      <c r="G86" t="n">
        <v>0</v>
      </c>
      <c r="H86" t="inlineStr">
        <is>
          <t>-</t>
        </is>
      </c>
    </row>
    <row r="87">
      <c r="A87" t="inlineStr">
        <is>
          <t>DME</t>
        </is>
      </c>
      <c r="B87" t="inlineStr">
        <is>
          <t>Air Raya</t>
        </is>
      </c>
      <c r="C87" t="inlineStr">
        <is>
          <t>CITRA LILY ARTICA (AGUSTINA)</t>
        </is>
      </c>
      <c r="D87" t="inlineStr">
        <is>
          <t>MANDOR</t>
        </is>
      </c>
      <c r="E87" t="n">
        <v>0</v>
      </c>
      <c r="F87" t="n">
        <v>267</v>
      </c>
      <c r="G87" t="n">
        <v>0</v>
      </c>
      <c r="H87" t="inlineStr">
        <is>
          <t>-</t>
        </is>
      </c>
    </row>
    <row r="88">
      <c r="A88" t="inlineStr">
        <is>
          <t>DME</t>
        </is>
      </c>
      <c r="B88" t="inlineStr">
        <is>
          <t>Air Raya</t>
        </is>
      </c>
      <c r="C88" t="inlineStr">
        <is>
          <t>YONDE LHESMONO ( MULYANI )</t>
        </is>
      </c>
      <c r="D88" t="inlineStr">
        <is>
          <t>ASISTEN</t>
        </is>
      </c>
      <c r="E88" t="n">
        <v>0</v>
      </c>
      <c r="F88" t="n">
        <v>0</v>
      </c>
      <c r="G88" t="n">
        <v>162</v>
      </c>
      <c r="H88" t="inlineStr">
        <is>
          <t>-</t>
        </is>
      </c>
    </row>
    <row r="89">
      <c r="A89" t="inlineStr">
        <is>
          <t>DME</t>
        </is>
      </c>
      <c r="B89" t="inlineStr">
        <is>
          <t>Air Raya</t>
        </is>
      </c>
      <c r="C89" t="inlineStr">
        <is>
          <t>SURYADI (JAMILA)</t>
        </is>
      </c>
      <c r="D89" t="inlineStr">
        <is>
          <t>KERANI</t>
        </is>
      </c>
      <c r="E89" t="n">
        <v>1506</v>
      </c>
      <c r="F89" t="n">
        <v>0</v>
      </c>
      <c r="G89" t="n">
        <v>0</v>
      </c>
      <c r="H89" t="inlineStr">
        <is>
          <t>-</t>
        </is>
      </c>
    </row>
    <row r="90">
      <c r="A90" t="inlineStr">
        <is>
          <t>DME</t>
        </is>
      </c>
      <c r="B90" t="inlineStr">
        <is>
          <t>Air Kandis</t>
        </is>
      </c>
      <c r="C90">
        <f>= Air Kandis TOTAL ==</f>
        <v/>
      </c>
      <c r="D90" t="inlineStr">
        <is>
          <t>SUMMARY</t>
        </is>
      </c>
      <c r="E90" t="n">
        <v>2696</v>
      </c>
      <c r="F90" t="n">
        <v>438</v>
      </c>
      <c r="G90" t="n">
        <v>414</v>
      </c>
      <c r="H90" t="inlineStr">
        <is>
          <t>31.60%</t>
        </is>
      </c>
    </row>
    <row r="91">
      <c r="A91" t="inlineStr">
        <is>
          <t>DME</t>
        </is>
      </c>
      <c r="B91" t="inlineStr">
        <is>
          <t>Air Kandis</t>
        </is>
      </c>
      <c r="C91" t="inlineStr">
        <is>
          <t>MISNAH ( HATIBA )</t>
        </is>
      </c>
      <c r="D91" t="inlineStr">
        <is>
          <t>MANDOR</t>
        </is>
      </c>
      <c r="E91" t="n">
        <v>0</v>
      </c>
      <c r="F91" t="n">
        <v>438</v>
      </c>
      <c r="G91" t="n">
        <v>0</v>
      </c>
      <c r="H91" t="inlineStr">
        <is>
          <t>-</t>
        </is>
      </c>
    </row>
    <row r="92">
      <c r="A92" t="inlineStr">
        <is>
          <t>DME</t>
        </is>
      </c>
      <c r="B92" t="inlineStr">
        <is>
          <t>Air Kandis</t>
        </is>
      </c>
      <c r="C92" t="inlineStr">
        <is>
          <t>UNTUNG PURNOMO ( Yoani )</t>
        </is>
      </c>
      <c r="D92" t="inlineStr">
        <is>
          <t>ASISTEN</t>
        </is>
      </c>
      <c r="E92" t="n">
        <v>0</v>
      </c>
      <c r="F92" t="n">
        <v>0</v>
      </c>
      <c r="G92" t="n">
        <v>414</v>
      </c>
      <c r="H92" t="inlineStr">
        <is>
          <t>-</t>
        </is>
      </c>
    </row>
    <row r="93">
      <c r="A93" t="inlineStr">
        <is>
          <t>DME</t>
        </is>
      </c>
      <c r="B93" t="inlineStr">
        <is>
          <t>Air Kandis</t>
        </is>
      </c>
      <c r="C93" t="inlineStr">
        <is>
          <t>TEDDI SAPUTRA (SUDIARTI)</t>
        </is>
      </c>
      <c r="D93" t="inlineStr">
        <is>
          <t>KERANI</t>
        </is>
      </c>
      <c r="E93" t="n">
        <v>942</v>
      </c>
      <c r="F93" t="n">
        <v>0</v>
      </c>
      <c r="G93" t="n">
        <v>0</v>
      </c>
      <c r="H93" t="inlineStr">
        <is>
          <t>-</t>
        </is>
      </c>
    </row>
    <row r="94">
      <c r="A94" t="inlineStr">
        <is>
          <t>DME</t>
        </is>
      </c>
      <c r="B94" t="inlineStr">
        <is>
          <t>Air Kandis</t>
        </is>
      </c>
      <c r="C94" t="inlineStr">
        <is>
          <t>ANTONIUS</t>
        </is>
      </c>
      <c r="D94" t="inlineStr">
        <is>
          <t>KERANI</t>
        </is>
      </c>
      <c r="E94" t="n">
        <v>1754</v>
      </c>
      <c r="F94" t="n">
        <v>0</v>
      </c>
      <c r="G94" t="n">
        <v>0</v>
      </c>
      <c r="H94" t="inlineStr">
        <is>
          <t>-</t>
        </is>
      </c>
    </row>
    <row r="95">
      <c r="A95" t="inlineStr">
        <is>
          <t>Are B2</t>
        </is>
      </c>
      <c r="B95" t="inlineStr">
        <is>
          <t>Air Bange</t>
        </is>
      </c>
      <c r="C95">
        <f>= Air Bange TOTAL ==</f>
        <v/>
      </c>
      <c r="D95" t="inlineStr">
        <is>
          <t>SUMMARY</t>
        </is>
      </c>
      <c r="E95" t="n">
        <v>4016</v>
      </c>
      <c r="F95" t="n">
        <v>438</v>
      </c>
      <c r="G95" t="n">
        <v>326</v>
      </c>
      <c r="H95" t="inlineStr">
        <is>
          <t>19.02%</t>
        </is>
      </c>
    </row>
    <row r="96">
      <c r="A96" t="inlineStr">
        <is>
          <t>Are B2</t>
        </is>
      </c>
      <c r="B96" t="inlineStr">
        <is>
          <t>Air Bange</t>
        </is>
      </c>
      <c r="C96" t="inlineStr">
        <is>
          <t>ROZI SUSANTO ( SARMINAH )</t>
        </is>
      </c>
      <c r="D96" t="inlineStr">
        <is>
          <t>KERANI</t>
        </is>
      </c>
      <c r="E96" t="n">
        <v>2152</v>
      </c>
      <c r="F96" t="n">
        <v>0</v>
      </c>
      <c r="G96" t="n">
        <v>0</v>
      </c>
      <c r="H96" t="inlineStr">
        <is>
          <t>-</t>
        </is>
      </c>
    </row>
    <row r="97">
      <c r="A97" t="inlineStr">
        <is>
          <t>Are B2</t>
        </is>
      </c>
      <c r="B97" t="inlineStr">
        <is>
          <t>Air Bange</t>
        </is>
      </c>
      <c r="C97" t="inlineStr">
        <is>
          <t>NURHUDA BIMA SAKTI ( NURLIATI )</t>
        </is>
      </c>
      <c r="D97" t="inlineStr">
        <is>
          <t>ASISTEN</t>
        </is>
      </c>
      <c r="E97" t="n">
        <v>0</v>
      </c>
      <c r="F97" t="n">
        <v>0</v>
      </c>
      <c r="G97" t="n">
        <v>326</v>
      </c>
      <c r="H97" t="inlineStr">
        <is>
          <t>-</t>
        </is>
      </c>
    </row>
    <row r="98">
      <c r="A98" t="inlineStr">
        <is>
          <t>Are B2</t>
        </is>
      </c>
      <c r="B98" t="inlineStr">
        <is>
          <t>Air Bange</t>
        </is>
      </c>
      <c r="C98" t="inlineStr">
        <is>
          <t>SAZELA ( MASTINA )</t>
        </is>
      </c>
      <c r="D98" t="inlineStr">
        <is>
          <t>KERANI</t>
        </is>
      </c>
      <c r="E98" t="n">
        <v>1494</v>
      </c>
      <c r="F98" t="n">
        <v>0</v>
      </c>
      <c r="G98" t="n">
        <v>0</v>
      </c>
      <c r="H98" t="inlineStr">
        <is>
          <t>-</t>
        </is>
      </c>
    </row>
    <row r="99">
      <c r="A99" t="inlineStr">
        <is>
          <t>Are B2</t>
        </is>
      </c>
      <c r="B99" t="inlineStr">
        <is>
          <t>Air Bange</t>
        </is>
      </c>
      <c r="C99" t="inlineStr">
        <is>
          <t>AFRIWANTONI ( Yusna Yetti )</t>
        </is>
      </c>
      <c r="D99" t="inlineStr">
        <is>
          <t>KERANI</t>
        </is>
      </c>
      <c r="E99" t="n">
        <v>311</v>
      </c>
      <c r="F99" t="n">
        <v>0</v>
      </c>
      <c r="G99" t="n">
        <v>0</v>
      </c>
      <c r="H99" t="inlineStr">
        <is>
          <t>-</t>
        </is>
      </c>
    </row>
    <row r="100">
      <c r="A100" t="inlineStr">
        <is>
          <t>Are B2</t>
        </is>
      </c>
      <c r="B100" t="inlineStr">
        <is>
          <t>Air Bange</t>
        </is>
      </c>
      <c r="C100" t="inlineStr">
        <is>
          <t>AFRIWANTONI ( Yusna Yetti )</t>
        </is>
      </c>
      <c r="D100" t="inlineStr">
        <is>
          <t>MANDOR</t>
        </is>
      </c>
      <c r="E100" t="n">
        <v>0</v>
      </c>
      <c r="F100" t="n">
        <v>391</v>
      </c>
      <c r="G100" t="n">
        <v>0</v>
      </c>
      <c r="H100" t="inlineStr">
        <is>
          <t>-</t>
        </is>
      </c>
    </row>
    <row r="101">
      <c r="A101" t="inlineStr">
        <is>
          <t>Are B2</t>
        </is>
      </c>
      <c r="B101" t="inlineStr">
        <is>
          <t>Air Bange</t>
        </is>
      </c>
      <c r="C101" t="inlineStr">
        <is>
          <t>EMP-5565</t>
        </is>
      </c>
      <c r="D101" t="inlineStr">
        <is>
          <t>MANDOR</t>
        </is>
      </c>
      <c r="E101" t="n">
        <v>0</v>
      </c>
      <c r="F101" t="n">
        <v>47</v>
      </c>
      <c r="G101" t="n">
        <v>0</v>
      </c>
      <c r="H101" t="inlineStr">
        <is>
          <t>-</t>
        </is>
      </c>
    </row>
    <row r="102">
      <c r="A102" t="inlineStr">
        <is>
          <t>Are B2</t>
        </is>
      </c>
      <c r="B102" t="inlineStr">
        <is>
          <t>Air Bange</t>
        </is>
      </c>
      <c r="C102" t="inlineStr">
        <is>
          <t>FIKRI (SUHAINI)</t>
        </is>
      </c>
      <c r="D102" t="inlineStr">
        <is>
          <t>KERANI</t>
        </is>
      </c>
      <c r="E102" t="n">
        <v>59</v>
      </c>
      <c r="F102" t="n">
        <v>0</v>
      </c>
      <c r="G102" t="n">
        <v>0</v>
      </c>
      <c r="H102" t="inlineStr">
        <is>
          <t>-</t>
        </is>
      </c>
    </row>
    <row r="103">
      <c r="A103" t="inlineStr">
        <is>
          <t>Are B2</t>
        </is>
      </c>
      <c r="B103" t="inlineStr">
        <is>
          <t>Air Keminting</t>
        </is>
      </c>
      <c r="C103">
        <f>= Air Keminting TOTAL ==</f>
        <v/>
      </c>
      <c r="D103" t="inlineStr">
        <is>
          <t>SUMMARY</t>
        </is>
      </c>
      <c r="E103" t="n">
        <v>4002</v>
      </c>
      <c r="F103" t="n">
        <v>946</v>
      </c>
      <c r="G103" t="n">
        <v>13</v>
      </c>
      <c r="H103" t="inlineStr">
        <is>
          <t>23.96%</t>
        </is>
      </c>
    </row>
    <row r="104">
      <c r="A104" t="inlineStr">
        <is>
          <t>Are B2</t>
        </is>
      </c>
      <c r="B104" t="inlineStr">
        <is>
          <t>Air Keminting</t>
        </is>
      </c>
      <c r="C104" t="inlineStr">
        <is>
          <t>SARDEWI ( SOHATI )</t>
        </is>
      </c>
      <c r="D104" t="inlineStr">
        <is>
          <t>KERANI</t>
        </is>
      </c>
      <c r="E104" t="n">
        <v>1886</v>
      </c>
      <c r="F104" t="n">
        <v>0</v>
      </c>
      <c r="G104" t="n">
        <v>0</v>
      </c>
      <c r="H104" t="inlineStr">
        <is>
          <t>-</t>
        </is>
      </c>
    </row>
    <row r="105">
      <c r="A105" t="inlineStr">
        <is>
          <t>Are B2</t>
        </is>
      </c>
      <c r="B105" t="inlineStr">
        <is>
          <t>Air Keminting</t>
        </is>
      </c>
      <c r="C105" t="inlineStr">
        <is>
          <t>NURHUDA BIMA SAKTI ( NURLIATI )</t>
        </is>
      </c>
      <c r="D105" t="inlineStr">
        <is>
          <t>ASISTEN</t>
        </is>
      </c>
      <c r="E105" t="n">
        <v>0</v>
      </c>
      <c r="F105" t="n">
        <v>0</v>
      </c>
      <c r="G105" t="n">
        <v>13</v>
      </c>
      <c r="H105" t="inlineStr">
        <is>
          <t>-</t>
        </is>
      </c>
    </row>
    <row r="106">
      <c r="A106" t="inlineStr">
        <is>
          <t>Are B2</t>
        </is>
      </c>
      <c r="B106" t="inlineStr">
        <is>
          <t>Air Keminting</t>
        </is>
      </c>
      <c r="C106" t="inlineStr">
        <is>
          <t>EMP-1965</t>
        </is>
      </c>
      <c r="D106" t="inlineStr">
        <is>
          <t>KERANI</t>
        </is>
      </c>
      <c r="E106" t="n">
        <v>58</v>
      </c>
      <c r="F106" t="n">
        <v>0</v>
      </c>
      <c r="G106" t="n">
        <v>0</v>
      </c>
      <c r="H106" t="inlineStr">
        <is>
          <t>-</t>
        </is>
      </c>
    </row>
    <row r="107">
      <c r="A107" t="inlineStr">
        <is>
          <t>Are B2</t>
        </is>
      </c>
      <c r="B107" t="inlineStr">
        <is>
          <t>Air Keminting</t>
        </is>
      </c>
      <c r="C107" t="inlineStr">
        <is>
          <t>EMP-1965</t>
        </is>
      </c>
      <c r="D107" t="inlineStr">
        <is>
          <t>MANDOR</t>
        </is>
      </c>
      <c r="E107" t="n">
        <v>0</v>
      </c>
      <c r="F107" t="n">
        <v>719</v>
      </c>
      <c r="G107" t="n">
        <v>0</v>
      </c>
      <c r="H107" t="inlineStr">
        <is>
          <t>-</t>
        </is>
      </c>
    </row>
    <row r="108">
      <c r="A108" t="inlineStr">
        <is>
          <t>Are B2</t>
        </is>
      </c>
      <c r="B108" t="inlineStr">
        <is>
          <t>Air Keminting</t>
        </is>
      </c>
      <c r="C108" t="inlineStr">
        <is>
          <t>EKO PRAMUDIYA ( MAWARTINI )</t>
        </is>
      </c>
      <c r="D108" t="inlineStr">
        <is>
          <t>KERANI</t>
        </is>
      </c>
      <c r="E108" t="n">
        <v>54</v>
      </c>
      <c r="F108" t="n">
        <v>0</v>
      </c>
      <c r="G108" t="n">
        <v>0</v>
      </c>
      <c r="H108" t="inlineStr">
        <is>
          <t>-</t>
        </is>
      </c>
    </row>
    <row r="109">
      <c r="A109" t="inlineStr">
        <is>
          <t>Are B2</t>
        </is>
      </c>
      <c r="B109" t="inlineStr">
        <is>
          <t>Air Keminting</t>
        </is>
      </c>
      <c r="C109" t="inlineStr">
        <is>
          <t>EKO PRAMUDIYA ( MAWARTINI )</t>
        </is>
      </c>
      <c r="D109" t="inlineStr">
        <is>
          <t>MANDOR</t>
        </is>
      </c>
      <c r="E109" t="n">
        <v>0</v>
      </c>
      <c r="F109" t="n">
        <v>227</v>
      </c>
      <c r="G109" t="n">
        <v>0</v>
      </c>
      <c r="H109" t="inlineStr">
        <is>
          <t>-</t>
        </is>
      </c>
    </row>
    <row r="110">
      <c r="A110" t="inlineStr">
        <is>
          <t>Are B2</t>
        </is>
      </c>
      <c r="B110" t="inlineStr">
        <is>
          <t>Air Keminting</t>
        </is>
      </c>
      <c r="C110" t="inlineStr">
        <is>
          <t>FIKRI (SUHAINI)</t>
        </is>
      </c>
      <c r="D110" t="inlineStr">
        <is>
          <t>KERANI</t>
        </is>
      </c>
      <c r="E110" t="n">
        <v>2004</v>
      </c>
      <c r="F110" t="n">
        <v>0</v>
      </c>
      <c r="G110" t="n">
        <v>0</v>
      </c>
      <c r="H110" t="inlineStr">
        <is>
          <t>-</t>
        </is>
      </c>
    </row>
    <row r="111">
      <c r="A111" t="inlineStr">
        <is>
          <t>Are B1</t>
        </is>
      </c>
      <c r="B111" t="inlineStr">
        <is>
          <t>Timur</t>
        </is>
      </c>
      <c r="C111">
        <f>= Timur TOTAL ==</f>
        <v/>
      </c>
      <c r="D111" t="inlineStr">
        <is>
          <t>SUMMARY</t>
        </is>
      </c>
      <c r="E111" t="n">
        <v>3396</v>
      </c>
      <c r="F111" t="n">
        <v>511</v>
      </c>
      <c r="G111" t="n">
        <v>95</v>
      </c>
      <c r="H111" t="inlineStr">
        <is>
          <t>17.84%</t>
        </is>
      </c>
    </row>
    <row r="112">
      <c r="A112" t="inlineStr">
        <is>
          <t>Are B1</t>
        </is>
      </c>
      <c r="B112" t="inlineStr">
        <is>
          <t>Timur</t>
        </is>
      </c>
      <c r="C112" t="inlineStr">
        <is>
          <t>ROY MANAHAN MALAU ( MARINTAN )</t>
        </is>
      </c>
      <c r="D112" t="inlineStr">
        <is>
          <t>ASISTEN</t>
        </is>
      </c>
      <c r="E112" t="n">
        <v>0</v>
      </c>
      <c r="F112" t="n">
        <v>0</v>
      </c>
      <c r="G112" t="n">
        <v>95</v>
      </c>
      <c r="H112" t="inlineStr">
        <is>
          <t>-</t>
        </is>
      </c>
    </row>
    <row r="113">
      <c r="A113" t="inlineStr">
        <is>
          <t>Are B1</t>
        </is>
      </c>
      <c r="B113" t="inlineStr">
        <is>
          <t>Timur</t>
        </is>
      </c>
      <c r="C113" t="inlineStr">
        <is>
          <t>YOGIE FEBRIAN ( WINDAYATI )</t>
        </is>
      </c>
      <c r="D113" t="inlineStr">
        <is>
          <t>KERANI</t>
        </is>
      </c>
      <c r="E113" t="n">
        <v>1650</v>
      </c>
      <c r="F113" t="n">
        <v>0</v>
      </c>
      <c r="G113" t="n">
        <v>0</v>
      </c>
      <c r="H113" t="inlineStr">
        <is>
          <t>-</t>
        </is>
      </c>
    </row>
    <row r="114">
      <c r="A114" t="inlineStr">
        <is>
          <t>Are B1</t>
        </is>
      </c>
      <c r="B114" t="inlineStr">
        <is>
          <t>Timur</t>
        </is>
      </c>
      <c r="C114" t="inlineStr">
        <is>
          <t>EKA RETNO SAFITRI ( HERY MUDAYANAH )</t>
        </is>
      </c>
      <c r="D114" t="inlineStr">
        <is>
          <t>KERANI</t>
        </is>
      </c>
      <c r="E114" t="n">
        <v>1529</v>
      </c>
      <c r="F114" t="n">
        <v>0</v>
      </c>
      <c r="G114" t="n">
        <v>0</v>
      </c>
      <c r="H114" t="inlineStr">
        <is>
          <t>-</t>
        </is>
      </c>
    </row>
    <row r="115">
      <c r="A115" t="inlineStr">
        <is>
          <t>Are B1</t>
        </is>
      </c>
      <c r="B115" t="inlineStr">
        <is>
          <t>Timur</t>
        </is>
      </c>
      <c r="C115" t="inlineStr">
        <is>
          <t>IVAN SAPUTRA ( NURMAH )</t>
        </is>
      </c>
      <c r="D115" t="inlineStr">
        <is>
          <t>KERANI</t>
        </is>
      </c>
      <c r="E115" t="n">
        <v>217</v>
      </c>
      <c r="F115" t="n">
        <v>0</v>
      </c>
      <c r="G115" t="n">
        <v>0</v>
      </c>
      <c r="H115" t="inlineStr">
        <is>
          <t>-</t>
        </is>
      </c>
    </row>
    <row r="116">
      <c r="A116" t="inlineStr">
        <is>
          <t>Are B1</t>
        </is>
      </c>
      <c r="B116" t="inlineStr">
        <is>
          <t>Timur</t>
        </is>
      </c>
      <c r="C116" t="inlineStr">
        <is>
          <t>IVAN SAPUTRA ( NURMAH )</t>
        </is>
      </c>
      <c r="D116" t="inlineStr">
        <is>
          <t>MANDOR</t>
        </is>
      </c>
      <c r="E116" t="n">
        <v>0</v>
      </c>
      <c r="F116" t="n">
        <v>511</v>
      </c>
      <c r="G116" t="n">
        <v>0</v>
      </c>
      <c r="H116" t="inlineStr">
        <is>
          <t>-</t>
        </is>
      </c>
    </row>
    <row r="117">
      <c r="A117" t="inlineStr">
        <is>
          <t>Are B1</t>
        </is>
      </c>
      <c r="B117" t="inlineStr">
        <is>
          <t>Barat</t>
        </is>
      </c>
      <c r="C117">
        <f>= Barat TOTAL ==</f>
        <v/>
      </c>
      <c r="D117" t="inlineStr">
        <is>
          <t>SUMMARY</t>
        </is>
      </c>
      <c r="E117" t="n">
        <v>3103</v>
      </c>
      <c r="F117" t="n">
        <v>451</v>
      </c>
      <c r="G117" t="n">
        <v>149</v>
      </c>
      <c r="H117" t="inlineStr">
        <is>
          <t>19.34%</t>
        </is>
      </c>
    </row>
    <row r="118">
      <c r="A118" t="inlineStr">
        <is>
          <t>Are B1</t>
        </is>
      </c>
      <c r="B118" t="inlineStr">
        <is>
          <t>Barat</t>
        </is>
      </c>
      <c r="C118" t="inlineStr">
        <is>
          <t>FITRIA ( MARIANI )</t>
        </is>
      </c>
      <c r="D118" t="inlineStr">
        <is>
          <t>KERANI</t>
        </is>
      </c>
      <c r="E118" t="n">
        <v>2166</v>
      </c>
      <c r="F118" t="n">
        <v>0</v>
      </c>
      <c r="G118" t="n">
        <v>0</v>
      </c>
      <c r="H118" t="inlineStr">
        <is>
          <t>-</t>
        </is>
      </c>
    </row>
    <row r="119">
      <c r="A119" t="inlineStr">
        <is>
          <t>Are B1</t>
        </is>
      </c>
      <c r="B119" t="inlineStr">
        <is>
          <t>Barat</t>
        </is>
      </c>
      <c r="C119" t="inlineStr">
        <is>
          <t>EVI TAMALA (JAKDIA)</t>
        </is>
      </c>
      <c r="D119" t="inlineStr">
        <is>
          <t>KERANI</t>
        </is>
      </c>
      <c r="E119" t="n">
        <v>15</v>
      </c>
      <c r="F119" t="n">
        <v>0</v>
      </c>
      <c r="G119" t="n">
        <v>0</v>
      </c>
      <c r="H119" t="inlineStr">
        <is>
          <t>-</t>
        </is>
      </c>
    </row>
    <row r="120">
      <c r="A120" t="inlineStr">
        <is>
          <t>Are B1</t>
        </is>
      </c>
      <c r="B120" t="inlineStr">
        <is>
          <t>Barat</t>
        </is>
      </c>
      <c r="C120" t="inlineStr">
        <is>
          <t>EVI TAMALA (JAKDIA)</t>
        </is>
      </c>
      <c r="D120" t="inlineStr">
        <is>
          <t>MANDOR</t>
        </is>
      </c>
      <c r="E120" t="n">
        <v>0</v>
      </c>
      <c r="F120" t="n">
        <v>451</v>
      </c>
      <c r="G120" t="n">
        <v>0</v>
      </c>
      <c r="H120" t="inlineStr">
        <is>
          <t>-</t>
        </is>
      </c>
    </row>
    <row r="121">
      <c r="A121" t="inlineStr">
        <is>
          <t>Are B1</t>
        </is>
      </c>
      <c r="B121" t="inlineStr">
        <is>
          <t>Barat</t>
        </is>
      </c>
      <c r="C121" t="inlineStr">
        <is>
          <t>ROY MANAHAN MALAU ( MARINTAN )</t>
        </is>
      </c>
      <c r="D121" t="inlineStr">
        <is>
          <t>ASISTEN</t>
        </is>
      </c>
      <c r="E121" t="n">
        <v>0</v>
      </c>
      <c r="F121" t="n">
        <v>0</v>
      </c>
      <c r="G121" t="n">
        <v>149</v>
      </c>
      <c r="H121" t="inlineStr">
        <is>
          <t>-</t>
        </is>
      </c>
    </row>
    <row r="122">
      <c r="A122" t="inlineStr">
        <is>
          <t>Are B1</t>
        </is>
      </c>
      <c r="B122" t="inlineStr">
        <is>
          <t>Barat</t>
        </is>
      </c>
      <c r="C122" t="inlineStr">
        <is>
          <t>ERPAN (Erni Yusnita)</t>
        </is>
      </c>
      <c r="D122" t="inlineStr">
        <is>
          <t>KERANI</t>
        </is>
      </c>
      <c r="E122" t="n">
        <v>922</v>
      </c>
      <c r="F122" t="n">
        <v>0</v>
      </c>
      <c r="G122" t="n">
        <v>0</v>
      </c>
      <c r="H122" t="inlineStr">
        <is>
          <t>-</t>
        </is>
      </c>
    </row>
    <row r="123">
      <c r="A123" t="inlineStr">
        <is>
          <t>Are A</t>
        </is>
      </c>
      <c r="B123" t="inlineStr">
        <is>
          <t>Bukit Panjang</t>
        </is>
      </c>
      <c r="C123">
        <f>= Bukit Panjang TOTAL ==</f>
        <v/>
      </c>
      <c r="D123" t="inlineStr">
        <is>
          <t>SUMMARY</t>
        </is>
      </c>
      <c r="E123" t="n">
        <v>4049</v>
      </c>
      <c r="F123" t="n">
        <v>416</v>
      </c>
      <c r="G123" t="n">
        <v>315</v>
      </c>
      <c r="H123" t="inlineStr">
        <is>
          <t>18.05%</t>
        </is>
      </c>
    </row>
    <row r="124">
      <c r="A124" t="inlineStr">
        <is>
          <t>Are A</t>
        </is>
      </c>
      <c r="B124" t="inlineStr">
        <is>
          <t>Bukit Panjang</t>
        </is>
      </c>
      <c r="C124" t="inlineStr">
        <is>
          <t>DEWI ( YATI )</t>
        </is>
      </c>
      <c r="D124" t="inlineStr">
        <is>
          <t>KERANI</t>
        </is>
      </c>
      <c r="E124" t="n">
        <v>2791</v>
      </c>
      <c r="F124" t="n">
        <v>0</v>
      </c>
      <c r="G124" t="n">
        <v>0</v>
      </c>
      <c r="H124" t="inlineStr">
        <is>
          <t>-</t>
        </is>
      </c>
    </row>
    <row r="125">
      <c r="A125" t="inlineStr">
        <is>
          <t>Are A</t>
        </is>
      </c>
      <c r="B125" t="inlineStr">
        <is>
          <t>Bukit Panjang</t>
        </is>
      </c>
      <c r="C125" t="inlineStr">
        <is>
          <t>ELISA SUGIARTI ( SUMIATI )</t>
        </is>
      </c>
      <c r="D125" t="inlineStr">
        <is>
          <t>KERANI</t>
        </is>
      </c>
      <c r="E125" t="n">
        <v>1258</v>
      </c>
      <c r="F125" t="n">
        <v>0</v>
      </c>
      <c r="G125" t="n">
        <v>0</v>
      </c>
      <c r="H125" t="inlineStr">
        <is>
          <t>-</t>
        </is>
      </c>
    </row>
    <row r="126">
      <c r="A126" t="inlineStr">
        <is>
          <t>Are A</t>
        </is>
      </c>
      <c r="B126" t="inlineStr">
        <is>
          <t>Bukit Panjang</t>
        </is>
      </c>
      <c r="C126" t="inlineStr">
        <is>
          <t>ELISA SUGIARTI ( SUMIATI )</t>
        </is>
      </c>
      <c r="D126" t="inlineStr">
        <is>
          <t>MANDOR</t>
        </is>
      </c>
      <c r="E126" t="n">
        <v>0</v>
      </c>
      <c r="F126" t="n">
        <v>416</v>
      </c>
      <c r="G126" t="n">
        <v>0</v>
      </c>
      <c r="H126" t="inlineStr">
        <is>
          <t>-</t>
        </is>
      </c>
    </row>
    <row r="127">
      <c r="A127" t="inlineStr">
        <is>
          <t>Are A</t>
        </is>
      </c>
      <c r="B127" t="inlineStr">
        <is>
          <t>Bukit Panjang</t>
        </is>
      </c>
      <c r="C127" t="inlineStr">
        <is>
          <t>SASTRA MIJAYA ( BAHANA )</t>
        </is>
      </c>
      <c r="D127" t="inlineStr">
        <is>
          <t>ASISTEN</t>
        </is>
      </c>
      <c r="E127" t="n">
        <v>0</v>
      </c>
      <c r="F127" t="n">
        <v>0</v>
      </c>
      <c r="G127" t="n">
        <v>315</v>
      </c>
      <c r="H127" t="inlineStr">
        <is>
          <t>-</t>
        </is>
      </c>
    </row>
    <row r="128">
      <c r="A128" t="inlineStr">
        <is>
          <t>Are A</t>
        </is>
      </c>
      <c r="B128" t="inlineStr">
        <is>
          <t>Padang Panjang</t>
        </is>
      </c>
      <c r="C128">
        <f>= Padang Panjang TOTAL ==</f>
        <v/>
      </c>
      <c r="D128" t="inlineStr">
        <is>
          <t>SUMMARY</t>
        </is>
      </c>
      <c r="E128" t="n">
        <v>4023</v>
      </c>
      <c r="F128" t="n">
        <v>622</v>
      </c>
      <c r="G128" t="n">
        <v>496</v>
      </c>
      <c r="H128" t="inlineStr">
        <is>
          <t>27.79%</t>
        </is>
      </c>
    </row>
    <row r="129">
      <c r="A129" t="inlineStr">
        <is>
          <t>Are A</t>
        </is>
      </c>
      <c r="B129" t="inlineStr">
        <is>
          <t>Padang Panjang</t>
        </is>
      </c>
      <c r="C129" t="inlineStr">
        <is>
          <t>MARLIA ( DIARTI )</t>
        </is>
      </c>
      <c r="D129" t="inlineStr">
        <is>
          <t>MANDOR</t>
        </is>
      </c>
      <c r="E129" t="n">
        <v>0</v>
      </c>
      <c r="F129" t="n">
        <v>622</v>
      </c>
      <c r="G129" t="n">
        <v>0</v>
      </c>
      <c r="H129" t="inlineStr">
        <is>
          <t>-</t>
        </is>
      </c>
    </row>
    <row r="130">
      <c r="A130" t="inlineStr">
        <is>
          <t>Are A</t>
        </is>
      </c>
      <c r="B130" t="inlineStr">
        <is>
          <t>Padang Panjang</t>
        </is>
      </c>
      <c r="C130" t="inlineStr">
        <is>
          <t>MIKO RINALDI (LIDIA)</t>
        </is>
      </c>
      <c r="D130" t="inlineStr">
        <is>
          <t>KERANI</t>
        </is>
      </c>
      <c r="E130" t="n">
        <v>4023</v>
      </c>
      <c r="F130" t="n">
        <v>0</v>
      </c>
      <c r="G130" t="n">
        <v>0</v>
      </c>
      <c r="H130" t="inlineStr">
        <is>
          <t>-</t>
        </is>
      </c>
    </row>
    <row r="131">
      <c r="A131" t="inlineStr">
        <is>
          <t>Are A</t>
        </is>
      </c>
      <c r="B131" t="inlineStr">
        <is>
          <t>Padang Panjang</t>
        </is>
      </c>
      <c r="C131" t="inlineStr">
        <is>
          <t>SENO HARSONO ( NURHAYATI )</t>
        </is>
      </c>
      <c r="D131" t="inlineStr">
        <is>
          <t>ASISTEN</t>
        </is>
      </c>
      <c r="E131" t="n">
        <v>0</v>
      </c>
      <c r="F131" t="n">
        <v>0</v>
      </c>
      <c r="G131" t="n">
        <v>496</v>
      </c>
      <c r="H131" t="inlineStr">
        <is>
          <t>-</t>
        </is>
      </c>
    </row>
    <row r="132">
      <c r="A132" t="inlineStr">
        <is>
          <t>Are C</t>
        </is>
      </c>
      <c r="B132" t="inlineStr">
        <is>
          <t>Air Penyengat</t>
        </is>
      </c>
      <c r="C132">
        <f>= Air Penyengat TOTAL ==</f>
        <v/>
      </c>
      <c r="D132" t="inlineStr">
        <is>
          <t>SUMMARY</t>
        </is>
      </c>
      <c r="E132" t="n">
        <v>6349</v>
      </c>
      <c r="F132" t="n">
        <v>1348</v>
      </c>
      <c r="G132" t="n">
        <v>668</v>
      </c>
      <c r="H132" t="inlineStr">
        <is>
          <t>31.75%</t>
        </is>
      </c>
    </row>
    <row r="133">
      <c r="A133" t="inlineStr">
        <is>
          <t>Are C</t>
        </is>
      </c>
      <c r="B133" t="inlineStr">
        <is>
          <t>Air Penyengat</t>
        </is>
      </c>
      <c r="C133" t="inlineStr">
        <is>
          <t>YULITA SEPTIARTINI ( SUMIATI )</t>
        </is>
      </c>
      <c r="D133" t="inlineStr">
        <is>
          <t>KERANI</t>
        </is>
      </c>
      <c r="E133" t="n">
        <v>5757</v>
      </c>
      <c r="F133" t="n">
        <v>0</v>
      </c>
      <c r="G133" t="n">
        <v>0</v>
      </c>
      <c r="H133" t="inlineStr">
        <is>
          <t>-</t>
        </is>
      </c>
    </row>
    <row r="134">
      <c r="A134" t="inlineStr">
        <is>
          <t>Are C</t>
        </is>
      </c>
      <c r="B134" t="inlineStr">
        <is>
          <t>Air Penyengat</t>
        </is>
      </c>
      <c r="C134" t="inlineStr">
        <is>
          <t>HENDRIAL ( MARYAM )</t>
        </is>
      </c>
      <c r="D134" t="inlineStr">
        <is>
          <t>KERANI</t>
        </is>
      </c>
      <c r="E134" t="n">
        <v>592</v>
      </c>
      <c r="F134" t="n">
        <v>0</v>
      </c>
      <c r="G134" t="n">
        <v>0</v>
      </c>
      <c r="H134" t="inlineStr">
        <is>
          <t>-</t>
        </is>
      </c>
    </row>
    <row r="135">
      <c r="A135" t="inlineStr">
        <is>
          <t>Are C</t>
        </is>
      </c>
      <c r="B135" t="inlineStr">
        <is>
          <t>Air Penyengat</t>
        </is>
      </c>
      <c r="C135" t="inlineStr">
        <is>
          <t>HENDRIAL ( MARYAM )</t>
        </is>
      </c>
      <c r="D135" t="inlineStr">
        <is>
          <t>MANDOR</t>
        </is>
      </c>
      <c r="E135" t="n">
        <v>0</v>
      </c>
      <c r="F135" t="n">
        <v>1348</v>
      </c>
      <c r="G135" t="n">
        <v>0</v>
      </c>
      <c r="H135" t="inlineStr">
        <is>
          <t>-</t>
        </is>
      </c>
    </row>
    <row r="136">
      <c r="A136" t="inlineStr">
        <is>
          <t>Are C</t>
        </is>
      </c>
      <c r="B136" t="inlineStr">
        <is>
          <t>Air Penyengat</t>
        </is>
      </c>
      <c r="C136" t="inlineStr">
        <is>
          <t>MATZAKI ( MARSUDI )</t>
        </is>
      </c>
      <c r="D136" t="inlineStr">
        <is>
          <t>ASISTEN</t>
        </is>
      </c>
      <c r="E136" t="n">
        <v>0</v>
      </c>
      <c r="F136" t="n">
        <v>0</v>
      </c>
      <c r="G136" t="n">
        <v>668</v>
      </c>
      <c r="H136" t="inlineStr">
        <is>
          <t>-</t>
        </is>
      </c>
    </row>
    <row r="137">
      <c r="A137" t="inlineStr">
        <is>
          <t>Are C</t>
        </is>
      </c>
      <c r="B137" t="inlineStr">
        <is>
          <t>Air Lenggang Inti</t>
        </is>
      </c>
      <c r="C137">
        <f>= Air Lenggang Inti TOTAL ==</f>
        <v/>
      </c>
      <c r="D137" t="inlineStr">
        <is>
          <t>SUMMARY</t>
        </is>
      </c>
      <c r="E137" t="n">
        <v>6755</v>
      </c>
      <c r="F137" t="n">
        <v>1683</v>
      </c>
      <c r="G137" t="n">
        <v>715</v>
      </c>
      <c r="H137" t="inlineStr">
        <is>
          <t>35.50%</t>
        </is>
      </c>
    </row>
    <row r="138">
      <c r="A138" t="inlineStr">
        <is>
          <t>Are C</t>
        </is>
      </c>
      <c r="B138" t="inlineStr">
        <is>
          <t>Air Lenggang Inti</t>
        </is>
      </c>
      <c r="C138" t="inlineStr">
        <is>
          <t>IMELDA FEBRIANTI ( MASRIFAH )</t>
        </is>
      </c>
      <c r="D138" t="inlineStr">
        <is>
          <t>KERANI</t>
        </is>
      </c>
      <c r="E138" t="n">
        <v>1381</v>
      </c>
      <c r="F138" t="n">
        <v>0</v>
      </c>
      <c r="G138" t="n">
        <v>0</v>
      </c>
      <c r="H138" t="inlineStr">
        <is>
          <t>-</t>
        </is>
      </c>
    </row>
    <row r="139">
      <c r="A139" t="inlineStr">
        <is>
          <t>Are C</t>
        </is>
      </c>
      <c r="B139" t="inlineStr">
        <is>
          <t>Air Lenggang Inti</t>
        </is>
      </c>
      <c r="C139" t="inlineStr">
        <is>
          <t>MUARA HOTBEN TAMBUNAN ( RISMA SIMANJUNTAK )</t>
        </is>
      </c>
      <c r="D139" t="inlineStr">
        <is>
          <t>KERANI</t>
        </is>
      </c>
      <c r="E139" t="n">
        <v>5374</v>
      </c>
      <c r="F139" t="n">
        <v>0</v>
      </c>
      <c r="G139" t="n">
        <v>0</v>
      </c>
      <c r="H139" t="inlineStr">
        <is>
          <t>-</t>
        </is>
      </c>
    </row>
    <row r="140">
      <c r="A140" t="inlineStr">
        <is>
          <t>Are C</t>
        </is>
      </c>
      <c r="B140" t="inlineStr">
        <is>
          <t>Air Lenggang Inti</t>
        </is>
      </c>
      <c r="C140" t="inlineStr">
        <is>
          <t>MUARA HOTBEN TAMBUNAN ( RISMA SIMANJUNTAK )</t>
        </is>
      </c>
      <c r="D140" t="inlineStr">
        <is>
          <t>MANDOR</t>
        </is>
      </c>
      <c r="E140" t="n">
        <v>0</v>
      </c>
      <c r="F140" t="n">
        <v>1683</v>
      </c>
      <c r="G140" t="n">
        <v>0</v>
      </c>
      <c r="H140" t="inlineStr">
        <is>
          <t>-</t>
        </is>
      </c>
    </row>
    <row r="141">
      <c r="A141" t="inlineStr">
        <is>
          <t>Are C</t>
        </is>
      </c>
      <c r="B141" t="inlineStr">
        <is>
          <t>Air Lenggang Inti</t>
        </is>
      </c>
      <c r="C141" t="inlineStr">
        <is>
          <t>SALOMO ERWINSON SINAGA ( ROMINA SAGALA )</t>
        </is>
      </c>
      <c r="D141" t="inlineStr">
        <is>
          <t>ASISTEN</t>
        </is>
      </c>
      <c r="E141" t="n">
        <v>0</v>
      </c>
      <c r="F141" t="n">
        <v>0</v>
      </c>
      <c r="G141" t="n">
        <v>715</v>
      </c>
      <c r="H141" t="inlineStr">
        <is>
          <t>-</t>
        </is>
      </c>
    </row>
    <row r="142">
      <c r="A142" t="inlineStr">
        <is>
          <t>Are C</t>
        </is>
      </c>
      <c r="B142" t="inlineStr">
        <is>
          <t>DIVISI C 3</t>
        </is>
      </c>
      <c r="C142">
        <f>= DIVISI C 3 TOTAL ==</f>
        <v/>
      </c>
      <c r="D142" t="inlineStr">
        <is>
          <t>SUMMARY</t>
        </is>
      </c>
      <c r="E142" t="n">
        <v>1648</v>
      </c>
      <c r="F142" t="n">
        <v>265</v>
      </c>
      <c r="G142" t="n">
        <v>234</v>
      </c>
      <c r="H142" t="inlineStr">
        <is>
          <t>30.28%</t>
        </is>
      </c>
    </row>
    <row r="143">
      <c r="A143" t="inlineStr">
        <is>
          <t>Are C</t>
        </is>
      </c>
      <c r="B143" t="inlineStr">
        <is>
          <t>DIVISI C 3</t>
        </is>
      </c>
      <c r="C143" t="inlineStr">
        <is>
          <t>SUDARMAWAN (JAHINA)</t>
        </is>
      </c>
      <c r="D143" t="inlineStr">
        <is>
          <t>KERANI</t>
        </is>
      </c>
      <c r="E143" t="n">
        <v>25</v>
      </c>
      <c r="F143" t="n">
        <v>0</v>
      </c>
      <c r="G143" t="n">
        <v>0</v>
      </c>
      <c r="H143" t="inlineStr">
        <is>
          <t>-</t>
        </is>
      </c>
    </row>
    <row r="144">
      <c r="A144" t="inlineStr">
        <is>
          <t>Are C</t>
        </is>
      </c>
      <c r="B144" t="inlineStr">
        <is>
          <t>DIVISI C 3</t>
        </is>
      </c>
      <c r="C144" t="inlineStr">
        <is>
          <t>SUDARMAWAN (JAHINA)</t>
        </is>
      </c>
      <c r="D144" t="inlineStr">
        <is>
          <t>MANDOR</t>
        </is>
      </c>
      <c r="E144" t="n">
        <v>0</v>
      </c>
      <c r="F144" t="n">
        <v>265</v>
      </c>
      <c r="G144" t="n">
        <v>0</v>
      </c>
      <c r="H144" t="inlineStr">
        <is>
          <t>-</t>
        </is>
      </c>
    </row>
    <row r="145">
      <c r="A145" t="inlineStr">
        <is>
          <t>Are C</t>
        </is>
      </c>
      <c r="B145" t="inlineStr">
        <is>
          <t>DIVISI C 3</t>
        </is>
      </c>
      <c r="C145" t="inlineStr">
        <is>
          <t>SURIYANTO ( YUDIAWATI )</t>
        </is>
      </c>
      <c r="D145" t="inlineStr">
        <is>
          <t>KERANI</t>
        </is>
      </c>
      <c r="E145" t="n">
        <v>1554</v>
      </c>
      <c r="F145" t="n">
        <v>0</v>
      </c>
      <c r="G145" t="n">
        <v>0</v>
      </c>
      <c r="H145" t="inlineStr">
        <is>
          <t>-</t>
        </is>
      </c>
    </row>
    <row r="146">
      <c r="A146" t="inlineStr">
        <is>
          <t>Are C</t>
        </is>
      </c>
      <c r="B146" t="inlineStr">
        <is>
          <t>DIVISI C 3</t>
        </is>
      </c>
      <c r="C146" t="inlineStr">
        <is>
          <t>ANDRIAS ( MARTHA SANI )</t>
        </is>
      </c>
      <c r="D146" t="inlineStr">
        <is>
          <t>KERANI</t>
        </is>
      </c>
      <c r="E146" t="n">
        <v>69</v>
      </c>
      <c r="F146" t="n">
        <v>0</v>
      </c>
      <c r="G146" t="n">
        <v>0</v>
      </c>
      <c r="H146" t="inlineStr">
        <is>
          <t>-</t>
        </is>
      </c>
    </row>
    <row r="147">
      <c r="A147" t="inlineStr">
        <is>
          <t>Are C</t>
        </is>
      </c>
      <c r="B147" t="inlineStr">
        <is>
          <t>DIVISI C 3</t>
        </is>
      </c>
      <c r="C147" t="inlineStr">
        <is>
          <t>ANDRIAS ( MARTHA SANI )</t>
        </is>
      </c>
      <c r="D147" t="inlineStr">
        <is>
          <t>ASISTEN</t>
        </is>
      </c>
      <c r="E147" t="n">
        <v>0</v>
      </c>
      <c r="F147" t="n">
        <v>0</v>
      </c>
      <c r="G147" t="n">
        <v>234</v>
      </c>
      <c r="H147" t="inlineStr">
        <is>
          <t>-</t>
        </is>
      </c>
    </row>
    <row r="148">
      <c r="A148" t="inlineStr">
        <is>
          <t>Are C</t>
        </is>
      </c>
      <c r="B148" t="inlineStr">
        <is>
          <t>PLASMA TUNGKUP</t>
        </is>
      </c>
      <c r="C148">
        <f>= PLASMA TUNGKUP TOTAL ==</f>
        <v/>
      </c>
      <c r="D148" t="inlineStr">
        <is>
          <t>SUMMARY</t>
        </is>
      </c>
      <c r="E148" t="n">
        <v>1063</v>
      </c>
      <c r="F148" t="n">
        <v>60</v>
      </c>
      <c r="G148" t="n">
        <v>0</v>
      </c>
      <c r="H148" t="inlineStr">
        <is>
          <t>5.64%</t>
        </is>
      </c>
    </row>
    <row r="149">
      <c r="A149" t="inlineStr">
        <is>
          <t>Are C</t>
        </is>
      </c>
      <c r="B149" t="inlineStr">
        <is>
          <t>PLASMA TUNGKUP</t>
        </is>
      </c>
      <c r="C149" t="inlineStr">
        <is>
          <t>SUDARMAWAN (JAHINA)</t>
        </is>
      </c>
      <c r="D149" t="inlineStr">
        <is>
          <t>KERANI</t>
        </is>
      </c>
      <c r="E149" t="n">
        <v>120</v>
      </c>
      <c r="F149" t="n">
        <v>0</v>
      </c>
      <c r="G149" t="n">
        <v>0</v>
      </c>
      <c r="H149" t="inlineStr">
        <is>
          <t>-</t>
        </is>
      </c>
    </row>
    <row r="150">
      <c r="A150" t="inlineStr">
        <is>
          <t>Are C</t>
        </is>
      </c>
      <c r="B150" t="inlineStr">
        <is>
          <t>PLASMA TUNGKUP</t>
        </is>
      </c>
      <c r="C150" t="inlineStr">
        <is>
          <t>SUDARMAWAN (JAHINA)</t>
        </is>
      </c>
      <c r="D150" t="inlineStr">
        <is>
          <t>MANDOR</t>
        </is>
      </c>
      <c r="E150" t="n">
        <v>0</v>
      </c>
      <c r="F150" t="n">
        <v>60</v>
      </c>
      <c r="G150" t="n">
        <v>0</v>
      </c>
      <c r="H150" t="inlineStr">
        <is>
          <t>-</t>
        </is>
      </c>
    </row>
    <row r="151">
      <c r="A151" t="inlineStr">
        <is>
          <t>Are C</t>
        </is>
      </c>
      <c r="B151" t="inlineStr">
        <is>
          <t>PLASMA TUNGKUP</t>
        </is>
      </c>
      <c r="C151" t="inlineStr">
        <is>
          <t>SURIYANTO ( YUDIAWATI )</t>
        </is>
      </c>
      <c r="D151" t="inlineStr">
        <is>
          <t>KERANI</t>
        </is>
      </c>
      <c r="E151" t="n">
        <v>939</v>
      </c>
      <c r="F151" t="n">
        <v>0</v>
      </c>
      <c r="G151" t="n">
        <v>0</v>
      </c>
      <c r="H151" t="inlineStr">
        <is>
          <t>-</t>
        </is>
      </c>
    </row>
    <row r="152">
      <c r="A152" t="inlineStr">
        <is>
          <t>Are C</t>
        </is>
      </c>
      <c r="B152" t="inlineStr">
        <is>
          <t>PLASMA TUNGKUP</t>
        </is>
      </c>
      <c r="C152" t="inlineStr">
        <is>
          <t>ANDRIAS ( MARTHA SANI )</t>
        </is>
      </c>
      <c r="D152" t="inlineStr">
        <is>
          <t>KERANI</t>
        </is>
      </c>
      <c r="E152" t="n">
        <v>4</v>
      </c>
      <c r="F152" t="n">
        <v>0</v>
      </c>
      <c r="G152" t="n">
        <v>0</v>
      </c>
      <c r="H152" t="inlineStr">
        <is>
          <t>-</t>
        </is>
      </c>
    </row>
    <row r="153">
      <c r="A153" t="inlineStr">
        <is>
          <t>Are C</t>
        </is>
      </c>
      <c r="B153" t="inlineStr">
        <is>
          <t>PLASMA SP.3</t>
        </is>
      </c>
      <c r="C153">
        <f>= PLASMA SP.3 TOTAL ==</f>
        <v/>
      </c>
      <c r="D153" t="inlineStr">
        <is>
          <t>SUMMARY</t>
        </is>
      </c>
      <c r="E153" t="n">
        <v>810</v>
      </c>
      <c r="F153" t="n">
        <v>0</v>
      </c>
      <c r="G153" t="n">
        <v>0</v>
      </c>
      <c r="H153" t="inlineStr">
        <is>
          <t>0.00%</t>
        </is>
      </c>
    </row>
    <row r="154">
      <c r="A154" t="inlineStr">
        <is>
          <t>Are C</t>
        </is>
      </c>
      <c r="B154" t="inlineStr">
        <is>
          <t>PLASMA SP.3</t>
        </is>
      </c>
      <c r="C154" t="inlineStr">
        <is>
          <t>SURIYANTO ( YUDIAWATI )</t>
        </is>
      </c>
      <c r="D154" t="inlineStr">
        <is>
          <t>KERANI</t>
        </is>
      </c>
      <c r="E154" t="n">
        <v>810</v>
      </c>
      <c r="F154" t="n">
        <v>0</v>
      </c>
      <c r="G154" t="n">
        <v>0</v>
      </c>
      <c r="H154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2025-06-29T05:06:36Z</dcterms:created>
  <dcterms:modified xsi:type="dcterms:W3CDTF">2025-06-29T05:06:36Z</dcterms:modified>
</cp:coreProperties>
</file>