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4F1D2AE5-7D2D-E846-B561-98FA178CE656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  <sheet name="Sheet2" sheetId="3" r:id="rId2"/>
    <sheet name="Sheet1" sheetId="2" r:id="rId3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O43" i="1"/>
  <c r="N43" i="1"/>
  <c r="M43" i="1"/>
  <c r="O42" i="1"/>
  <c r="N42" i="1"/>
  <c r="M42" i="1"/>
  <c r="O41" i="1"/>
  <c r="N41" i="1"/>
  <c r="M41" i="1"/>
  <c r="G5" i="2"/>
  <c r="F4" i="2"/>
  <c r="O40" i="1"/>
  <c r="N40" i="1"/>
  <c r="M40" i="1"/>
  <c r="O39" i="1"/>
  <c r="N39" i="1"/>
  <c r="M39" i="1"/>
  <c r="O38" i="1"/>
  <c r="N38" i="1"/>
  <c r="M38" i="1"/>
  <c r="O17" i="1"/>
  <c r="N17" i="1"/>
  <c r="M17" i="1"/>
  <c r="O37" i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<sst xmlns="http://schemas.openxmlformats.org/spreadsheetml/2006/main" count="393" uniqueCount="202">
  <si>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</si>
  <si>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</si>
  <si>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</si>
  <si>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</si>
  <si>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</si>
  <si>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</si>
  <si>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</si>
  <si>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</si>
  <si>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</si>
  <si>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</si>
  <si>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</si>
  <si>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</si>
  <si>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</si>
  <si>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</si>
  <si>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</si>
  <si>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</si>
  <si>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</si>
  <si>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</si>
  <si>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</si>
  <si>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</si>
  <si>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</si>
  <si>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</si>
  <si>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</si>
  <si>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</si>
  <si>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</si>
  <si>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</si>
  <si>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</si>
  <si>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</si>
  <si>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</si>
  <si>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</si>
  <si>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</si>
  <si>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</si>
  <si>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</si>
  <si>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</si>
  <si>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</si>
  <si>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</si>
  <si>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</si>
  <si>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</si>
  <si>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</si>
  <si>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</si>
  <si>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</si>
  <si>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</si>
  <si>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</si>
  <si>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</si>
  <si>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</si>
  <si>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</si>
  <si>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</si>
  <si>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</si>
  <si>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</si>
  <si>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</si>
  <si>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</si>
  <si>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</si>
  <si>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</si>
  <si>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</si>
  <si>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</si>
  <si>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</si>
  <si>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</si>
  <si>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</si>
  <si>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</si>
  <si>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</si>
  <si>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</si>
  <si>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</si>
  <si>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</si>
  <si>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</si>
  <si>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</si>
  <si>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</si>
  <si>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</si>
  <si>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</si>
  <si>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</si>
  <si>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</si>
  <si>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</si>
  <si>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</si>
  <si>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</si>
  <si>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</si>
  <si>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</si>
  <si>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</si>
  <si>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</si>
  <si>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</si>
  <si>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</si>
  <si>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</si>
  <si>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</si>
  <si>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</si>
  <si>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</si>
  <si>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</si>
  <si>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</si>
  <si>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</si>
  <si>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</si>
  <si>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</si>
  <si>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</si>
  <si>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</si>
  <si>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</si>
  <si>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</si>
  <si>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</si>
  <si>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</si>
  <si>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</si>
  <si>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</si>
  <si>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</si>
  <si>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</si>
  <si>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</si>
  <si>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</si>
  <si>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</si>
  <si>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</si>
  <si>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</si>
  <si>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</si>
  <si>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</si>
  <si>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</si>
  <si>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</si>
  <si>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</si>
  <si>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</si>
  <si>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</si>
  <si>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</si>
  <si>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</si>
  <si>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</si>
  <si>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</si>
  <si>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</si>
  <si>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</si>
  <si>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</si>
  <si>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</si>
  <si>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</si>
  <si>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</si>
  <si>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</si>
  <si>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</si>
  <si>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</si>
  <si>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</si>
  <si>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</si>
  <si>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</si>
  <si>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</si>
  <si>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</si>
  <si>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</si>
  <si>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</si>
  <si>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</si>
  <si>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</si>
  <si>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</si>
  <si>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</si>
  <si>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</si>
  <si>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</si>
  <si>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</si>
  <si>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</si>
  <si>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</si>
  <si>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</si>
  <si>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</si>
  <si>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</si>
  <si>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</si>
  <si>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</si>
  <si>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</si>
  <si>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</si>
  <si>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</si>
  <si>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</si>
  <si>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</si>
  <si>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</si>
  <si>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</si>
  <si>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</si>
  <si>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</si>
  <si>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</si>
  <si>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</si>
  <si>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</si>
  <si>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</si>
  <si>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</si>
  <si>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</si>
  <si>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</si>
  <si>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</si>
  <si>
    <t>Set New Password</t>
  </si>
  <si>
    <t>WS-UP-12</t>
  </si>
  <si>
    <t>app.user.password.setnew</t>
  </si>
  <si>
    <t>/setnewpassword</t>
  </si>
  <si>
    <t>feedback</t>
  </si>
  <si>
    <t>WS-FED-01</t>
  </si>
  <si>
    <t>app.feedback.question.get</t>
  </si>
  <si>
    <t>Get feedback Question</t>
  </si>
  <si>
    <t>/getquestion</t>
  </si>
  <si>
    <t>Save user feedback</t>
  </si>
  <si>
    <t>WS-FED-02</t>
  </si>
  <si>
    <t>app.feedback.save</t>
  </si>
  <si>
    <t>/save</t>
  </si>
  <si>
    <t>get user feedback</t>
  </si>
  <si>
    <t>WS-FED-03</t>
  </si>
  <si>
    <t>app.feedback.get</t>
  </si>
  <si>
    <t>/get</t>
  </si>
  <si>
    <t>Notification</t>
  </si>
  <si>
    <t>Get notification count by read status</t>
  </si>
  <si>
    <t>WS-NOTIFY-01</t>
  </si>
  <si>
    <t>app.notification.count.get</t>
  </si>
  <si>
    <t>notification</t>
  </si>
  <si>
    <t>/count</t>
  </si>
  <si>
    <t>ID</t>
  </si>
  <si>
    <t>USER_ID</t>
  </si>
  <si>
    <t>POST_ID</t>
  </si>
  <si>
    <t>MESSAGE</t>
  </si>
  <si>
    <t>Your request is accepted for 'Post name'.</t>
  </si>
  <si>
    <t>TYPE</t>
  </si>
  <si>
    <t>READ_STATUS</t>
  </si>
  <si>
    <t>Get notifications by user id</t>
  </si>
  <si>
    <t>WS-NOTIFY-02</t>
  </si>
  <si>
    <t>app.notification.get</t>
  </si>
  <si>
    <t>Update notifications read status</t>
  </si>
  <si>
    <t>WS-NOTIFY-03</t>
  </si>
  <si>
    <t>app.notification.update</t>
  </si>
  <si>
    <t>Timeline</t>
  </si>
  <si>
    <t>Get timeline info by user id</t>
  </si>
  <si>
    <t>WS-TL-01</t>
  </si>
  <si>
    <t>app.timeline.get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</si>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</sst>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44"/>
  <sheetViews>
    <sheetView showGridLines="0" tabSelected="1" zoomScaleNormal="100" workbookViewId="0">
      <pane ySplit="3" topLeftCell="A18" activePane="bottomLeft" state="frozen"/>
      <selection pane="bottomLeft" activeCell="H24" sqref="H24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107</v>
      </c>
      <c r="D12" s="4" t="s">
        <v>109</v>
      </c>
      <c r="E12" s="4" t="s">
        <v>112</v>
      </c>
      <c r="F12" s="7" t="s">
        <v>141</v>
      </c>
      <c r="G12" s="4" t="s">
        <v>26</v>
      </c>
      <c r="H12" s="4" t="s">
        <v>114</v>
      </c>
      <c r="I12" s="4" t="s">
        <v>76</v>
      </c>
      <c r="J12" s="5" t="s">
        <v>28</v>
      </c>
      <c r="K12" s="4" t="s">
        <v>67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108</v>
      </c>
      <c r="D13" s="4" t="s">
        <v>110</v>
      </c>
      <c r="E13" s="4" t="s">
        <v>113</v>
      </c>
      <c r="F13" s="7" t="s">
        <v>141</v>
      </c>
      <c r="G13" s="4" t="s">
        <v>26</v>
      </c>
      <c r="H13" s="4" t="s">
        <v>115</v>
      </c>
      <c r="I13" s="4" t="s">
        <v>16</v>
      </c>
      <c r="J13" s="5" t="s">
        <v>28</v>
      </c>
      <c r="K13" s="4" t="s">
        <v>67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116</v>
      </c>
      <c r="D14" s="4" t="s">
        <v>111</v>
      </c>
      <c r="E14" s="4" t="s">
        <v>117</v>
      </c>
      <c r="F14" s="7" t="s">
        <v>140</v>
      </c>
      <c r="G14" s="4" t="s">
        <v>26</v>
      </c>
      <c r="H14" s="4" t="s">
        <v>118</v>
      </c>
      <c r="I14" s="4" t="s">
        <v>16</v>
      </c>
      <c r="J14" s="5" t="s">
        <v>28</v>
      </c>
      <c r="K14" s="4" t="s">
        <v>119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136</v>
      </c>
      <c r="D15" s="4" t="s">
        <v>137</v>
      </c>
      <c r="E15" s="4" t="s">
        <v>138</v>
      </c>
      <c r="F15" s="7" t="s">
        <v>140</v>
      </c>
      <c r="G15" s="4" t="s">
        <v>26</v>
      </c>
      <c r="H15" s="4" t="s">
        <v>139</v>
      </c>
      <c r="I15" s="4" t="s">
        <v>16</v>
      </c>
      <c r="J15" s="5" t="s">
        <v>28</v>
      </c>
      <c r="K15" s="4" t="s">
        <v>67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142</v>
      </c>
      <c r="D16" s="4" t="s">
        <v>143</v>
      </c>
      <c r="E16" s="4" t="s">
        <v>144</v>
      </c>
      <c r="F16" s="7" t="s">
        <v>141</v>
      </c>
      <c r="G16" s="4" t="s">
        <v>26</v>
      </c>
      <c r="H16" s="4" t="s">
        <v>139</v>
      </c>
      <c r="I16" s="4" t="s">
        <v>76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22</v>
      </c>
      <c r="C17" s="4" t="s">
        <v>161</v>
      </c>
      <c r="D17" s="4" t="s">
        <v>162</v>
      </c>
      <c r="E17" s="4" t="s">
        <v>163</v>
      </c>
      <c r="F17" s="7" t="s">
        <v>141</v>
      </c>
      <c r="G17" s="4" t="s">
        <v>26</v>
      </c>
      <c r="H17" s="4" t="s">
        <v>164</v>
      </c>
      <c r="I17" s="4" t="s">
        <v>76</v>
      </c>
      <c r="J17" s="5" t="s">
        <v>28</v>
      </c>
      <c r="K17" s="4"/>
      <c r="L17" s="4"/>
      <c r="M17" t="str">
        <f t="shared" ref="M17" si="12">_xlfn.CONCAT("INSERT INTO ",CHAR(34),"M_CTL_CONFIG",CHAR(34)," VALUES('",D17,"','CONNON_CONFIG', 0, '",C17,"', '{}', 0, 0, CURRENT_TIMESTAMP, 'ATUL', null, null);")</f>
        <v>INSERT INTO "M_CTL_CONFIG" VALUES('WS-UP-12','CONNON_CONFIG', 0, 'Set New Password', '{}', 0, 0, CURRENT_TIMESTAMP, 'ATUL', null, null);</v>
      </c>
      <c r="N17" t="str">
        <f t="shared" ref="N17" si="13">_xlfn.CONCAT(IF(I17="GET","@GetMapping(",IF(I17="POST","@PostMapping(",IF(I17="DELETE","@DeleteMapping(",IF(I17="PUT","@PutMapping(","")))),CHAR(34),H17,CHAR(34),")")</f>
        <v>@PutMapping("/setnewpassword")</v>
      </c>
      <c r="O17" t="str">
        <f t="shared" ref="O17" si="14">_xlfn.CONCAT("@ServiceInfo(serviceCode = ",CHAR(34),D17,,CHAR(34),", serviceName = ",CHAR(34),C17,CHAR(34), ", queryId = ",CHAR(34),E17,CHAR(34),", logActivity =",F17,")")</f>
        <v>@ServiceInfo(serviceCode = "WS-UP-12", serviceName = "Set New Password", queryId = "app.user.password.setnew", logActivity =true)</v>
      </c>
    </row>
    <row r="18" spans="2:15" x14ac:dyDescent="0.2">
      <c r="B18" s="4" t="s">
        <v>48</v>
      </c>
      <c r="C18" s="4" t="s">
        <v>50</v>
      </c>
      <c r="D18" s="4" t="s">
        <v>51</v>
      </c>
      <c r="E18" s="4" t="s">
        <v>52</v>
      </c>
      <c r="F18" s="7" t="s">
        <v>141</v>
      </c>
      <c r="G18" s="4" t="s">
        <v>49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53</v>
      </c>
      <c r="D19" s="4" t="s">
        <v>54</v>
      </c>
      <c r="E19" s="4" t="s">
        <v>55</v>
      </c>
      <c r="F19" s="7" t="s">
        <v>140</v>
      </c>
      <c r="G19" s="4" t="s">
        <v>49</v>
      </c>
      <c r="H19" s="4" t="s">
        <v>56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124</v>
      </c>
      <c r="D20" s="4" t="s">
        <v>125</v>
      </c>
      <c r="E20" s="4" t="s">
        <v>126</v>
      </c>
      <c r="F20" s="7" t="s">
        <v>141</v>
      </c>
      <c r="G20" s="4" t="s">
        <v>49</v>
      </c>
      <c r="H20" s="4" t="s">
        <v>127</v>
      </c>
      <c r="I20" s="4" t="s">
        <v>85</v>
      </c>
      <c r="J20" s="5" t="s">
        <v>28</v>
      </c>
      <c r="K20" s="4"/>
      <c r="L20" s="4"/>
      <c r="M20" t="str">
        <f t="shared" ref="M20" si="15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6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7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128</v>
      </c>
      <c r="D21" s="4" t="s">
        <v>129</v>
      </c>
      <c r="E21" s="4" t="s">
        <v>130</v>
      </c>
      <c r="F21" s="7" t="s">
        <v>141</v>
      </c>
      <c r="G21" s="4" t="s">
        <v>49</v>
      </c>
      <c r="H21" s="4" t="s">
        <v>131</v>
      </c>
      <c r="I21" s="4" t="s">
        <v>76</v>
      </c>
      <c r="J21" s="5" t="s">
        <v>28</v>
      </c>
      <c r="K21" s="4"/>
      <c r="L21" s="4"/>
      <c r="M21" t="str">
        <f t="shared" ref="M21" si="18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9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20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57</v>
      </c>
      <c r="C22" s="4" t="s">
        <v>58</v>
      </c>
      <c r="D22" s="4" t="s">
        <v>59</v>
      </c>
      <c r="E22" s="4" t="s">
        <v>60</v>
      </c>
      <c r="F22" s="7" t="s">
        <v>140</v>
      </c>
      <c r="G22" s="4" t="s">
        <v>61</v>
      </c>
      <c r="H22" s="4" t="s">
        <v>62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63</v>
      </c>
      <c r="C23" s="4" t="s">
        <v>145</v>
      </c>
      <c r="D23" s="4" t="s">
        <v>64</v>
      </c>
      <c r="E23" s="4" t="s">
        <v>147</v>
      </c>
      <c r="F23" s="7" t="s">
        <v>140</v>
      </c>
      <c r="G23" s="4" t="s">
        <v>65</v>
      </c>
      <c r="H23" s="4" t="s">
        <v>149</v>
      </c>
      <c r="I23" s="4" t="s">
        <v>16</v>
      </c>
      <c r="J23" s="5" t="s">
        <v>28</v>
      </c>
      <c r="K23" s="4" t="s">
        <v>67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63</v>
      </c>
      <c r="C24" s="4" t="s">
        <v>146</v>
      </c>
      <c r="D24" s="4" t="s">
        <v>151</v>
      </c>
      <c r="E24" s="4" t="s">
        <v>148</v>
      </c>
      <c r="F24" s="7" t="s">
        <v>140</v>
      </c>
      <c r="G24" s="4" t="s">
        <v>65</v>
      </c>
      <c r="H24" s="4" t="s">
        <v>150</v>
      </c>
      <c r="I24" s="4" t="s">
        <v>16</v>
      </c>
      <c r="J24" s="5" t="s">
        <v>28</v>
      </c>
      <c r="K24" s="4" t="s">
        <v>67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21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22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63</v>
      </c>
      <c r="C25" s="4" t="s">
        <v>68</v>
      </c>
      <c r="D25" s="4" t="s">
        <v>69</v>
      </c>
      <c r="E25" s="4" t="s">
        <v>70</v>
      </c>
      <c r="F25" s="7" t="s">
        <v>141</v>
      </c>
      <c r="G25" s="4" t="s">
        <v>65</v>
      </c>
      <c r="H25" s="4" t="s">
        <v>71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3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63</v>
      </c>
      <c r="C26" s="4" t="s">
        <v>72</v>
      </c>
      <c r="D26" s="4" t="s">
        <v>73</v>
      </c>
      <c r="E26" s="4" t="s">
        <v>74</v>
      </c>
      <c r="F26" s="7" t="s">
        <v>141</v>
      </c>
      <c r="G26" s="4" t="s">
        <v>65</v>
      </c>
      <c r="H26" s="4" t="s">
        <v>75</v>
      </c>
      <c r="I26" s="4" t="s">
        <v>76</v>
      </c>
      <c r="J26" s="5"/>
      <c r="K26" s="4" t="s">
        <v>18</v>
      </c>
      <c r="L26" s="4"/>
      <c r="M26" t="str">
        <f t="shared" si="23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63</v>
      </c>
      <c r="C27" s="4" t="s">
        <v>77</v>
      </c>
      <c r="D27" s="4" t="s">
        <v>78</v>
      </c>
      <c r="E27" s="4" t="s">
        <v>79</v>
      </c>
      <c r="F27" s="7" t="s">
        <v>141</v>
      </c>
      <c r="G27" s="4" t="s">
        <v>65</v>
      </c>
      <c r="H27" s="4" t="s">
        <v>80</v>
      </c>
      <c r="I27" s="4" t="s">
        <v>76</v>
      </c>
      <c r="J27" s="5"/>
      <c r="K27" s="4" t="s">
        <v>18</v>
      </c>
      <c r="L27" s="4"/>
      <c r="M27" t="str">
        <f t="shared" si="23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63</v>
      </c>
      <c r="C28" s="4" t="s">
        <v>81</v>
      </c>
      <c r="D28" s="4" t="s">
        <v>82</v>
      </c>
      <c r="E28" s="4" t="s">
        <v>83</v>
      </c>
      <c r="F28" s="7" t="s">
        <v>141</v>
      </c>
      <c r="G28" s="4" t="s">
        <v>65</v>
      </c>
      <c r="H28" s="4" t="s">
        <v>84</v>
      </c>
      <c r="I28" s="4" t="s">
        <v>85</v>
      </c>
      <c r="J28" s="5"/>
      <c r="K28" s="4" t="s">
        <v>18</v>
      </c>
      <c r="L28" s="4"/>
      <c r="M28" t="str">
        <f t="shared" si="23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63</v>
      </c>
      <c r="C29" s="4" t="s">
        <v>86</v>
      </c>
      <c r="D29" s="4" t="s">
        <v>87</v>
      </c>
      <c r="E29" s="4" t="s">
        <v>88</v>
      </c>
      <c r="F29" s="7" t="s">
        <v>141</v>
      </c>
      <c r="G29" s="4" t="s">
        <v>65</v>
      </c>
      <c r="H29" s="4" t="s">
        <v>89</v>
      </c>
      <c r="I29" s="4" t="s">
        <v>16</v>
      </c>
      <c r="J29" s="5" t="s">
        <v>28</v>
      </c>
      <c r="K29" s="4" t="s">
        <v>18</v>
      </c>
      <c r="L29" s="4"/>
      <c r="M29" t="str">
        <f t="shared" si="23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63</v>
      </c>
      <c r="C30" s="4" t="s">
        <v>90</v>
      </c>
      <c r="D30" s="4" t="s">
        <v>91</v>
      </c>
      <c r="E30" s="4" t="s">
        <v>92</v>
      </c>
      <c r="F30" s="7" t="s">
        <v>141</v>
      </c>
      <c r="G30" s="4" t="s">
        <v>65</v>
      </c>
      <c r="H30" s="4" t="s">
        <v>93</v>
      </c>
      <c r="I30" s="4" t="s">
        <v>85</v>
      </c>
      <c r="J30" s="5"/>
      <c r="K30" s="4" t="s">
        <v>18</v>
      </c>
      <c r="L30" s="4"/>
      <c r="M30" t="str">
        <f t="shared" si="23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63</v>
      </c>
      <c r="C31" s="4" t="s">
        <v>94</v>
      </c>
      <c r="D31" s="4" t="s">
        <v>95</v>
      </c>
      <c r="E31" s="4" t="s">
        <v>96</v>
      </c>
      <c r="F31" s="7" t="s">
        <v>140</v>
      </c>
      <c r="G31" s="4" t="s">
        <v>65</v>
      </c>
      <c r="H31" s="4" t="s">
        <v>97</v>
      </c>
      <c r="I31" s="4" t="s">
        <v>16</v>
      </c>
      <c r="J31" s="5"/>
      <c r="K31" s="4" t="s">
        <v>18</v>
      </c>
      <c r="L31" s="4"/>
      <c r="M31" t="str">
        <f t="shared" si="23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63</v>
      </c>
      <c r="C32" s="4" t="s">
        <v>98</v>
      </c>
      <c r="D32" s="4" t="s">
        <v>99</v>
      </c>
      <c r="E32" s="4" t="s">
        <v>100</v>
      </c>
      <c r="F32" s="7" t="s">
        <v>140</v>
      </c>
      <c r="G32" s="4" t="s">
        <v>65</v>
      </c>
      <c r="H32" s="4" t="s">
        <v>101</v>
      </c>
      <c r="I32" s="4" t="s">
        <v>16</v>
      </c>
      <c r="J32" s="5"/>
      <c r="K32" s="4" t="s">
        <v>18</v>
      </c>
      <c r="L32" s="4"/>
      <c r="M32" t="str">
        <f t="shared" si="23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63</v>
      </c>
      <c r="C33" s="4" t="s">
        <v>135</v>
      </c>
      <c r="D33" s="4" t="s">
        <v>132</v>
      </c>
      <c r="E33" s="4" t="s">
        <v>134</v>
      </c>
      <c r="F33" s="7" t="s">
        <v>140</v>
      </c>
      <c r="G33" s="4" t="s">
        <v>65</v>
      </c>
      <c r="H33" s="4" t="s">
        <v>133</v>
      </c>
      <c r="I33" s="4" t="s">
        <v>16</v>
      </c>
      <c r="J33" s="5"/>
      <c r="K33" s="4" t="s">
        <v>18</v>
      </c>
      <c r="L33" s="4"/>
      <c r="M33" t="str">
        <f t="shared" ref="M33" si="24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5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6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102</v>
      </c>
      <c r="C34" s="4" t="s">
        <v>103</v>
      </c>
      <c r="D34" s="4" t="s">
        <v>104</v>
      </c>
      <c r="E34" s="4" t="s">
        <v>105</v>
      </c>
      <c r="F34" s="7" t="s">
        <v>140</v>
      </c>
      <c r="G34" s="4" t="s">
        <v>106</v>
      </c>
      <c r="H34" s="4" t="s">
        <v>66</v>
      </c>
      <c r="I34" s="4" t="s">
        <v>16</v>
      </c>
      <c r="J34" s="5"/>
      <c r="K34" s="4"/>
      <c r="L34" s="4"/>
      <c r="M34" t="str">
        <f t="shared" si="23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120</v>
      </c>
      <c r="C35" s="4" t="s">
        <v>120</v>
      </c>
      <c r="D35" s="4" t="s">
        <v>121</v>
      </c>
      <c r="E35" s="4"/>
      <c r="F35" s="7" t="s">
        <v>140</v>
      </c>
      <c r="G35" s="4" t="s">
        <v>122</v>
      </c>
      <c r="H35" s="4" t="s">
        <v>123</v>
      </c>
      <c r="I35" s="4" t="s">
        <v>16</v>
      </c>
      <c r="J35" s="5"/>
      <c r="K35" s="4"/>
      <c r="L35" s="4"/>
      <c r="M35" t="str">
        <f t="shared" ref="M35" si="27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8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9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152</v>
      </c>
      <c r="C36" s="4" t="s">
        <v>152</v>
      </c>
      <c r="D36" s="4" t="s">
        <v>153</v>
      </c>
      <c r="E36" s="4"/>
      <c r="F36" s="7" t="s">
        <v>140</v>
      </c>
      <c r="G36" s="4" t="s">
        <v>154</v>
      </c>
      <c r="H36" s="4" t="s">
        <v>155</v>
      </c>
      <c r="I36" s="4" t="s">
        <v>16</v>
      </c>
      <c r="J36" s="5"/>
      <c r="K36" s="4" t="s">
        <v>18</v>
      </c>
      <c r="L36" s="4"/>
      <c r="M36" t="str">
        <f t="shared" ref="M36" si="30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31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32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156</v>
      </c>
      <c r="C37" s="4" t="s">
        <v>158</v>
      </c>
      <c r="D37" s="4" t="s">
        <v>157</v>
      </c>
      <c r="E37" s="4" t="s">
        <v>159</v>
      </c>
      <c r="F37" s="7" t="s">
        <v>141</v>
      </c>
      <c r="G37" s="4" t="s">
        <v>160</v>
      </c>
      <c r="H37" s="4" t="s">
        <v>71</v>
      </c>
      <c r="I37" s="4" t="s">
        <v>16</v>
      </c>
      <c r="J37" s="5"/>
      <c r="K37" s="4" t="s">
        <v>18</v>
      </c>
      <c r="L37" s="4"/>
      <c r="M37" t="str">
        <f t="shared" ref="M37" si="33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4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5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  <row r="38" spans="2:15" x14ac:dyDescent="0.2">
      <c r="B38" s="4" t="s">
        <v>165</v>
      </c>
      <c r="C38" s="4" t="s">
        <v>168</v>
      </c>
      <c r="D38" s="4" t="s">
        <v>166</v>
      </c>
      <c r="E38" s="4" t="s">
        <v>167</v>
      </c>
      <c r="F38" s="7" t="s">
        <v>140</v>
      </c>
      <c r="G38" s="4" t="s">
        <v>165</v>
      </c>
      <c r="H38" s="4" t="s">
        <v>169</v>
      </c>
      <c r="I38" s="4" t="s">
        <v>16</v>
      </c>
      <c r="J38" s="5"/>
      <c r="K38" s="4"/>
      <c r="L38" s="4"/>
      <c r="M38" t="str">
        <f t="shared" ref="M38" si="36">_xlfn.CONCAT("INSERT INTO ",CHAR(34),"M_CTL_CONFIG",CHAR(34)," VALUES('",D38,"','CONNON_CONFIG', 0, '",C38,"', '{}', 0, 0, CURRENT_TIMESTAMP, 'ATUL', null, null);")</f>
        <v>INSERT INTO "M_CTL_CONFIG" VALUES('WS-FED-01','CONNON_CONFIG', 0, 'Get feedback Question', '{}', 0, 0, CURRENT_TIMESTAMP, 'ATUL', null, null);</v>
      </c>
      <c r="N38" t="str">
        <f t="shared" ref="N38" si="37">_xlfn.CONCAT(IF(I38="GET","@GetMapping(",IF(I38="POST","@PostMapping(",IF(I38="DELETE","@DeleteMapping(",IF(I38="PUT","@PutMapping(","")))),CHAR(34),H38,CHAR(34),")")</f>
        <v>@PostMapping("/getquestion")</v>
      </c>
      <c r="O38" t="str">
        <f t="shared" ref="O38" si="38">_xlfn.CONCAT("@ServiceInfo(serviceCode = ",CHAR(34),D38,,CHAR(34),", serviceName = ",CHAR(34),C38,CHAR(34), ", queryId = ",CHAR(34),E38,CHAR(34),", logActivity =",F38,")")</f>
        <v>@ServiceInfo(serviceCode = "WS-FED-01", serviceName = "Get feedback Question", queryId = "app.feedback.question.get", logActivity =false)</v>
      </c>
    </row>
    <row r="39" spans="2:15" x14ac:dyDescent="0.2">
      <c r="B39" s="4" t="s">
        <v>165</v>
      </c>
      <c r="C39" s="4" t="s">
        <v>170</v>
      </c>
      <c r="D39" s="4" t="s">
        <v>171</v>
      </c>
      <c r="E39" s="4" t="s">
        <v>172</v>
      </c>
      <c r="F39" s="7" t="s">
        <v>140</v>
      </c>
      <c r="G39" s="4" t="s">
        <v>165</v>
      </c>
      <c r="H39" s="4" t="s">
        <v>173</v>
      </c>
      <c r="I39" s="4" t="s">
        <v>16</v>
      </c>
      <c r="J39" s="5"/>
      <c r="K39" s="4"/>
      <c r="L39" s="4"/>
      <c r="M39" t="str">
        <f t="shared" ref="M39" si="39">_xlfn.CONCAT("INSERT INTO ",CHAR(34),"M_CTL_CONFIG",CHAR(34)," VALUES('",D39,"','CONNON_CONFIG', 0, '",C39,"', '{}', 0, 0, CURRENT_TIMESTAMP, 'ATUL', null, null);")</f>
        <v>INSERT INTO "M_CTL_CONFIG" VALUES('WS-FED-02','CONNON_CONFIG', 0, 'Save user feedback', '{}', 0, 0, CURRENT_TIMESTAMP, 'ATUL', null, null);</v>
      </c>
      <c r="N39" t="str">
        <f t="shared" ref="N39" si="40">_xlfn.CONCAT(IF(I39="GET","@GetMapping(",IF(I39="POST","@PostMapping(",IF(I39="DELETE","@DeleteMapping(",IF(I39="PUT","@PutMapping(","")))),CHAR(34),H39,CHAR(34),")")</f>
        <v>@PostMapping("/save")</v>
      </c>
      <c r="O39" t="str">
        <f t="shared" ref="O39" si="41">_xlfn.CONCAT("@ServiceInfo(serviceCode = ",CHAR(34),D39,,CHAR(34),", serviceName = ",CHAR(34),C39,CHAR(34), ", queryId = ",CHAR(34),E39,CHAR(34),", logActivity =",F39,")")</f>
        <v>@ServiceInfo(serviceCode = "WS-FED-02", serviceName = "Save user feedback", queryId = "app.feedback.save", logActivity =false)</v>
      </c>
    </row>
    <row r="40" spans="2:15" x14ac:dyDescent="0.2">
      <c r="B40" s="4" t="s">
        <v>165</v>
      </c>
      <c r="C40" s="4" t="s">
        <v>174</v>
      </c>
      <c r="D40" s="4" t="s">
        <v>175</v>
      </c>
      <c r="E40" s="4" t="s">
        <v>176</v>
      </c>
      <c r="F40" s="7" t="s">
        <v>140</v>
      </c>
      <c r="G40" s="4" t="s">
        <v>165</v>
      </c>
      <c r="H40" s="4" t="s">
        <v>177</v>
      </c>
      <c r="I40" s="4" t="s">
        <v>16</v>
      </c>
      <c r="J40" s="5"/>
      <c r="K40" s="4"/>
      <c r="L40" s="4"/>
      <c r="M40" t="str">
        <f t="shared" ref="M40:M41" si="42">_xlfn.CONCAT("INSERT INTO ",CHAR(34),"M_CTL_CONFIG",CHAR(34)," VALUES('",D40,"','CONNON_CONFIG', 0, '",C40,"', '{}', 0, 0, CURRENT_TIMESTAMP, 'ATUL', null, null);")</f>
        <v>INSERT INTO "M_CTL_CONFIG" VALUES('WS-FED-03','CONNON_CONFIG', 0, 'get user feedback', '{}', 0, 0, CURRENT_TIMESTAMP, 'ATUL', null, null);</v>
      </c>
      <c r="N40" t="str">
        <f t="shared" ref="N40:N41" si="43">_xlfn.CONCAT(IF(I40="GET","@GetMapping(",IF(I40="POST","@PostMapping(",IF(I40="DELETE","@DeleteMapping(",IF(I40="PUT","@PutMapping(","")))),CHAR(34),H40,CHAR(34),")")</f>
        <v>@PostMapping("/get")</v>
      </c>
      <c r="O40" t="str">
        <f t="shared" ref="O40:O41" si="44">_xlfn.CONCAT("@ServiceInfo(serviceCode = ",CHAR(34),D40,,CHAR(34),", serviceName = ",CHAR(34),C40,CHAR(34), ", queryId = ",CHAR(34),E40,CHAR(34),", logActivity =",F40,")")</f>
        <v>@ServiceInfo(serviceCode = "WS-FED-03", serviceName = "get user feedback", queryId = "app.feedback.get", logActivity =false)</v>
      </c>
    </row>
    <row r="41" spans="2:15" x14ac:dyDescent="0.2">
      <c r="B41" s="4" t="s">
        <v>178</v>
      </c>
      <c r="C41" s="4" t="s">
        <v>179</v>
      </c>
      <c r="D41" s="4" t="s">
        <v>180</v>
      </c>
      <c r="E41" s="4" t="s">
        <v>181</v>
      </c>
      <c r="F41" s="7" t="s">
        <v>140</v>
      </c>
      <c r="G41" s="4" t="s">
        <v>182</v>
      </c>
      <c r="H41" s="4" t="s">
        <v>183</v>
      </c>
      <c r="I41" s="4" t="s">
        <v>16</v>
      </c>
      <c r="J41" s="5"/>
      <c r="K41" s="4"/>
      <c r="L41" s="4"/>
      <c r="M41" t="str">
        <f t="shared" si="42"/>
        <v>INSERT INTO "M_CTL_CONFIG" VALUES('WS-NOTIFY-01','CONNON_CONFIG', 0, 'Get notification count by read status', '{}', 0, 0, CURRENT_TIMESTAMP, 'ATUL', null, null);</v>
      </c>
      <c r="N41" t="str">
        <f t="shared" si="43"/>
        <v>@PostMapping("/count")</v>
      </c>
      <c r="O41" t="str">
        <f t="shared" si="44"/>
        <v>@ServiceInfo(serviceCode = "WS-NOTIFY-01", serviceName = "Get notification count by read status", queryId = "app.notification.count.get", logActivity =false)</v>
      </c>
    </row>
    <row r="42" spans="2:15" x14ac:dyDescent="0.2">
      <c r="B42" s="4" t="s">
        <v>178</v>
      </c>
      <c r="C42" s="4" t="s">
        <v>191</v>
      </c>
      <c r="D42" s="4" t="s">
        <v>192</v>
      </c>
      <c r="E42" s="4" t="s">
        <v>193</v>
      </c>
      <c r="F42" s="7" t="s">
        <v>140</v>
      </c>
      <c r="G42" s="4" t="s">
        <v>182</v>
      </c>
      <c r="H42" s="4" t="s">
        <v>177</v>
      </c>
      <c r="I42" s="4" t="s">
        <v>16</v>
      </c>
      <c r="J42" s="5"/>
      <c r="K42" s="4"/>
      <c r="L42" s="4"/>
      <c r="M42" t="str">
        <f t="shared" ref="M42" si="45">_xlfn.CONCAT("INSERT INTO ",CHAR(34),"M_CTL_CONFIG",CHAR(34)," VALUES('",D42,"','CONNON_CONFIG', 0, '",C42,"', '{}', 0, 0, CURRENT_TIMESTAMP, 'ATUL', null, null);")</f>
        <v>INSERT INTO "M_CTL_CONFIG" VALUES('WS-NOTIFY-02','CONNON_CONFIG', 0, 'Get notifications by user id', '{}', 0, 0, CURRENT_TIMESTAMP, 'ATUL', null, null);</v>
      </c>
      <c r="N42" t="str">
        <f t="shared" ref="N42" si="46">_xlfn.CONCAT(IF(I42="GET","@GetMapping(",IF(I42="POST","@PostMapping(",IF(I42="DELETE","@DeleteMapping(",IF(I42="PUT","@PutMapping(","")))),CHAR(34),H42,CHAR(34),")")</f>
        <v>@PostMapping("/get")</v>
      </c>
      <c r="O42" t="str">
        <f t="shared" ref="O42" si="47">_xlfn.CONCAT("@ServiceInfo(serviceCode = ",CHAR(34),D42,,CHAR(34),", serviceName = ",CHAR(34),C42,CHAR(34), ", queryId = ",CHAR(34),E42,CHAR(34),", logActivity =",F42,")")</f>
        <v>@ServiceInfo(serviceCode = "WS-NOTIFY-02", serviceName = "Get notifications by user id", queryId = "app.notification.get", logActivity =false)</v>
      </c>
    </row>
    <row r="43" spans="2:15" x14ac:dyDescent="0.2">
      <c r="B43" s="4" t="s">
        <v>178</v>
      </c>
      <c r="C43" s="4" t="s">
        <v>194</v>
      </c>
      <c r="D43" s="4" t="s">
        <v>195</v>
      </c>
      <c r="E43" s="4" t="s">
        <v>196</v>
      </c>
      <c r="F43" s="7" t="s">
        <v>140</v>
      </c>
      <c r="G43" s="4" t="s">
        <v>182</v>
      </c>
      <c r="H43" s="4" t="s">
        <v>75</v>
      </c>
      <c r="I43" s="4" t="s">
        <v>76</v>
      </c>
      <c r="J43" s="5"/>
      <c r="K43" s="4"/>
      <c r="L43" s="4"/>
      <c r="M43" t="str">
        <f t="shared" ref="M43:M44" si="48">_xlfn.CONCAT("INSERT INTO ",CHAR(34),"M_CTL_CONFIG",CHAR(34)," VALUES('",D43,"','CONNON_CONFIG', 0, '",C43,"', '{}', 0, 0, CURRENT_TIMESTAMP, 'ATUL', null, null);")</f>
        <v>INSERT INTO "M_CTL_CONFIG" VALUES('WS-NOTIFY-03','CONNON_CONFIG', 0, 'Update notifications read status', '{}', 0, 0, CURRENT_TIMESTAMP, 'ATUL', null, null);</v>
      </c>
      <c r="N43" t="str">
        <f t="shared" ref="N43:N44" si="49">_xlfn.CONCAT(IF(I43="GET","@GetMapping(",IF(I43="POST","@PostMapping(",IF(I43="DELETE","@DeleteMapping(",IF(I43="PUT","@PutMapping(","")))),CHAR(34),H43,CHAR(34),")")</f>
        <v>@PutMapping("/update")</v>
      </c>
      <c r="O43" t="str">
        <f t="shared" ref="O43:O44" si="50">_xlfn.CONCAT("@ServiceInfo(serviceCode = ",CHAR(34),D43,,CHAR(34),", serviceName = ",CHAR(34),C43,CHAR(34), ", queryId = ",CHAR(34),E43,CHAR(34),", logActivity =",F43,")")</f>
        <v>@ServiceInfo(serviceCode = "WS-NOTIFY-03", serviceName = "Update notifications read status", queryId = "app.notification.update", logActivity =false)</v>
      </c>
    </row>
    <row r="44" spans="2:15" x14ac:dyDescent="0.2">
      <c r="B44" s="4" t="s">
        <v>197</v>
      </c>
      <c r="C44" s="4" t="s">
        <v>198</v>
      </c>
      <c r="D44" s="4" t="s">
        <v>199</v>
      </c>
      <c r="E44" s="4" t="s">
        <v>200</v>
      </c>
      <c r="F44" s="7" t="s">
        <v>140</v>
      </c>
      <c r="G44" s="4" t="s">
        <v>201</v>
      </c>
      <c r="H44" s="4" t="s">
        <v>177</v>
      </c>
      <c r="I44" s="4" t="s">
        <v>16</v>
      </c>
      <c r="J44" s="5"/>
      <c r="K44" s="4"/>
      <c r="L44" s="4"/>
      <c r="M44" t="str">
        <f t="shared" si="48"/>
        <v>INSERT INTO "M_CTL_CONFIG" VALUES('WS-TL-01','CONNON_CONFIG', 0, 'Get timeline info by user id', '{}', 0, 0, CURRENT_TIMESTAMP, 'ATUL', null, null);</v>
      </c>
      <c r="N44" t="str">
        <f t="shared" si="49"/>
        <v>@PostMapping("/get")</v>
      </c>
      <c r="O44" t="str">
        <f t="shared" si="50"/>
        <v>@ServiceInfo(serviceCode = "WS-TL-01", serviceName = "Get timeline info by user id", queryId = "app.timeline.get",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7310-2270-C24C-B60E-B87C61EF2413}">
  <dimension ref="B3:M8"/>
  <sheetViews>
    <sheetView workbookViewId="0">
      <selection activeCell="F3" sqref="F3"/>
    </sheetView>
  </sheetViews>
  <sheetFormatPr baseColWidth="10" defaultRowHeight="16" x14ac:dyDescent="0.2"/>
  <cols>
    <col min="5" max="5" width="21.1640625" customWidth="1"/>
    <col min="6" max="6" width="11.6640625" customWidth="1"/>
    <col min="7" max="7" width="13" bestFit="1" customWidth="1"/>
  </cols>
  <sheetData>
    <row r="3" spans="2:13" x14ac:dyDescent="0.2">
      <c r="B3" t="s">
        <v>184</v>
      </c>
      <c r="C3" t="s">
        <v>185</v>
      </c>
      <c r="D3" t="s">
        <v>186</v>
      </c>
      <c r="E3" t="s">
        <v>187</v>
      </c>
      <c r="F3" t="s">
        <v>189</v>
      </c>
      <c r="G3" t="s">
        <v>190</v>
      </c>
    </row>
    <row r="4" spans="2:13" x14ac:dyDescent="0.2">
      <c r="F4">
        <v>1</v>
      </c>
      <c r="G4">
        <v>0</v>
      </c>
    </row>
    <row r="5" spans="2:13" x14ac:dyDescent="0.2">
      <c r="F5">
        <v>2</v>
      </c>
      <c r="G5">
        <v>1</v>
      </c>
    </row>
    <row r="7" spans="2:13" x14ac:dyDescent="0.2">
      <c r="I7" s="8"/>
      <c r="J7" s="9" t="s">
        <v>188</v>
      </c>
      <c r="K7" s="8"/>
      <c r="L7" s="8"/>
      <c r="M7" s="8"/>
    </row>
    <row r="8" spans="2:13" x14ac:dyDescent="0.2">
      <c r="I8" s="8"/>
      <c r="J8" s="8"/>
      <c r="K8" s="8"/>
      <c r="L8" s="8"/>
      <c r="M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4946-81CA-3247-B775-0AAAC5882CAD}">
  <dimension ref="D3:G5"/>
  <sheetViews>
    <sheetView workbookViewId="0">
      <selection activeCell="J10" sqref="J10"/>
    </sheetView>
  </sheetViews>
  <sheetFormatPr baseColWidth="10" defaultRowHeight="16" x14ac:dyDescent="0.2"/>
  <sheetData>
    <row r="3" spans="4:7" x14ac:dyDescent="0.2">
      <c r="D3">
        <v>1</v>
      </c>
      <c r="E3">
        <v>20</v>
      </c>
    </row>
    <row r="4" spans="4:7" x14ac:dyDescent="0.2">
      <c r="D4">
        <v>50</v>
      </c>
      <c r="E4">
        <v>1000</v>
      </c>
      <c r="F4">
        <f>E4*30</f>
        <v>30000</v>
      </c>
      <c r="G4">
        <v>5000</v>
      </c>
    </row>
    <row r="5" spans="4:7" x14ac:dyDescent="0.2">
      <c r="G5">
        <f>G4*12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ServicesList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2021-10-03T12:35:28Z</dcterms:modified>
</cp:coreProperties>
</file>